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pho\Desktop\Tuks\5.Tuks\MSc Microbiology (2018-2019-2020)\Thesis\Feedback\All Chapters\Final documents\"/>
    </mc:Choice>
  </mc:AlternateContent>
  <xr:revisionPtr revIDLastSave="0" documentId="13_ncr:1_{91EDD418-3B77-4DA8-BBDB-43C29DCD462C}" xr6:coauthVersionLast="46" xr6:coauthVersionMax="46" xr10:uidLastSave="{00000000-0000-0000-0000-000000000000}"/>
  <bookViews>
    <workbookView xWindow="-120" yWindow="-120" windowWidth="29040" windowHeight="15840" activeTab="5" xr2:uid="{2F6606FA-AE55-4D74-B370-4732BDAF1961}"/>
  </bookViews>
  <sheets>
    <sheet name="MICs" sheetId="1" r:id="rId1"/>
    <sheet name="Qualitative AQS" sheetId="2" r:id="rId2"/>
    <sheet name="Quantitative AQS (Attempt1-NW)" sheetId="3" r:id="rId3"/>
    <sheet name="Quant. AQS 24h" sheetId="11" r:id="rId4"/>
    <sheet name="Quant. AQS 48 Hours" sheetId="10" r:id="rId5"/>
    <sheet name="Biofilms" sheetId="4" r:id="rId6"/>
    <sheet name="Motility" sheetId="5" r:id="rId7"/>
    <sheet name="Elastase" sheetId="6" r:id="rId8"/>
    <sheet name="Pyocyanin" sheetId="7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4" l="1"/>
  <c r="E19" i="4"/>
  <c r="D19" i="4"/>
  <c r="C19" i="4"/>
  <c r="B19" i="4"/>
  <c r="F15" i="4"/>
  <c r="E15" i="4"/>
  <c r="D15" i="4"/>
  <c r="C15" i="4"/>
  <c r="B15" i="4"/>
  <c r="F10" i="4"/>
  <c r="E10" i="4"/>
  <c r="D10" i="4"/>
  <c r="C10" i="4"/>
  <c r="B10" i="4"/>
  <c r="A10" i="4"/>
</calcChain>
</file>

<file path=xl/sharedStrings.xml><?xml version="1.0" encoding="utf-8"?>
<sst xmlns="http://schemas.openxmlformats.org/spreadsheetml/2006/main" count="596" uniqueCount="162">
  <si>
    <t>Herbs</t>
  </si>
  <si>
    <t>Solvents</t>
  </si>
  <si>
    <t>Ethyl Acetate</t>
  </si>
  <si>
    <t>Methanol</t>
  </si>
  <si>
    <t>Hexane</t>
  </si>
  <si>
    <t>DCM</t>
  </si>
  <si>
    <t>Aqueous</t>
  </si>
  <si>
    <t>Apium graveolens</t>
  </si>
  <si>
    <t>Coriandrum sativum</t>
  </si>
  <si>
    <t>Rosmarinus officinalis</t>
  </si>
  <si>
    <t>Salvia africana lutea</t>
  </si>
  <si>
    <t>Salvia officinalis</t>
  </si>
  <si>
    <t>Syzygium aromaticum</t>
  </si>
  <si>
    <t>Thymus vulgaris</t>
  </si>
  <si>
    <t>Controls</t>
  </si>
  <si>
    <t>1%DMSO</t>
  </si>
  <si>
    <t>Cinnamaldehyde</t>
  </si>
  <si>
    <t>0.5</t>
  </si>
  <si>
    <t>Vanillin</t>
  </si>
  <si>
    <t>Ciprofloxacin</t>
  </si>
  <si>
    <t>0.1</t>
  </si>
  <si>
    <t>7mg/ml</t>
  </si>
  <si>
    <t>3.9mg/ml</t>
  </si>
  <si>
    <t>1.8mg/ml</t>
  </si>
  <si>
    <t>0.35mg/ml</t>
  </si>
  <si>
    <t>EA</t>
  </si>
  <si>
    <t>Met</t>
  </si>
  <si>
    <t>H2O</t>
  </si>
  <si>
    <t>Pyocyanin</t>
  </si>
  <si>
    <t>Culture control</t>
  </si>
  <si>
    <t>1% DMSO</t>
  </si>
  <si>
    <r>
      <t>S. aromaticum</t>
    </r>
    <r>
      <rPr>
        <sz val="10"/>
        <rFont val="Arial"/>
      </rPr>
      <t>(1mg/ml)</t>
    </r>
  </si>
  <si>
    <r>
      <t>C. sativum</t>
    </r>
    <r>
      <rPr>
        <sz val="10"/>
        <rFont val="Arial"/>
      </rPr>
      <t xml:space="preserve"> Hexane (1mg/ml)</t>
    </r>
  </si>
  <si>
    <t>Table Analyzed</t>
  </si>
  <si>
    <t>Twitching motility</t>
  </si>
  <si>
    <t>Data sets analyzed</t>
  </si>
  <si>
    <t>A-D</t>
  </si>
  <si>
    <t>ANOVA summary</t>
  </si>
  <si>
    <t>F</t>
  </si>
  <si>
    <t>P value</t>
  </si>
  <si>
    <t>&lt;0,0001</t>
  </si>
  <si>
    <t>P value summary</t>
  </si>
  <si>
    <t>****</t>
  </si>
  <si>
    <t>Significant diff. among means (P &lt; 0.05)?</t>
  </si>
  <si>
    <t>Yes</t>
  </si>
  <si>
    <t>R squared</t>
  </si>
  <si>
    <t>Brown-Forsythe test</t>
  </si>
  <si>
    <t>F (DFn, DFd)</t>
  </si>
  <si>
    <t>0,6667 (3, 8)</t>
  </si>
  <si>
    <t>ns</t>
  </si>
  <si>
    <t>Are SDs significantly different (P &lt; 0.05)?</t>
  </si>
  <si>
    <t>No</t>
  </si>
  <si>
    <t>Bartlett's test</t>
  </si>
  <si>
    <t>Bartlett's statistic (corrected)</t>
  </si>
  <si>
    <t>ANOVA table</t>
  </si>
  <si>
    <t>SS</t>
  </si>
  <si>
    <t>DF</t>
  </si>
  <si>
    <t>MS</t>
  </si>
  <si>
    <t>Treatment (between columns)</t>
  </si>
  <si>
    <t>F (3, 8) = 361,3</t>
  </si>
  <si>
    <t>P&lt;0,0001</t>
  </si>
  <si>
    <t>Residual (within columns)</t>
  </si>
  <si>
    <t>Total</t>
  </si>
  <si>
    <t>Data summary</t>
  </si>
  <si>
    <t>Number of treatments (columns)</t>
  </si>
  <si>
    <t>Number of values (total)</t>
  </si>
  <si>
    <t>GraphPad Stats</t>
  </si>
  <si>
    <t>Samples</t>
  </si>
  <si>
    <t>Culture Control</t>
  </si>
  <si>
    <r>
      <t>S. aromaticum</t>
    </r>
    <r>
      <rPr>
        <sz val="10"/>
        <rFont val="Arial"/>
        <family val="2"/>
      </rPr>
      <t xml:space="preserve"> Hexane (1mg/ml)</t>
    </r>
  </si>
  <si>
    <r>
      <t>C. sativum</t>
    </r>
    <r>
      <rPr>
        <sz val="10"/>
        <rFont val="Arial"/>
        <family val="2"/>
      </rPr>
      <t xml:space="preserve"> Hexane (1mg/ml)</t>
    </r>
  </si>
  <si>
    <t>Swimming diameters (mm)</t>
  </si>
  <si>
    <t>Swimming Motility</t>
  </si>
  <si>
    <t>1,630 (3, 8)</t>
  </si>
  <si>
    <t>F (3, 8) = 3,000</t>
  </si>
  <si>
    <t>P=0,0951</t>
  </si>
  <si>
    <r>
      <t xml:space="preserve">S. aromaticum </t>
    </r>
    <r>
      <rPr>
        <sz val="10"/>
        <rFont val="Arial"/>
        <family val="2"/>
      </rPr>
      <t>Hexane (1mg/ml)</t>
    </r>
  </si>
  <si>
    <t>Swarming diameters (mm)</t>
  </si>
  <si>
    <t>Swarming motility</t>
  </si>
  <si>
    <t>F (3, 8) = 182,7</t>
  </si>
  <si>
    <t>Control Supernatant</t>
  </si>
  <si>
    <r>
      <t>S. aromaticum</t>
    </r>
    <r>
      <rPr>
        <sz val="10"/>
        <rFont val="Arial"/>
        <family val="2"/>
      </rPr>
      <t xml:space="preserve"> Hexane supernatant (1mg/ml)</t>
    </r>
  </si>
  <si>
    <r>
      <t>C. sativum</t>
    </r>
    <r>
      <rPr>
        <sz val="10"/>
        <rFont val="Arial"/>
        <family val="2"/>
      </rPr>
      <t xml:space="preserve"> Hexane supernatant (1mg/ml)</t>
    </r>
  </si>
  <si>
    <t>Absorbance at 495nm</t>
  </si>
  <si>
    <t>Elastase</t>
  </si>
  <si>
    <t>A-C</t>
  </si>
  <si>
    <t>0,3810 (2, 6)</t>
  </si>
  <si>
    <t>F (2, 6) = 677,7</t>
  </si>
  <si>
    <t>Absorbance at 520nm</t>
  </si>
  <si>
    <t>0,4136 (2, 6)</t>
  </si>
  <si>
    <t>F (2, 6) = 3,194</t>
  </si>
  <si>
    <t>P=0,1136</t>
  </si>
  <si>
    <t>clove</t>
  </si>
  <si>
    <t>cocohex</t>
  </si>
  <si>
    <t>cipro</t>
  </si>
  <si>
    <t>dsmo</t>
  </si>
  <si>
    <t>culture</t>
  </si>
  <si>
    <t>sterile</t>
  </si>
  <si>
    <t>Sterile</t>
  </si>
  <si>
    <t>Cipro</t>
  </si>
  <si>
    <t>DMSO</t>
  </si>
  <si>
    <t>Culture</t>
  </si>
  <si>
    <t>CloveHex</t>
  </si>
  <si>
    <t>CocoHex</t>
  </si>
  <si>
    <t>Cipro (0.01mg/ml)</t>
  </si>
  <si>
    <t>Clove.Hex (1mg/ml)</t>
  </si>
  <si>
    <t>Cor.Hex (1mg/ml)</t>
  </si>
  <si>
    <t>Minus sterile blank</t>
  </si>
  <si>
    <t>Biofilms</t>
  </si>
  <si>
    <t>A-E</t>
  </si>
  <si>
    <t>F (4, 20) = 28132</t>
  </si>
  <si>
    <t>Percentage</t>
  </si>
  <si>
    <t>Percentage inhibition</t>
  </si>
  <si>
    <t>Cinnamaldehyde (0,5mg/ml)</t>
  </si>
  <si>
    <t>Vanillin (0,5mg/ml)</t>
  </si>
  <si>
    <t>Culture broth</t>
  </si>
  <si>
    <t>Sterile broth</t>
  </si>
  <si>
    <t>24 hours</t>
  </si>
  <si>
    <t>600 nm</t>
  </si>
  <si>
    <t>48hours</t>
  </si>
  <si>
    <t>485 nm</t>
  </si>
  <si>
    <t>Clove</t>
  </si>
  <si>
    <t>Rosemary</t>
  </si>
  <si>
    <t>MetOH</t>
  </si>
  <si>
    <t>Hex</t>
  </si>
  <si>
    <t>Celery</t>
  </si>
  <si>
    <t>Salvia</t>
  </si>
  <si>
    <t>Sage</t>
  </si>
  <si>
    <t>Coriander</t>
  </si>
  <si>
    <t>Thyme</t>
  </si>
  <si>
    <t>24 Hours</t>
  </si>
  <si>
    <t>600nm</t>
  </si>
  <si>
    <t>Percent change 600 nm</t>
  </si>
  <si>
    <t>48 Hours</t>
  </si>
  <si>
    <t>485nm</t>
  </si>
  <si>
    <t>Percent change 485 nm</t>
  </si>
  <si>
    <t>&gt; 8</t>
  </si>
  <si>
    <t>Concentration (mg/ml)</t>
  </si>
  <si>
    <r>
      <t xml:space="preserve">Syzygium aromaticum </t>
    </r>
    <r>
      <rPr>
        <sz val="10"/>
        <rFont val="Arial"/>
        <family val="2"/>
      </rPr>
      <t>hexane extract</t>
    </r>
  </si>
  <si>
    <r>
      <t xml:space="preserve">Coriandrum sativum </t>
    </r>
    <r>
      <rPr>
        <sz val="10"/>
        <rFont val="Arial"/>
        <family val="2"/>
      </rPr>
      <t>hexane extract</t>
    </r>
  </si>
  <si>
    <t>Vanillin (0.5mg/ml)</t>
  </si>
  <si>
    <t>Cinnamaldehyde (0.5mg/ml)</t>
  </si>
  <si>
    <t>48hours volacein</t>
  </si>
  <si>
    <t>**</t>
  </si>
  <si>
    <t>Vanillin (0.50 mg/ml)</t>
  </si>
  <si>
    <t>Cinnamaldehyde (0.50 mg/ml)</t>
  </si>
  <si>
    <t>Ciprofloxacin (0.10 mg/ml)</t>
  </si>
  <si>
    <t>A-F</t>
  </si>
  <si>
    <t>F (5, 14) = 12,43</t>
  </si>
  <si>
    <t>percent violacein</t>
  </si>
  <si>
    <r>
      <t>Syzygium aromaticum</t>
    </r>
    <r>
      <rPr>
        <sz val="10"/>
        <rFont val="Arial"/>
        <family val="2"/>
      </rPr>
      <t xml:space="preserve"> hexane extract</t>
    </r>
  </si>
  <si>
    <r>
      <t>Coriandrum sativum</t>
    </r>
    <r>
      <rPr>
        <sz val="10"/>
        <rFont val="Arial"/>
        <family val="2"/>
      </rPr>
      <t xml:space="preserve"> hexane extract</t>
    </r>
  </si>
  <si>
    <t>*</t>
  </si>
  <si>
    <t>F (5, 14) = 3,499</t>
  </si>
  <si>
    <t>P=0,0292</t>
  </si>
  <si>
    <t>AQS24h</t>
  </si>
  <si>
    <t>F (5, 14) = 5,970</t>
  </si>
  <si>
    <t>P=0,0037</t>
  </si>
  <si>
    <t>avg readings of triplicates</t>
  </si>
  <si>
    <t>Twitching diameter</t>
  </si>
  <si>
    <t>Swimming diameter</t>
  </si>
  <si>
    <t>Swarming diameter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</si>
</sst>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rgb="FFED7D31"/>
      <name val="Arial"/>
      <family val="2"/>
    </font>
    <font>
      <sz val="12"/>
      <color rgb="FF000000"/>
      <name val="Arial"/>
      <family val="2"/>
    </font>
    <font>
      <b/>
      <sz val="12"/>
      <color rgb="FF70AD47"/>
      <name val="Arial"/>
      <family val="2"/>
    </font>
    <font>
      <b/>
      <i/>
      <sz val="12"/>
      <color theme="1"/>
      <name val="Arial"/>
      <family val="2"/>
    </font>
    <font>
      <sz val="10"/>
      <name val="Arial"/>
    </font>
    <font>
      <i/>
      <sz val="10"/>
      <name val="Arial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C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2" xfId="0" applyFont="1" applyBorder="1"/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2" borderId="0" xfId="0" applyFont="1" applyFill="1" applyAlignment="1">
      <alignment horizontal="left"/>
    </xf>
    <xf numFmtId="0" fontId="9" fillId="2" borderId="0" xfId="0" applyFont="1" applyFill="1"/>
    <xf numFmtId="0" fontId="2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13" fillId="2" borderId="0" xfId="0" applyFont="1" applyFill="1"/>
    <xf numFmtId="0" fontId="11" fillId="0" borderId="8" xfId="0" applyFont="1" applyBorder="1"/>
    <xf numFmtId="0" fontId="11" fillId="0" borderId="2" xfId="0" applyFont="1" applyBorder="1"/>
    <xf numFmtId="0" fontId="11" fillId="0" borderId="9" xfId="0" applyFont="1" applyBorder="1"/>
    <xf numFmtId="0" fontId="11" fillId="0" borderId="10" xfId="0" applyFont="1" applyBorder="1"/>
    <xf numFmtId="0" fontId="11" fillId="0" borderId="11" xfId="0" applyFont="1" applyBorder="1"/>
    <xf numFmtId="0" fontId="11" fillId="0" borderId="12" xfId="0" applyFont="1" applyBorder="1"/>
    <xf numFmtId="0" fontId="9" fillId="0" borderId="8" xfId="0" applyFont="1" applyBorder="1"/>
    <xf numFmtId="0" fontId="9" fillId="0" borderId="2" xfId="0" applyFont="1" applyBorder="1"/>
    <xf numFmtId="0" fontId="9" fillId="0" borderId="9" xfId="0" applyFont="1" applyBorder="1"/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8" xfId="0" applyFont="1" applyBorder="1" applyAlignment="1">
      <alignment horizontal="left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14" fillId="0" borderId="1" xfId="0" applyFont="1" applyBorder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4" fillId="0" borderId="3" xfId="0" applyFont="1" applyBorder="1" applyAlignment="1">
      <alignment horizontal="center"/>
    </xf>
    <xf numFmtId="0" fontId="15" fillId="0" borderId="2" xfId="0" applyFont="1" applyBorder="1"/>
    <xf numFmtId="0" fontId="16" fillId="0" borderId="2" xfId="0" applyFont="1" applyBorder="1" applyAlignment="1">
      <alignment horizontal="center"/>
    </xf>
    <xf numFmtId="0" fontId="16" fillId="0" borderId="0" xfId="0" applyFont="1"/>
    <xf numFmtId="0" fontId="16" fillId="0" borderId="16" xfId="0" applyFont="1" applyBorder="1" applyAlignment="1">
      <alignment vertic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5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6" borderId="0" xfId="0" applyFill="1"/>
    <xf numFmtId="0" fontId="18" fillId="0" borderId="0" xfId="0" applyFont="1"/>
    <xf numFmtId="0" fontId="18" fillId="0" borderId="4" xfId="0" applyFont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7" borderId="21" xfId="0" applyFill="1" applyBorder="1"/>
    <xf numFmtId="0" fontId="0" fillId="7" borderId="22" xfId="0" applyFill="1" applyBorder="1"/>
    <xf numFmtId="0" fontId="2" fillId="7" borderId="22" xfId="0" applyFont="1" applyFill="1" applyBorder="1"/>
    <xf numFmtId="0" fontId="0" fillId="7" borderId="23" xfId="0" applyFill="1" applyBorder="1"/>
    <xf numFmtId="0" fontId="0" fillId="7" borderId="0" xfId="0" applyFill="1" applyAlignment="1">
      <alignment horizontal="center"/>
    </xf>
    <xf numFmtId="0" fontId="0" fillId="7" borderId="0" xfId="0" applyFill="1"/>
    <xf numFmtId="0" fontId="0" fillId="8" borderId="4" xfId="0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/>
    <xf numFmtId="9" fontId="0" fillId="0" borderId="0" xfId="0" applyNumberFormat="1" applyAlignment="1">
      <alignment horizontal="center"/>
    </xf>
    <xf numFmtId="0" fontId="0" fillId="0" borderId="33" xfId="0" applyBorder="1" applyAlignment="1">
      <alignment horizontal="center"/>
    </xf>
    <xf numFmtId="0" fontId="11" fillId="0" borderId="32" xfId="0" applyFont="1" applyBorder="1" applyAlignment="1">
      <alignment horizontal="left"/>
    </xf>
    <xf numFmtId="0" fontId="11" fillId="0" borderId="33" xfId="0" applyFont="1" applyBorder="1"/>
    <xf numFmtId="0" fontId="11" fillId="0" borderId="34" xfId="0" applyFont="1" applyBorder="1"/>
    <xf numFmtId="0" fontId="11" fillId="0" borderId="35" xfId="0" applyFont="1" applyBorder="1" applyAlignment="1">
      <alignment horizontal="left"/>
    </xf>
    <xf numFmtId="0" fontId="11" fillId="0" borderId="0" xfId="0" applyFont="1" applyBorder="1"/>
    <xf numFmtId="0" fontId="11" fillId="0" borderId="36" xfId="0" applyFont="1" applyBorder="1"/>
    <xf numFmtId="0" fontId="11" fillId="2" borderId="35" xfId="0" applyFont="1" applyFill="1" applyBorder="1" applyAlignment="1">
      <alignment horizontal="left"/>
    </xf>
    <xf numFmtId="0" fontId="11" fillId="2" borderId="0" xfId="0" applyFont="1" applyFill="1" applyBorder="1"/>
    <xf numFmtId="0" fontId="13" fillId="2" borderId="0" xfId="0" applyFont="1" applyFill="1" applyBorder="1"/>
    <xf numFmtId="0" fontId="11" fillId="0" borderId="14" xfId="0" applyFont="1" applyBorder="1" applyAlignment="1">
      <alignment horizontal="left"/>
    </xf>
    <xf numFmtId="0" fontId="11" fillId="0" borderId="1" xfId="0" applyFont="1" applyBorder="1"/>
    <xf numFmtId="0" fontId="11" fillId="0" borderId="13" xfId="0" applyFont="1" applyBorder="1"/>
    <xf numFmtId="164" fontId="2" fillId="0" borderId="0" xfId="0" applyNumberFormat="1" applyFont="1" applyAlignment="1">
      <alignment horizontal="center"/>
    </xf>
    <xf numFmtId="164" fontId="0" fillId="0" borderId="0" xfId="0" applyNumberFormat="1" applyFill="1" applyAlignment="1">
      <alignment horizontal="center"/>
    </xf>
    <xf numFmtId="0" fontId="11" fillId="0" borderId="0" xfId="0" applyFont="1" applyFill="1" applyBorder="1"/>
    <xf numFmtId="0" fontId="0" fillId="0" borderId="0" xfId="0" applyFill="1" applyAlignment="1">
      <alignment horizontal="center"/>
    </xf>
    <xf numFmtId="164" fontId="1" fillId="0" borderId="0" xfId="0" applyNumberFormat="1" applyFont="1" applyFill="1" applyAlignment="1">
      <alignment horizontal="center"/>
    </xf>
    <xf numFmtId="0" fontId="13" fillId="0" borderId="0" xfId="0" applyFont="1" applyFill="1" applyBorder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0" fillId="0" borderId="0" xfId="0" applyBorder="1" applyAlignment="1">
      <alignment horizontal="center"/>
    </xf>
    <xf numFmtId="0" fontId="11" fillId="0" borderId="0" xfId="0" applyFont="1" applyBorder="1" applyAlignment="1">
      <alignment horizontal="left"/>
    </xf>
    <xf numFmtId="164" fontId="0" fillId="0" borderId="0" xfId="0" applyNumberForma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0" fillId="0" borderId="34" xfId="0" applyBorder="1"/>
    <xf numFmtId="0" fontId="0" fillId="0" borderId="36" xfId="0" applyBorder="1"/>
    <xf numFmtId="0" fontId="0" fillId="0" borderId="36" xfId="0" applyBorder="1" applyAlignment="1">
      <alignment horizontal="center"/>
    </xf>
    <xf numFmtId="0" fontId="0" fillId="0" borderId="36" xfId="0" applyFill="1" applyBorder="1" applyAlignment="1">
      <alignment horizontal="center"/>
    </xf>
    <xf numFmtId="0" fontId="2" fillId="0" borderId="36" xfId="0" applyFont="1" applyFill="1" applyBorder="1"/>
    <xf numFmtId="0" fontId="0" fillId="0" borderId="13" xfId="0" applyFill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1" fillId="0" borderId="35" xfId="0" applyFont="1" applyBorder="1" applyAlignment="1">
      <alignment horizontal="center"/>
    </xf>
    <xf numFmtId="0" fontId="11" fillId="0" borderId="35" xfId="0" applyFont="1" applyBorder="1"/>
    <xf numFmtId="0" fontId="11" fillId="0" borderId="14" xfId="0" applyFont="1" applyBorder="1"/>
    <xf numFmtId="0" fontId="0" fillId="0" borderId="13" xfId="0" applyBorder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7" fillId="0" borderId="0" xfId="0" applyFont="1" applyAlignment="1">
      <alignment horizontal="center"/>
    </xf>
    <xf numFmtId="0" fontId="16" fillId="0" borderId="16" xfId="0" applyFont="1" applyBorder="1" applyAlignment="1">
      <alignment horizontal="center"/>
    </xf>
    <xf numFmtId="0" fontId="14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7F9E7-CB9D-4114-AC1E-ACF917C965A5}">
  <dimension ref="A1:F14"/>
  <sheetViews>
    <sheetView workbookViewId="0">
      <selection activeCell="G19" sqref="G19"/>
    </sheetView>
  </sheetViews>
  <sheetFormatPr defaultRowHeight="15" x14ac:dyDescent="0.25"/>
  <cols>
    <col min="1" max="1" width="25.28515625" bestFit="1" customWidth="1"/>
  </cols>
  <sheetData>
    <row r="1" spans="1:6" ht="15.75" thickBot="1" x14ac:dyDescent="0.3">
      <c r="A1" s="130" t="s">
        <v>0</v>
      </c>
      <c r="B1" s="132" t="s">
        <v>1</v>
      </c>
      <c r="C1" s="133"/>
      <c r="D1" s="133"/>
      <c r="E1" s="133"/>
      <c r="F1" s="133"/>
    </row>
    <row r="2" spans="1:6" ht="15.75" thickBot="1" x14ac:dyDescent="0.3">
      <c r="A2" s="131"/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ht="15.75" x14ac:dyDescent="0.25">
      <c r="A3" s="2" t="s">
        <v>7</v>
      </c>
      <c r="B3" s="3">
        <v>2</v>
      </c>
      <c r="C3" s="4">
        <v>4</v>
      </c>
      <c r="D3" s="4">
        <v>4</v>
      </c>
      <c r="E3" s="3">
        <v>2</v>
      </c>
      <c r="F3" s="3">
        <v>2</v>
      </c>
    </row>
    <row r="4" spans="1:6" ht="15.75" x14ac:dyDescent="0.25">
      <c r="A4" s="2" t="s">
        <v>8</v>
      </c>
      <c r="B4" s="5">
        <v>1</v>
      </c>
      <c r="C4" s="5">
        <v>1</v>
      </c>
      <c r="D4" s="5">
        <v>1</v>
      </c>
      <c r="E4" s="5">
        <v>1</v>
      </c>
      <c r="F4" s="3">
        <v>2</v>
      </c>
    </row>
    <row r="5" spans="1:6" ht="15.75" x14ac:dyDescent="0.25">
      <c r="A5" s="2" t="s">
        <v>9</v>
      </c>
      <c r="B5" s="4">
        <v>8</v>
      </c>
      <c r="C5" s="3">
        <v>2</v>
      </c>
      <c r="D5" s="5">
        <v>1</v>
      </c>
      <c r="E5" s="4">
        <v>4</v>
      </c>
      <c r="F5" s="5">
        <v>1</v>
      </c>
    </row>
    <row r="6" spans="1:6" ht="15.75" x14ac:dyDescent="0.25">
      <c r="A6" s="2" t="s">
        <v>10</v>
      </c>
      <c r="B6" s="4">
        <v>8</v>
      </c>
      <c r="C6" s="4">
        <v>8</v>
      </c>
      <c r="D6" s="4">
        <v>8</v>
      </c>
      <c r="E6" s="4">
        <v>8</v>
      </c>
      <c r="F6" s="3">
        <v>2</v>
      </c>
    </row>
    <row r="7" spans="1:6" ht="15.75" x14ac:dyDescent="0.25">
      <c r="A7" s="2" t="s">
        <v>11</v>
      </c>
      <c r="B7" s="3">
        <v>2</v>
      </c>
      <c r="C7" s="4">
        <v>8</v>
      </c>
      <c r="D7" s="5">
        <v>1</v>
      </c>
      <c r="E7" s="5">
        <v>1</v>
      </c>
      <c r="F7" s="4">
        <v>4</v>
      </c>
    </row>
    <row r="8" spans="1:6" ht="15.75" x14ac:dyDescent="0.25">
      <c r="A8" s="2" t="s">
        <v>12</v>
      </c>
      <c r="B8" s="5">
        <v>1</v>
      </c>
      <c r="C8" s="5">
        <v>1</v>
      </c>
      <c r="D8" s="3">
        <v>2</v>
      </c>
      <c r="E8" s="5">
        <v>1</v>
      </c>
      <c r="F8" s="4">
        <v>4</v>
      </c>
    </row>
    <row r="9" spans="1:6" ht="15.75" x14ac:dyDescent="0.25">
      <c r="A9" s="6" t="s">
        <v>13</v>
      </c>
      <c r="B9" s="7">
        <v>8</v>
      </c>
      <c r="C9" s="7">
        <v>8</v>
      </c>
      <c r="D9" s="7">
        <v>8</v>
      </c>
      <c r="E9" s="7">
        <v>8</v>
      </c>
      <c r="F9" s="8">
        <v>2</v>
      </c>
    </row>
    <row r="10" spans="1:6" ht="15.75" x14ac:dyDescent="0.25">
      <c r="A10" s="9" t="s">
        <v>14</v>
      </c>
    </row>
    <row r="11" spans="1:6" ht="15.75" x14ac:dyDescent="0.25">
      <c r="A11" s="10" t="s">
        <v>15</v>
      </c>
      <c r="B11" s="11" t="s">
        <v>136</v>
      </c>
    </row>
    <row r="12" spans="1:6" ht="15.75" x14ac:dyDescent="0.25">
      <c r="A12" s="10" t="s">
        <v>16</v>
      </c>
      <c r="B12" s="11" t="s">
        <v>17</v>
      </c>
    </row>
    <row r="13" spans="1:6" ht="15.75" x14ac:dyDescent="0.25">
      <c r="A13" s="10" t="s">
        <v>18</v>
      </c>
      <c r="B13" s="11" t="s">
        <v>17</v>
      </c>
    </row>
    <row r="14" spans="1:6" ht="15.75" x14ac:dyDescent="0.25">
      <c r="A14" s="10" t="s">
        <v>19</v>
      </c>
      <c r="B14" s="11" t="s">
        <v>20</v>
      </c>
    </row>
  </sheetData>
  <mergeCells count="2">
    <mergeCell ref="A1:A2"/>
    <mergeCell ref="B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A8809-4E93-4076-9974-60016D8B44B4}">
  <dimension ref="A1:U14"/>
  <sheetViews>
    <sheetView workbookViewId="0">
      <selection activeCell="F19" sqref="F19"/>
    </sheetView>
  </sheetViews>
  <sheetFormatPr defaultRowHeight="15" x14ac:dyDescent="0.25"/>
  <cols>
    <col min="1" max="1" width="26.85546875" bestFit="1" customWidth="1"/>
  </cols>
  <sheetData>
    <row r="1" spans="1:21" ht="15.75" thickBot="1" x14ac:dyDescent="0.3">
      <c r="A1" s="136" t="s">
        <v>0</v>
      </c>
      <c r="B1" s="138" t="s">
        <v>24</v>
      </c>
      <c r="C1" s="138"/>
      <c r="D1" s="138"/>
      <c r="E1" s="138"/>
      <c r="F1" s="138"/>
      <c r="G1" s="138" t="s">
        <v>23</v>
      </c>
      <c r="H1" s="138"/>
      <c r="I1" s="138"/>
      <c r="J1" s="138"/>
      <c r="K1" s="138"/>
      <c r="L1" s="138" t="s">
        <v>22</v>
      </c>
      <c r="M1" s="138"/>
      <c r="N1" s="138"/>
      <c r="O1" s="138"/>
      <c r="P1" s="138"/>
      <c r="Q1" s="138" t="s">
        <v>21</v>
      </c>
      <c r="R1" s="138"/>
      <c r="S1" s="138"/>
      <c r="T1" s="138"/>
      <c r="U1" s="138"/>
    </row>
    <row r="2" spans="1:21" ht="15.75" thickBot="1" x14ac:dyDescent="0.3">
      <c r="A2" s="137"/>
      <c r="B2" s="42" t="s">
        <v>25</v>
      </c>
      <c r="C2" s="42" t="s">
        <v>26</v>
      </c>
      <c r="D2" s="42" t="s">
        <v>4</v>
      </c>
      <c r="E2" s="42" t="s">
        <v>5</v>
      </c>
      <c r="F2" s="42" t="s">
        <v>27</v>
      </c>
      <c r="G2" s="42" t="s">
        <v>25</v>
      </c>
      <c r="H2" s="42" t="s">
        <v>26</v>
      </c>
      <c r="I2" s="42" t="s">
        <v>4</v>
      </c>
      <c r="J2" s="42" t="s">
        <v>5</v>
      </c>
      <c r="K2" s="42" t="s">
        <v>27</v>
      </c>
      <c r="L2" s="42" t="s">
        <v>25</v>
      </c>
      <c r="M2" s="42" t="s">
        <v>26</v>
      </c>
      <c r="N2" s="42" t="s">
        <v>4</v>
      </c>
      <c r="O2" s="42" t="s">
        <v>5</v>
      </c>
      <c r="P2" s="42" t="s">
        <v>27</v>
      </c>
      <c r="Q2" s="42" t="s">
        <v>25</v>
      </c>
      <c r="R2" s="42" t="s">
        <v>26</v>
      </c>
      <c r="S2" s="42" t="s">
        <v>4</v>
      </c>
      <c r="T2" s="42" t="s">
        <v>5</v>
      </c>
      <c r="U2" s="42" t="s">
        <v>27</v>
      </c>
    </row>
    <row r="3" spans="1:21" ht="15.75" thickBot="1" x14ac:dyDescent="0.3">
      <c r="A3" s="43" t="s">
        <v>7</v>
      </c>
      <c r="B3" s="44">
        <v>0</v>
      </c>
      <c r="C3" s="44">
        <v>0</v>
      </c>
      <c r="D3" s="44">
        <v>0</v>
      </c>
      <c r="E3" s="44">
        <v>0</v>
      </c>
      <c r="F3" s="44">
        <v>0</v>
      </c>
      <c r="G3" s="44">
        <v>0</v>
      </c>
      <c r="H3" s="44">
        <v>0</v>
      </c>
      <c r="I3" s="44">
        <v>0</v>
      </c>
      <c r="J3" s="44">
        <v>0</v>
      </c>
      <c r="K3" s="44">
        <v>0</v>
      </c>
      <c r="L3" s="44">
        <v>0</v>
      </c>
      <c r="M3" s="44">
        <v>0</v>
      </c>
      <c r="N3" s="44">
        <v>0</v>
      </c>
      <c r="O3" s="44">
        <v>0</v>
      </c>
      <c r="P3" s="44">
        <v>0</v>
      </c>
      <c r="Q3" s="44">
        <v>0</v>
      </c>
      <c r="R3" s="44">
        <v>0</v>
      </c>
      <c r="S3" s="44">
        <v>0</v>
      </c>
      <c r="T3" s="44">
        <v>0</v>
      </c>
      <c r="U3" s="44">
        <v>0</v>
      </c>
    </row>
    <row r="4" spans="1:21" ht="15.75" thickBot="1" x14ac:dyDescent="0.3">
      <c r="A4" s="43" t="s">
        <v>8</v>
      </c>
      <c r="B4" s="44">
        <v>0</v>
      </c>
      <c r="C4" s="44">
        <v>0</v>
      </c>
      <c r="D4" s="45">
        <v>16</v>
      </c>
      <c r="E4" s="44">
        <v>0</v>
      </c>
      <c r="F4" s="44">
        <v>0</v>
      </c>
      <c r="G4" s="44">
        <v>0</v>
      </c>
      <c r="H4" s="44">
        <v>0</v>
      </c>
      <c r="I4" s="45">
        <v>28.33</v>
      </c>
      <c r="J4" s="44">
        <v>0</v>
      </c>
      <c r="K4" s="44">
        <v>0</v>
      </c>
      <c r="L4" s="44">
        <v>0</v>
      </c>
      <c r="M4" s="44">
        <v>0</v>
      </c>
      <c r="N4" s="45">
        <v>24.66</v>
      </c>
      <c r="O4" s="44">
        <v>0</v>
      </c>
      <c r="P4" s="44">
        <v>0</v>
      </c>
      <c r="Q4" s="44">
        <v>0</v>
      </c>
      <c r="R4" s="44">
        <v>0</v>
      </c>
      <c r="S4" s="45">
        <v>28.66</v>
      </c>
      <c r="T4" s="44">
        <v>0</v>
      </c>
      <c r="U4" s="44">
        <v>0</v>
      </c>
    </row>
    <row r="5" spans="1:21" x14ac:dyDescent="0.25">
      <c r="A5" s="43" t="s">
        <v>9</v>
      </c>
      <c r="B5" s="44">
        <v>0</v>
      </c>
      <c r="C5" s="44">
        <v>0</v>
      </c>
      <c r="D5" s="44">
        <v>0</v>
      </c>
      <c r="E5" s="44">
        <v>0</v>
      </c>
      <c r="F5" s="44">
        <v>0</v>
      </c>
      <c r="G5" s="44">
        <v>0</v>
      </c>
      <c r="H5" s="44">
        <v>0</v>
      </c>
      <c r="I5" s="44">
        <v>0</v>
      </c>
      <c r="J5" s="44">
        <v>0</v>
      </c>
      <c r="K5" s="44">
        <v>0</v>
      </c>
      <c r="L5" s="44">
        <v>0</v>
      </c>
      <c r="M5" s="44">
        <v>0</v>
      </c>
      <c r="N5" s="44">
        <v>0</v>
      </c>
      <c r="O5" s="44">
        <v>0</v>
      </c>
      <c r="P5" s="44">
        <v>0</v>
      </c>
      <c r="Q5" s="44">
        <v>0</v>
      </c>
      <c r="R5" s="44">
        <v>0</v>
      </c>
      <c r="S5" s="44">
        <v>0</v>
      </c>
      <c r="T5" s="44">
        <v>0</v>
      </c>
      <c r="U5" s="44">
        <v>0</v>
      </c>
    </row>
    <row r="6" spans="1:21" x14ac:dyDescent="0.25">
      <c r="A6" s="43" t="s">
        <v>10</v>
      </c>
      <c r="B6" s="44">
        <v>0</v>
      </c>
      <c r="C6" s="44">
        <v>0</v>
      </c>
      <c r="D6" s="44">
        <v>0</v>
      </c>
      <c r="E6" s="44">
        <v>0</v>
      </c>
      <c r="F6" s="44">
        <v>0</v>
      </c>
      <c r="G6" s="44">
        <v>0</v>
      </c>
      <c r="H6" s="44">
        <v>0</v>
      </c>
      <c r="I6" s="44">
        <v>0</v>
      </c>
      <c r="J6" s="44">
        <v>0</v>
      </c>
      <c r="K6" s="44">
        <v>0</v>
      </c>
      <c r="L6" s="44">
        <v>0</v>
      </c>
      <c r="M6" s="44">
        <v>0</v>
      </c>
      <c r="N6" s="44">
        <v>0</v>
      </c>
      <c r="O6" s="44">
        <v>0</v>
      </c>
      <c r="P6" s="44">
        <v>0</v>
      </c>
      <c r="Q6" s="44">
        <v>0</v>
      </c>
      <c r="R6" s="44">
        <v>0</v>
      </c>
      <c r="S6" s="44">
        <v>0</v>
      </c>
      <c r="T6" s="44">
        <v>0</v>
      </c>
      <c r="U6" s="44">
        <v>0</v>
      </c>
    </row>
    <row r="7" spans="1:21" ht="15.75" thickBot="1" x14ac:dyDescent="0.3">
      <c r="A7" s="43" t="s">
        <v>11</v>
      </c>
      <c r="B7" s="44">
        <v>0</v>
      </c>
      <c r="C7" s="44">
        <v>0</v>
      </c>
      <c r="D7" s="44">
        <v>0</v>
      </c>
      <c r="E7" s="44">
        <v>0</v>
      </c>
      <c r="F7" s="44">
        <v>0</v>
      </c>
      <c r="G7" s="44">
        <v>0</v>
      </c>
      <c r="H7" s="44">
        <v>0</v>
      </c>
      <c r="I7" s="44">
        <v>0</v>
      </c>
      <c r="J7" s="44">
        <v>0</v>
      </c>
      <c r="K7" s="44">
        <v>0</v>
      </c>
      <c r="L7" s="44">
        <v>0</v>
      </c>
      <c r="M7" s="44">
        <v>0</v>
      </c>
      <c r="N7" s="44">
        <v>0</v>
      </c>
      <c r="O7" s="44">
        <v>0</v>
      </c>
      <c r="P7" s="44">
        <v>0</v>
      </c>
      <c r="Q7" s="44">
        <v>0</v>
      </c>
      <c r="R7" s="44">
        <v>0</v>
      </c>
      <c r="S7" s="44">
        <v>0</v>
      </c>
      <c r="T7" s="44">
        <v>0</v>
      </c>
      <c r="U7" s="44">
        <v>0</v>
      </c>
    </row>
    <row r="8" spans="1:21" ht="15.75" thickBot="1" x14ac:dyDescent="0.3">
      <c r="A8" s="43" t="s">
        <v>12</v>
      </c>
      <c r="B8" s="44">
        <v>0</v>
      </c>
      <c r="C8" s="44">
        <v>0</v>
      </c>
      <c r="D8" s="45">
        <v>9</v>
      </c>
      <c r="E8" s="44">
        <v>0</v>
      </c>
      <c r="F8" s="44">
        <v>0</v>
      </c>
      <c r="G8" s="44">
        <v>0</v>
      </c>
      <c r="H8" s="44">
        <v>0</v>
      </c>
      <c r="I8" s="45">
        <v>9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44"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</row>
    <row r="9" spans="1:21" ht="15.75" thickBot="1" x14ac:dyDescent="0.3">
      <c r="A9" s="46" t="s">
        <v>13</v>
      </c>
      <c r="B9" s="47">
        <v>0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5">
        <v>11</v>
      </c>
      <c r="R9" s="47">
        <v>0</v>
      </c>
      <c r="S9" s="47">
        <v>0</v>
      </c>
      <c r="T9" s="47">
        <v>0</v>
      </c>
      <c r="U9" s="47">
        <v>0</v>
      </c>
    </row>
    <row r="10" spans="1:21" x14ac:dyDescent="0.25">
      <c r="A10" s="48" t="s">
        <v>113</v>
      </c>
      <c r="B10" s="134">
        <v>26</v>
      </c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</row>
    <row r="11" spans="1:21" x14ac:dyDescent="0.25">
      <c r="A11" s="48" t="s">
        <v>114</v>
      </c>
      <c r="B11" s="134">
        <v>0</v>
      </c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</row>
    <row r="12" spans="1:21" ht="15.75" thickBot="1" x14ac:dyDescent="0.3">
      <c r="A12" s="49" t="s">
        <v>15</v>
      </c>
      <c r="B12" s="135">
        <v>0</v>
      </c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</row>
    <row r="13" spans="1:21" ht="15.75" thickTop="1" x14ac:dyDescent="0.25"/>
    <row r="14" spans="1:21" x14ac:dyDescent="0.25">
      <c r="B14" t="s">
        <v>158</v>
      </c>
    </row>
  </sheetData>
  <mergeCells count="8">
    <mergeCell ref="B11:U11"/>
    <mergeCell ref="B12:U12"/>
    <mergeCell ref="A1:A2"/>
    <mergeCell ref="B1:F1"/>
    <mergeCell ref="G1:K1"/>
    <mergeCell ref="L1:P1"/>
    <mergeCell ref="Q1:U1"/>
    <mergeCell ref="B10:U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97C58-54B1-4257-BDD7-DFB588331DF4}">
  <dimension ref="A2:AI94"/>
  <sheetViews>
    <sheetView topLeftCell="A43" zoomScale="70" zoomScaleNormal="70" workbookViewId="0">
      <selection activeCell="M108" sqref="M108"/>
    </sheetView>
  </sheetViews>
  <sheetFormatPr defaultRowHeight="15" x14ac:dyDescent="0.25"/>
  <sheetData>
    <row r="2" spans="1:26" ht="15.75" thickBot="1" x14ac:dyDescent="0.3">
      <c r="A2" s="140" t="s">
        <v>18</v>
      </c>
      <c r="B2" s="141"/>
      <c r="C2" s="142"/>
      <c r="D2" s="140" t="s">
        <v>16</v>
      </c>
      <c r="E2" s="141"/>
      <c r="F2" s="142"/>
      <c r="G2" s="140" t="s">
        <v>99</v>
      </c>
      <c r="H2" s="141"/>
      <c r="I2" s="142"/>
      <c r="J2" s="140" t="s">
        <v>100</v>
      </c>
      <c r="K2" s="141"/>
      <c r="L2" s="142"/>
      <c r="M2" s="140" t="s">
        <v>115</v>
      </c>
      <c r="N2" s="141"/>
      <c r="O2" s="142"/>
      <c r="P2" s="140" t="s">
        <v>116</v>
      </c>
      <c r="Q2" s="141"/>
      <c r="R2" s="141"/>
      <c r="S2" s="141"/>
      <c r="T2" s="141"/>
      <c r="U2" s="141"/>
      <c r="V2" s="141"/>
      <c r="W2" s="141"/>
      <c r="X2" s="142"/>
      <c r="Y2" s="50"/>
      <c r="Z2" s="50"/>
    </row>
    <row r="3" spans="1:26" x14ac:dyDescent="0.25">
      <c r="A3" s="56">
        <v>0.32500000000000001</v>
      </c>
      <c r="B3" s="51">
        <v>0.3624</v>
      </c>
      <c r="C3" s="57">
        <v>0.45979999999999999</v>
      </c>
      <c r="D3" s="56">
        <v>0.78759999999999997</v>
      </c>
      <c r="E3" s="51">
        <v>0.70809999999999995</v>
      </c>
      <c r="F3" s="57">
        <v>0.72340000000000004</v>
      </c>
      <c r="G3" s="56">
        <v>0.22620000000000001</v>
      </c>
      <c r="H3" s="51">
        <v>0.23630000000000001</v>
      </c>
      <c r="I3" s="57">
        <v>0.25469999999999998</v>
      </c>
      <c r="J3" s="56">
        <v>0.73219999999999996</v>
      </c>
      <c r="K3" s="51">
        <v>0.84360000000000002</v>
      </c>
      <c r="L3" s="57">
        <v>0.60940000000000005</v>
      </c>
      <c r="M3" s="56">
        <v>1.0207999999999999</v>
      </c>
      <c r="N3" s="51">
        <v>1.0384</v>
      </c>
      <c r="O3" s="57">
        <v>0.70250000000000001</v>
      </c>
      <c r="P3" s="56">
        <v>0.66049999999999998</v>
      </c>
      <c r="Q3" s="51">
        <v>0.7177</v>
      </c>
      <c r="R3" s="51">
        <v>0.1837</v>
      </c>
      <c r="S3" s="51">
        <v>0.19700000000000001</v>
      </c>
      <c r="T3" s="51">
        <v>0.76590000000000003</v>
      </c>
      <c r="U3" s="51">
        <v>0.21099999999999999</v>
      </c>
      <c r="V3" s="51">
        <v>0.14499999999999999</v>
      </c>
      <c r="W3" s="51">
        <v>0.3599</v>
      </c>
      <c r="X3" s="57">
        <v>0.25559999999999999</v>
      </c>
      <c r="Y3" s="50"/>
      <c r="Z3" s="50"/>
    </row>
    <row r="4" spans="1:26" x14ac:dyDescent="0.25">
      <c r="A4" s="56">
        <v>0.34799999999999998</v>
      </c>
      <c r="B4" s="51">
        <v>0.39050000000000001</v>
      </c>
      <c r="C4" s="57">
        <v>0.7681</v>
      </c>
      <c r="D4" s="56">
        <v>0.74690000000000001</v>
      </c>
      <c r="E4" s="51">
        <v>0.7913</v>
      </c>
      <c r="F4" s="57">
        <v>0.78949999999999998</v>
      </c>
      <c r="G4" s="56">
        <v>0.32519999999999999</v>
      </c>
      <c r="H4" s="51">
        <v>0.36399999999999999</v>
      </c>
      <c r="I4" s="57">
        <v>0.34660000000000002</v>
      </c>
      <c r="J4" s="56">
        <v>0.90569999999999995</v>
      </c>
      <c r="K4" s="51">
        <v>0.95469999999999999</v>
      </c>
      <c r="L4" s="57">
        <v>0.7823</v>
      </c>
      <c r="M4" s="56">
        <v>1.0680000000000001</v>
      </c>
      <c r="N4" s="51">
        <v>0.60929999999999995</v>
      </c>
      <c r="O4" s="57">
        <v>0.68579999999999997</v>
      </c>
      <c r="P4" s="56">
        <v>0.16650000000000001</v>
      </c>
      <c r="Q4" s="51">
        <v>0.1802</v>
      </c>
      <c r="R4" s="51">
        <v>0.20649999999999999</v>
      </c>
      <c r="S4" s="51">
        <v>0.2072</v>
      </c>
      <c r="T4" s="51">
        <v>0.20580000000000001</v>
      </c>
      <c r="U4" s="51">
        <v>0.76500000000000001</v>
      </c>
      <c r="V4" s="51">
        <v>0.14050000000000001</v>
      </c>
      <c r="W4" s="51">
        <v>0.2087</v>
      </c>
      <c r="X4" s="57">
        <v>0.1114</v>
      </c>
      <c r="Y4" s="50"/>
      <c r="Z4" s="50" t="s">
        <v>117</v>
      </c>
    </row>
    <row r="5" spans="1:26" x14ac:dyDescent="0.25">
      <c r="A5" s="56">
        <v>0.52300000000000002</v>
      </c>
      <c r="B5" s="51">
        <v>0.45300000000000001</v>
      </c>
      <c r="C5" s="57">
        <v>0.89229999999999998</v>
      </c>
      <c r="D5" s="56">
        <v>0.90259999999999996</v>
      </c>
      <c r="E5" s="51">
        <v>0.96089999999999998</v>
      </c>
      <c r="F5" s="57">
        <v>0.91279999999999994</v>
      </c>
      <c r="G5" s="56">
        <v>0.42599999999999999</v>
      </c>
      <c r="H5" s="51">
        <v>0.45519999999999999</v>
      </c>
      <c r="I5" s="57">
        <v>0.42070000000000002</v>
      </c>
      <c r="J5" s="56">
        <v>0.79530000000000001</v>
      </c>
      <c r="K5" s="51">
        <v>1.0452999999999999</v>
      </c>
      <c r="L5" s="57">
        <v>0.90329999999999999</v>
      </c>
      <c r="M5" s="56">
        <v>1.0618000000000001</v>
      </c>
      <c r="N5" s="51">
        <v>1.0829</v>
      </c>
      <c r="O5" s="57">
        <v>0.72199999999999998</v>
      </c>
      <c r="P5" s="56">
        <v>0.18110000000000001</v>
      </c>
      <c r="Q5" s="51">
        <v>0.7974</v>
      </c>
      <c r="R5" s="51">
        <v>0.16389999999999999</v>
      </c>
      <c r="S5" s="51">
        <v>0.17649999999999999</v>
      </c>
      <c r="T5" s="51">
        <v>0.17150000000000001</v>
      </c>
      <c r="U5" s="51">
        <v>0.32290000000000002</v>
      </c>
      <c r="V5" s="51">
        <v>0.1532</v>
      </c>
      <c r="W5" s="51">
        <v>0.33179999999999998</v>
      </c>
      <c r="X5" s="57">
        <v>0.1046</v>
      </c>
      <c r="Y5" s="50"/>
      <c r="Z5" s="50" t="s">
        <v>118</v>
      </c>
    </row>
    <row r="6" spans="1:26" ht="15.75" thickBot="1" x14ac:dyDescent="0.3">
      <c r="A6" s="56">
        <v>0.48049999999999998</v>
      </c>
      <c r="B6" s="51">
        <v>0.52239999999999998</v>
      </c>
      <c r="C6" s="57">
        <v>0.63590000000000002</v>
      </c>
      <c r="D6" s="56">
        <v>1.1303000000000001</v>
      </c>
      <c r="E6" s="51">
        <v>1.1873</v>
      </c>
      <c r="F6" s="57">
        <v>1.0680000000000001</v>
      </c>
      <c r="G6" s="56">
        <v>0.43159999999999998</v>
      </c>
      <c r="H6" s="51">
        <v>0.46529999999999999</v>
      </c>
      <c r="I6" s="57">
        <v>0.438</v>
      </c>
      <c r="J6" s="56">
        <v>0.84219999999999995</v>
      </c>
      <c r="K6" s="51">
        <v>0.77259999999999995</v>
      </c>
      <c r="L6" s="57">
        <v>0.81479999999999997</v>
      </c>
      <c r="M6" s="56">
        <v>0.52590000000000003</v>
      </c>
      <c r="N6" s="51">
        <v>0.7198</v>
      </c>
      <c r="O6" s="57">
        <v>0.754</v>
      </c>
      <c r="P6" s="56">
        <v>0.73870000000000002</v>
      </c>
      <c r="Q6" s="51">
        <v>0.15359999999999999</v>
      </c>
      <c r="R6" s="51">
        <v>0.71340000000000003</v>
      </c>
      <c r="S6" s="51">
        <v>0.1285</v>
      </c>
      <c r="T6" s="51">
        <v>0.1148</v>
      </c>
      <c r="U6" s="51">
        <v>9.9400000000000002E-2</v>
      </c>
      <c r="V6" s="51">
        <v>0.1027</v>
      </c>
      <c r="W6" s="51">
        <v>9.7299999999999998E-2</v>
      </c>
      <c r="X6" s="57">
        <v>0.65569999999999995</v>
      </c>
      <c r="Y6" s="50"/>
      <c r="Z6" s="50"/>
    </row>
    <row r="7" spans="1:26" ht="15.75" thickBot="1" x14ac:dyDescent="0.3">
      <c r="A7" s="58">
        <v>0.41912500000000003</v>
      </c>
      <c r="B7" s="59">
        <v>0.43207499999999999</v>
      </c>
      <c r="C7" s="60">
        <v>0.689025</v>
      </c>
      <c r="D7" s="59">
        <v>0.89185000000000003</v>
      </c>
      <c r="E7" s="59">
        <v>0.91190000000000004</v>
      </c>
      <c r="F7" s="60">
        <v>0.87342500000000001</v>
      </c>
      <c r="G7" s="59">
        <v>0.35225000000000001</v>
      </c>
      <c r="H7" s="59">
        <v>0.38020000000000004</v>
      </c>
      <c r="I7" s="60">
        <v>0.36499999999999999</v>
      </c>
      <c r="J7" s="59">
        <v>0.81884999999999997</v>
      </c>
      <c r="K7" s="59">
        <v>0.90405000000000002</v>
      </c>
      <c r="L7" s="60">
        <v>0.77744999999999997</v>
      </c>
      <c r="M7" s="59">
        <v>0.91912499999999997</v>
      </c>
      <c r="N7" s="59">
        <v>0.86260000000000003</v>
      </c>
      <c r="O7" s="60">
        <v>0.71607500000000002</v>
      </c>
      <c r="P7" s="59">
        <v>0.43669999999999998</v>
      </c>
      <c r="Q7" s="59">
        <v>0.462225</v>
      </c>
      <c r="R7" s="59">
        <v>0.31687500000000002</v>
      </c>
      <c r="S7" s="59">
        <v>0.17730000000000001</v>
      </c>
      <c r="T7" s="59">
        <v>0.3145</v>
      </c>
      <c r="U7" s="59">
        <v>0.34957499999999997</v>
      </c>
      <c r="V7" s="59">
        <v>0.13535</v>
      </c>
      <c r="W7" s="59">
        <v>0.24942500000000001</v>
      </c>
      <c r="X7" s="61">
        <v>0.28182499999999999</v>
      </c>
      <c r="Y7" s="50"/>
      <c r="Z7" s="50"/>
    </row>
    <row r="10" spans="1:26" ht="15.75" thickBot="1" x14ac:dyDescent="0.3">
      <c r="A10" s="140" t="s">
        <v>18</v>
      </c>
      <c r="B10" s="141"/>
      <c r="C10" s="142"/>
      <c r="D10" s="140" t="s">
        <v>16</v>
      </c>
      <c r="E10" s="141"/>
      <c r="F10" s="142"/>
      <c r="G10" s="140" t="s">
        <v>99</v>
      </c>
      <c r="H10" s="141"/>
      <c r="I10" s="142"/>
      <c r="J10" s="140" t="s">
        <v>100</v>
      </c>
      <c r="K10" s="141"/>
      <c r="L10" s="142"/>
      <c r="M10" s="140" t="s">
        <v>115</v>
      </c>
      <c r="N10" s="141"/>
      <c r="O10" s="142"/>
      <c r="P10" s="140" t="s">
        <v>116</v>
      </c>
      <c r="Q10" s="141"/>
      <c r="R10" s="141"/>
      <c r="S10" s="141"/>
      <c r="T10" s="141"/>
      <c r="U10" s="141"/>
      <c r="V10" s="141"/>
      <c r="W10" s="141"/>
      <c r="X10" s="142"/>
      <c r="Y10" s="50"/>
      <c r="Z10" s="50"/>
    </row>
    <row r="11" spans="1:26" x14ac:dyDescent="0.25">
      <c r="A11" s="56">
        <v>0.14530000000000001</v>
      </c>
      <c r="B11" s="51">
        <v>0.1293</v>
      </c>
      <c r="C11" s="57">
        <v>0.17549999999999999</v>
      </c>
      <c r="D11" s="56">
        <v>0.22509999999999999</v>
      </c>
      <c r="E11" s="51">
        <v>0.16869999999999999</v>
      </c>
      <c r="F11" s="57">
        <v>0.20669999999999999</v>
      </c>
      <c r="G11" s="56">
        <v>0.19800000000000001</v>
      </c>
      <c r="H11" s="51">
        <v>0.22789999999999999</v>
      </c>
      <c r="I11" s="57">
        <v>0.2651</v>
      </c>
      <c r="J11" s="51">
        <v>0.1464</v>
      </c>
      <c r="K11" s="51">
        <v>0.1522</v>
      </c>
      <c r="L11" s="62">
        <v>0.15740000000000001</v>
      </c>
      <c r="M11" s="51">
        <v>0.24690000000000001</v>
      </c>
      <c r="N11" s="51">
        <v>0.18110000000000001</v>
      </c>
      <c r="O11" s="62">
        <v>0.2059</v>
      </c>
      <c r="P11" s="51">
        <v>0.1883</v>
      </c>
      <c r="Q11" s="51">
        <v>0.1774</v>
      </c>
      <c r="R11" s="51">
        <v>0.21099999999999999</v>
      </c>
      <c r="S11" s="51">
        <v>0.13500000000000001</v>
      </c>
      <c r="T11" s="51">
        <v>0.13669999999999999</v>
      </c>
      <c r="U11" s="51">
        <v>0.1464</v>
      </c>
      <c r="V11" s="51">
        <v>0.18390000000000001</v>
      </c>
      <c r="W11" s="51">
        <v>0.1804</v>
      </c>
      <c r="X11" s="62">
        <v>0.18340000000000001</v>
      </c>
      <c r="Y11" s="50"/>
      <c r="Z11" s="50"/>
    </row>
    <row r="12" spans="1:26" x14ac:dyDescent="0.25">
      <c r="A12" s="56">
        <v>0.13089999999999999</v>
      </c>
      <c r="B12" s="51">
        <v>0.1424</v>
      </c>
      <c r="C12" s="57">
        <v>0.15670000000000001</v>
      </c>
      <c r="D12" s="56">
        <v>0.1951</v>
      </c>
      <c r="E12" s="51">
        <v>0.19350000000000001</v>
      </c>
      <c r="F12" s="57">
        <v>0.18679999999999999</v>
      </c>
      <c r="G12" s="56">
        <v>0.29930000000000001</v>
      </c>
      <c r="H12" s="51">
        <v>0.29399999999999998</v>
      </c>
      <c r="I12" s="57">
        <v>0.3448</v>
      </c>
      <c r="J12" s="51">
        <v>0.16969999999999999</v>
      </c>
      <c r="K12" s="51">
        <v>0.1721</v>
      </c>
      <c r="L12" s="57">
        <v>0.14499999999999999</v>
      </c>
      <c r="M12" s="51">
        <v>0.27160000000000001</v>
      </c>
      <c r="N12" s="51">
        <v>0.25629999999999997</v>
      </c>
      <c r="O12" s="57">
        <v>0.27229999999999999</v>
      </c>
      <c r="P12" s="51">
        <v>0.27510000000000001</v>
      </c>
      <c r="Q12" s="51">
        <v>0.22989999999999999</v>
      </c>
      <c r="R12" s="51">
        <v>0.2135</v>
      </c>
      <c r="S12" s="51">
        <v>0.13</v>
      </c>
      <c r="T12" s="51">
        <v>0.14280000000000001</v>
      </c>
      <c r="U12" s="51">
        <v>0.1648</v>
      </c>
      <c r="V12" s="51">
        <v>0.1996</v>
      </c>
      <c r="W12" s="51">
        <v>0.24679999999999999</v>
      </c>
      <c r="X12" s="57">
        <v>0.25690000000000002</v>
      </c>
      <c r="Y12" s="50"/>
      <c r="Z12" s="50" t="s">
        <v>119</v>
      </c>
    </row>
    <row r="13" spans="1:26" x14ac:dyDescent="0.25">
      <c r="A13" s="56">
        <v>0.153</v>
      </c>
      <c r="B13" s="51">
        <v>0.1618</v>
      </c>
      <c r="C13" s="57">
        <v>0.19239999999999999</v>
      </c>
      <c r="D13" s="56">
        <v>0.28060000000000002</v>
      </c>
      <c r="E13" s="51">
        <v>0.27260000000000001</v>
      </c>
      <c r="F13" s="57">
        <v>0.23169999999999999</v>
      </c>
      <c r="G13" s="56">
        <v>0.34560000000000002</v>
      </c>
      <c r="H13" s="51">
        <v>0.43469999999999998</v>
      </c>
      <c r="I13" s="57">
        <v>0.55549999999999999</v>
      </c>
      <c r="J13" s="51">
        <v>0.1769</v>
      </c>
      <c r="K13" s="51">
        <v>0.1618</v>
      </c>
      <c r="L13" s="57">
        <v>0.15559999999999999</v>
      </c>
      <c r="M13" s="51">
        <v>0.26469999999999999</v>
      </c>
      <c r="N13" s="51">
        <v>0.33679999999999999</v>
      </c>
      <c r="O13" s="57">
        <v>0.30159999999999998</v>
      </c>
      <c r="P13" s="51">
        <v>0.42309999999999998</v>
      </c>
      <c r="Q13" s="51">
        <v>0.44869999999999999</v>
      </c>
      <c r="R13" s="51">
        <v>0.42599999999999999</v>
      </c>
      <c r="S13" s="51">
        <v>0.2157</v>
      </c>
      <c r="T13" s="51">
        <v>0.20799999999999999</v>
      </c>
      <c r="U13" s="51">
        <v>0.2107</v>
      </c>
      <c r="V13" s="51">
        <v>0.30280000000000001</v>
      </c>
      <c r="W13" s="51">
        <v>0.33889999999999998</v>
      </c>
      <c r="X13" s="57">
        <v>0.34139999999999998</v>
      </c>
      <c r="Y13" s="50"/>
      <c r="Z13" s="50" t="s">
        <v>120</v>
      </c>
    </row>
    <row r="14" spans="1:26" ht="15.75" thickBot="1" x14ac:dyDescent="0.3">
      <c r="A14" s="63">
        <v>0.15640000000000001</v>
      </c>
      <c r="B14" s="64">
        <v>0.18840000000000001</v>
      </c>
      <c r="C14" s="65">
        <v>0.1799</v>
      </c>
      <c r="D14" s="63">
        <v>0.28870000000000001</v>
      </c>
      <c r="E14" s="64">
        <v>0.26669999999999999</v>
      </c>
      <c r="F14" s="65">
        <v>0.25230000000000002</v>
      </c>
      <c r="G14" s="63">
        <v>0.53680000000000005</v>
      </c>
      <c r="H14" s="64">
        <v>0.38919999999999999</v>
      </c>
      <c r="I14" s="65">
        <v>0.48820000000000002</v>
      </c>
      <c r="J14" s="63">
        <v>0.1976</v>
      </c>
      <c r="K14" s="64">
        <v>0.17510000000000001</v>
      </c>
      <c r="L14" s="65">
        <v>0.1741</v>
      </c>
      <c r="M14" s="64">
        <v>0.29730000000000001</v>
      </c>
      <c r="N14" s="64">
        <v>0.26040000000000002</v>
      </c>
      <c r="O14" s="65">
        <v>0.33550000000000002</v>
      </c>
      <c r="P14" s="64">
        <v>0.37709999999999999</v>
      </c>
      <c r="Q14" s="64">
        <v>0.3931</v>
      </c>
      <c r="R14" s="64">
        <v>0.33989999999999998</v>
      </c>
      <c r="S14" s="64">
        <v>0.23760000000000001</v>
      </c>
      <c r="T14" s="64">
        <v>0.24010000000000001</v>
      </c>
      <c r="U14" s="64">
        <v>0.22409999999999999</v>
      </c>
      <c r="V14" s="64">
        <v>0.33479999999999999</v>
      </c>
      <c r="W14" s="64">
        <v>0.35730000000000001</v>
      </c>
      <c r="X14" s="65">
        <v>0.41160000000000002</v>
      </c>
      <c r="Y14" s="50"/>
      <c r="Z14" s="50"/>
    </row>
    <row r="15" spans="1:26" x14ac:dyDescent="0.25">
      <c r="A15" s="66">
        <v>0.1464</v>
      </c>
      <c r="B15" s="67">
        <v>0.155475</v>
      </c>
      <c r="C15" s="68">
        <v>0.17612499999999998</v>
      </c>
      <c r="D15" s="67">
        <v>0.24737500000000001</v>
      </c>
      <c r="E15" s="67">
        <v>0.22537499999999999</v>
      </c>
      <c r="F15" s="68">
        <v>0.21937499999999999</v>
      </c>
      <c r="G15" s="67">
        <v>0.34492500000000004</v>
      </c>
      <c r="H15" s="67">
        <v>0.33645000000000003</v>
      </c>
      <c r="I15" s="68">
        <v>0.41339999999999999</v>
      </c>
      <c r="J15" s="67">
        <v>0.17265</v>
      </c>
      <c r="K15" s="67">
        <v>0.1653</v>
      </c>
      <c r="L15" s="68">
        <v>0.158025</v>
      </c>
      <c r="M15" s="67">
        <v>0.27012499999999995</v>
      </c>
      <c r="N15" s="67">
        <v>0.25864999999999999</v>
      </c>
      <c r="O15" s="68">
        <v>0.27882499999999999</v>
      </c>
      <c r="P15" s="67">
        <v>0.31590000000000001</v>
      </c>
      <c r="Q15" s="67">
        <v>0.31227499999999997</v>
      </c>
      <c r="R15" s="67">
        <v>0.29759999999999998</v>
      </c>
      <c r="S15" s="67">
        <v>0.17957500000000001</v>
      </c>
      <c r="T15" s="67">
        <v>0.18189999999999998</v>
      </c>
      <c r="U15" s="67">
        <v>0.1865</v>
      </c>
      <c r="V15" s="67">
        <v>0.25527500000000003</v>
      </c>
      <c r="W15" s="67">
        <v>0.28084999999999999</v>
      </c>
      <c r="X15" s="69">
        <v>0.29832500000000001</v>
      </c>
      <c r="Y15" s="50"/>
      <c r="Z15" s="50"/>
    </row>
    <row r="16" spans="1:26" ht="15.75" thickBot="1" x14ac:dyDescent="0.3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spans="1:35" ht="15.75" thickBot="1" x14ac:dyDescent="0.3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2"/>
      <c r="AG17" s="79"/>
      <c r="AH17" s="80"/>
      <c r="AI17" s="82"/>
    </row>
    <row r="19" spans="1:35" x14ac:dyDescent="0.25">
      <c r="A19" s="51"/>
      <c r="B19" s="139" t="s">
        <v>2</v>
      </c>
      <c r="C19" s="139"/>
      <c r="D19" s="139"/>
      <c r="E19" s="139" t="s">
        <v>3</v>
      </c>
      <c r="F19" s="139"/>
      <c r="G19" s="139"/>
      <c r="H19" s="139" t="s">
        <v>4</v>
      </c>
      <c r="I19" s="139"/>
      <c r="J19" s="139"/>
      <c r="K19" s="139" t="s">
        <v>5</v>
      </c>
      <c r="L19" s="139"/>
      <c r="M19" s="139"/>
      <c r="N19" s="51"/>
      <c r="O19" s="51"/>
      <c r="P19" s="51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 x14ac:dyDescent="0.25">
      <c r="A20" s="70" t="s">
        <v>121</v>
      </c>
      <c r="B20" s="71">
        <v>0.75919999999999999</v>
      </c>
      <c r="C20" s="71">
        <v>0.88690000000000002</v>
      </c>
      <c r="D20" s="72">
        <v>0.94889999999999997</v>
      </c>
      <c r="E20" s="71">
        <v>0.7389</v>
      </c>
      <c r="F20" s="71">
        <v>0.629</v>
      </c>
      <c r="G20" s="72">
        <v>0.5887</v>
      </c>
      <c r="H20" s="71">
        <v>1.0298</v>
      </c>
      <c r="I20" s="71">
        <v>0.89800000000000002</v>
      </c>
      <c r="J20" s="72">
        <v>0.8619</v>
      </c>
      <c r="K20" s="71">
        <v>0.746</v>
      </c>
      <c r="L20" s="71">
        <v>0.69610000000000005</v>
      </c>
      <c r="M20" s="72">
        <v>0.54179999999999995</v>
      </c>
      <c r="N20" s="51"/>
      <c r="O20" s="51"/>
      <c r="P20" s="51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 x14ac:dyDescent="0.25">
      <c r="A21" s="73"/>
      <c r="B21" s="51">
        <v>0.86180000000000001</v>
      </c>
      <c r="C21" s="51">
        <v>0.69569999999999999</v>
      </c>
      <c r="D21" s="57">
        <v>0.68769999999999998</v>
      </c>
      <c r="E21" s="51">
        <v>0.82140000000000002</v>
      </c>
      <c r="F21" s="51">
        <v>0.65780000000000005</v>
      </c>
      <c r="G21" s="57">
        <v>0.87939999999999996</v>
      </c>
      <c r="H21" s="51">
        <v>1.0025999999999999</v>
      </c>
      <c r="I21" s="51">
        <v>1.0275000000000001</v>
      </c>
      <c r="J21" s="57">
        <v>0.97889999999999999</v>
      </c>
      <c r="K21" s="51">
        <v>0.61419999999999997</v>
      </c>
      <c r="L21" s="51">
        <v>0.71230000000000004</v>
      </c>
      <c r="M21" s="57">
        <v>0.55279999999999996</v>
      </c>
      <c r="N21" s="51"/>
      <c r="O21" s="51"/>
      <c r="P21" s="51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 x14ac:dyDescent="0.25">
      <c r="A22" s="73"/>
      <c r="B22" s="51">
        <v>0.97970000000000002</v>
      </c>
      <c r="C22" s="51">
        <v>0.73380000000000001</v>
      </c>
      <c r="D22" s="57">
        <v>0.72719999999999996</v>
      </c>
      <c r="E22" s="51">
        <v>1.0631999999999999</v>
      </c>
      <c r="F22" s="51">
        <v>0.75449999999999995</v>
      </c>
      <c r="G22" s="57">
        <v>0.76449999999999996</v>
      </c>
      <c r="H22" s="51">
        <v>0.72929999999999995</v>
      </c>
      <c r="I22" s="51">
        <v>0.78510000000000002</v>
      </c>
      <c r="J22" s="57">
        <v>0.83040000000000003</v>
      </c>
      <c r="K22" s="51">
        <v>0.75109999999999999</v>
      </c>
      <c r="L22" s="51">
        <v>0.64290000000000003</v>
      </c>
      <c r="M22" s="57">
        <v>0.53459999999999996</v>
      </c>
      <c r="N22" s="51"/>
      <c r="O22" s="51"/>
      <c r="P22" s="51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 x14ac:dyDescent="0.25">
      <c r="A23" s="73"/>
      <c r="B23" s="51">
        <v>1.1216999999999999</v>
      </c>
      <c r="C23" s="51">
        <v>0.74429999999999996</v>
      </c>
      <c r="D23" s="57">
        <v>1.1217999999999999</v>
      </c>
      <c r="E23" s="51">
        <v>1.1133999999999999</v>
      </c>
      <c r="F23" s="51">
        <v>0.76490000000000002</v>
      </c>
      <c r="G23" s="57">
        <v>0.81399999999999995</v>
      </c>
      <c r="H23" s="51">
        <v>0.73740000000000006</v>
      </c>
      <c r="I23" s="51">
        <v>0.67859999999999998</v>
      </c>
      <c r="J23" s="57">
        <v>0.69089999999999996</v>
      </c>
      <c r="K23" s="51">
        <v>0.64800000000000002</v>
      </c>
      <c r="L23" s="51">
        <v>0.64280000000000004</v>
      </c>
      <c r="M23" s="57">
        <v>0.94020000000000004</v>
      </c>
      <c r="N23" s="51"/>
      <c r="O23" s="51"/>
      <c r="P23" s="51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 x14ac:dyDescent="0.25">
      <c r="A24" s="74"/>
      <c r="B24" s="67">
        <v>0.93059999999999987</v>
      </c>
      <c r="C24" s="67">
        <v>0.76517499999999994</v>
      </c>
      <c r="D24" s="69">
        <v>0.87139999999999995</v>
      </c>
      <c r="E24" s="67">
        <v>0.93422499999999997</v>
      </c>
      <c r="F24" s="67">
        <v>0.7015499999999999</v>
      </c>
      <c r="G24" s="69">
        <v>0.76164999999999994</v>
      </c>
      <c r="H24" s="67">
        <v>0.87477499999999997</v>
      </c>
      <c r="I24" s="67">
        <v>0.84729999999999994</v>
      </c>
      <c r="J24" s="69">
        <v>0.84052499999999997</v>
      </c>
      <c r="K24" s="67">
        <v>0.68982500000000002</v>
      </c>
      <c r="L24" s="67">
        <v>0.67352500000000015</v>
      </c>
      <c r="M24" s="69">
        <v>0.64234999999999998</v>
      </c>
      <c r="N24" s="51"/>
      <c r="O24" s="51"/>
      <c r="P24" s="51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 x14ac:dyDescent="0.25">
      <c r="A25" s="70" t="s">
        <v>122</v>
      </c>
      <c r="B25" s="71">
        <v>0.67589999999999995</v>
      </c>
      <c r="C25" s="71">
        <v>0.58140000000000003</v>
      </c>
      <c r="D25" s="72">
        <v>0.52339999999999998</v>
      </c>
      <c r="E25" s="71">
        <v>0.94579999999999997</v>
      </c>
      <c r="F25" s="71">
        <v>0.8679</v>
      </c>
      <c r="G25" s="72">
        <v>0.78059999999999996</v>
      </c>
      <c r="H25" s="71">
        <v>1.2858000000000001</v>
      </c>
      <c r="I25" s="71">
        <v>1.3543000000000001</v>
      </c>
      <c r="J25" s="72">
        <v>1.3476999999999999</v>
      </c>
      <c r="K25" s="71">
        <v>0.59199999999999997</v>
      </c>
      <c r="L25" s="71">
        <v>0.57879999999999998</v>
      </c>
      <c r="M25" s="72">
        <v>0.57699999999999996</v>
      </c>
      <c r="N25" s="51"/>
      <c r="O25" s="51"/>
      <c r="P25" s="51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4"/>
      <c r="AC25" s="55" t="s">
        <v>25</v>
      </c>
      <c r="AD25" s="55" t="s">
        <v>123</v>
      </c>
      <c r="AE25" s="55" t="s">
        <v>124</v>
      </c>
      <c r="AF25" s="55" t="s">
        <v>5</v>
      </c>
      <c r="AG25" s="50"/>
      <c r="AH25" s="50"/>
      <c r="AI25" s="50"/>
    </row>
    <row r="26" spans="1:35" x14ac:dyDescent="0.25">
      <c r="A26" s="73"/>
      <c r="B26" s="51">
        <v>0.87119999999999997</v>
      </c>
      <c r="C26" s="51">
        <v>0.73529999999999995</v>
      </c>
      <c r="D26" s="57">
        <v>0.73089999999999999</v>
      </c>
      <c r="E26" s="51">
        <v>0.86150000000000004</v>
      </c>
      <c r="F26" s="51">
        <v>0.79630000000000001</v>
      </c>
      <c r="G26" s="57">
        <v>0.71279999999999999</v>
      </c>
      <c r="H26" s="51">
        <v>1.0472999999999999</v>
      </c>
      <c r="I26" s="51">
        <v>1.0834999999999999</v>
      </c>
      <c r="J26" s="57">
        <v>1.0827</v>
      </c>
      <c r="K26" s="51">
        <v>0.56159999999999999</v>
      </c>
      <c r="L26" s="51">
        <v>0.56640000000000001</v>
      </c>
      <c r="M26" s="57">
        <v>0.81069999999999998</v>
      </c>
      <c r="N26" s="51"/>
      <c r="O26" s="51"/>
      <c r="P26" s="51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5" t="s">
        <v>121</v>
      </c>
      <c r="AC26" s="54">
        <v>0.85572499999999996</v>
      </c>
      <c r="AD26" s="54">
        <v>0.79914166666666653</v>
      </c>
      <c r="AE26" s="54">
        <v>0.85419999999999996</v>
      </c>
      <c r="AF26" s="54">
        <v>0.66856666666666664</v>
      </c>
      <c r="AG26" s="50"/>
      <c r="AH26" s="50"/>
      <c r="AI26" s="50"/>
    </row>
    <row r="27" spans="1:35" x14ac:dyDescent="0.25">
      <c r="A27" s="73"/>
      <c r="B27" s="51">
        <v>1.0088999999999999</v>
      </c>
      <c r="C27" s="51">
        <v>1.0840000000000001</v>
      </c>
      <c r="D27" s="57">
        <v>0.74390000000000001</v>
      </c>
      <c r="E27" s="51">
        <v>0.81120000000000003</v>
      </c>
      <c r="F27" s="51">
        <v>0.65859999999999996</v>
      </c>
      <c r="G27" s="57">
        <v>0.63009999999999999</v>
      </c>
      <c r="H27" s="51">
        <v>0.73419999999999996</v>
      </c>
      <c r="I27" s="51">
        <v>0.73250000000000004</v>
      </c>
      <c r="J27" s="57">
        <v>0.73340000000000005</v>
      </c>
      <c r="K27" s="51">
        <v>0.58850000000000002</v>
      </c>
      <c r="L27" s="51">
        <v>0.67910000000000004</v>
      </c>
      <c r="M27" s="57">
        <v>0.76419999999999999</v>
      </c>
      <c r="N27" s="51"/>
      <c r="O27" s="51"/>
      <c r="P27" s="51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5" t="s">
        <v>122</v>
      </c>
      <c r="AC27" s="54">
        <v>0.79742500000000005</v>
      </c>
      <c r="AD27" s="54">
        <v>0.78339166666666671</v>
      </c>
      <c r="AE27" s="54">
        <v>0.95369166666666672</v>
      </c>
      <c r="AF27" s="54">
        <v>0.67896666666666672</v>
      </c>
      <c r="AG27" s="50"/>
      <c r="AH27" s="50"/>
      <c r="AI27" s="50"/>
    </row>
    <row r="28" spans="1:35" x14ac:dyDescent="0.25">
      <c r="A28" s="73"/>
      <c r="B28" s="51">
        <v>0.82150000000000001</v>
      </c>
      <c r="C28" s="51">
        <v>0.71619999999999995</v>
      </c>
      <c r="D28" s="57">
        <v>1.0765</v>
      </c>
      <c r="E28" s="51">
        <v>0.76019999999999999</v>
      </c>
      <c r="F28" s="51">
        <v>0.8861</v>
      </c>
      <c r="G28" s="57">
        <v>0.68959999999999999</v>
      </c>
      <c r="H28" s="51">
        <v>0.71799999999999997</v>
      </c>
      <c r="I28" s="51">
        <v>0.59060000000000001</v>
      </c>
      <c r="J28" s="57">
        <v>0.73429999999999995</v>
      </c>
      <c r="K28" s="51">
        <v>0.90780000000000005</v>
      </c>
      <c r="L28" s="51">
        <v>0.74419999999999997</v>
      </c>
      <c r="M28" s="57">
        <v>0.77729999999999999</v>
      </c>
      <c r="N28" s="51"/>
      <c r="O28" s="51"/>
      <c r="P28" s="51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5" t="s">
        <v>125</v>
      </c>
      <c r="AC28" s="54">
        <v>0.72565000000000002</v>
      </c>
      <c r="AD28" s="54">
        <v>0.71494999999999997</v>
      </c>
      <c r="AE28" s="54">
        <v>0.64968333333333328</v>
      </c>
      <c r="AF28" s="54">
        <v>0.6192833333333333</v>
      </c>
      <c r="AG28" s="50"/>
      <c r="AH28" s="50" t="s">
        <v>118</v>
      </c>
      <c r="AI28" s="50"/>
    </row>
    <row r="29" spans="1:35" x14ac:dyDescent="0.25">
      <c r="A29" s="74"/>
      <c r="B29" s="67">
        <v>0.84437499999999999</v>
      </c>
      <c r="C29" s="67">
        <v>0.77922500000000006</v>
      </c>
      <c r="D29" s="69">
        <v>0.768675</v>
      </c>
      <c r="E29" s="67">
        <v>0.84467500000000006</v>
      </c>
      <c r="F29" s="67">
        <v>0.80222499999999997</v>
      </c>
      <c r="G29" s="69">
        <v>0.70327499999999998</v>
      </c>
      <c r="H29" s="67">
        <v>0.94632499999999997</v>
      </c>
      <c r="I29" s="67">
        <v>0.94022500000000009</v>
      </c>
      <c r="J29" s="69">
        <v>0.97452499999999986</v>
      </c>
      <c r="K29" s="67">
        <v>0.66247500000000004</v>
      </c>
      <c r="L29" s="67">
        <v>0.64212500000000006</v>
      </c>
      <c r="M29" s="69">
        <v>0.73229999999999995</v>
      </c>
      <c r="N29" s="51"/>
      <c r="O29" s="51"/>
      <c r="P29" s="51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5" t="s">
        <v>126</v>
      </c>
      <c r="AC29" s="54">
        <v>0.79479999999999995</v>
      </c>
      <c r="AD29" s="54">
        <v>0.64216666666666666</v>
      </c>
      <c r="AE29" s="54">
        <v>0.63829999999999998</v>
      </c>
      <c r="AF29" s="54">
        <v>0.418325</v>
      </c>
      <c r="AG29" s="50"/>
      <c r="AH29" s="50"/>
      <c r="AI29" s="50"/>
    </row>
    <row r="30" spans="1:35" x14ac:dyDescent="0.25">
      <c r="A30" s="70" t="s">
        <v>125</v>
      </c>
      <c r="B30" s="71">
        <v>0.70850000000000002</v>
      </c>
      <c r="C30" s="71">
        <v>0.66779999999999995</v>
      </c>
      <c r="D30" s="72">
        <v>0.66759999999999997</v>
      </c>
      <c r="E30" s="71">
        <v>0.60560000000000003</v>
      </c>
      <c r="F30" s="71">
        <v>0.62219999999999998</v>
      </c>
      <c r="G30" s="72">
        <v>0.64449999999999996</v>
      </c>
      <c r="H30" s="71">
        <v>0.50360000000000005</v>
      </c>
      <c r="I30" s="71">
        <v>0.46300000000000002</v>
      </c>
      <c r="J30" s="72">
        <v>0.46110000000000001</v>
      </c>
      <c r="K30" s="71">
        <v>0.59309999999999996</v>
      </c>
      <c r="L30" s="71">
        <v>0.38429999999999997</v>
      </c>
      <c r="M30" s="72">
        <v>0.55189999999999995</v>
      </c>
      <c r="N30" s="51"/>
      <c r="O30" s="51"/>
      <c r="P30" s="51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5" t="s">
        <v>127</v>
      </c>
      <c r="AC30" s="54">
        <v>0.6031333333333333</v>
      </c>
      <c r="AD30" s="54">
        <v>0.47383333333333333</v>
      </c>
      <c r="AE30" s="54">
        <v>0.58047500000000007</v>
      </c>
      <c r="AF30" s="54">
        <v>0.5383</v>
      </c>
      <c r="AG30" s="50"/>
      <c r="AH30" s="50"/>
      <c r="AI30" s="50"/>
    </row>
    <row r="31" spans="1:35" x14ac:dyDescent="0.25">
      <c r="A31" s="73"/>
      <c r="B31" s="51">
        <v>0.76900000000000002</v>
      </c>
      <c r="C31" s="51">
        <v>0.60260000000000002</v>
      </c>
      <c r="D31" s="57">
        <v>0.68779999999999997</v>
      </c>
      <c r="E31" s="51">
        <v>0.61150000000000004</v>
      </c>
      <c r="F31" s="51">
        <v>0.83779999999999999</v>
      </c>
      <c r="G31" s="57">
        <v>0.8266</v>
      </c>
      <c r="H31" s="51">
        <v>0.63460000000000005</v>
      </c>
      <c r="I31" s="51">
        <v>0.66410000000000002</v>
      </c>
      <c r="J31" s="57">
        <v>0.64959999999999996</v>
      </c>
      <c r="K31" s="51">
        <v>0.52070000000000005</v>
      </c>
      <c r="L31" s="51">
        <v>0.48149999999999998</v>
      </c>
      <c r="M31" s="57">
        <v>0.72009999999999996</v>
      </c>
      <c r="N31" s="51"/>
      <c r="O31" s="51"/>
      <c r="P31" s="51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5" t="s">
        <v>128</v>
      </c>
      <c r="AC31" s="54">
        <v>0.6636333333333333</v>
      </c>
      <c r="AD31" s="54">
        <v>0.59654166666666664</v>
      </c>
      <c r="AE31" s="54">
        <v>0.61541666666666661</v>
      </c>
      <c r="AF31" s="54">
        <v>0.59611666666666663</v>
      </c>
      <c r="AG31" s="50"/>
      <c r="AH31" s="50"/>
      <c r="AI31" s="50"/>
    </row>
    <row r="32" spans="1:35" x14ac:dyDescent="0.25">
      <c r="A32" s="73"/>
      <c r="B32" s="51">
        <v>0.80289999999999995</v>
      </c>
      <c r="C32" s="51">
        <v>0.68020000000000003</v>
      </c>
      <c r="D32" s="57">
        <v>0.69320000000000004</v>
      </c>
      <c r="E32" s="51">
        <v>0.93220000000000003</v>
      </c>
      <c r="F32" s="51">
        <v>0.64590000000000003</v>
      </c>
      <c r="G32" s="57">
        <v>0.62180000000000002</v>
      </c>
      <c r="H32" s="51">
        <v>0.68810000000000004</v>
      </c>
      <c r="I32" s="51">
        <v>0.69910000000000005</v>
      </c>
      <c r="J32" s="57">
        <v>0.67979999999999996</v>
      </c>
      <c r="K32" s="51">
        <v>0.50360000000000005</v>
      </c>
      <c r="L32" s="51">
        <v>0.77800000000000002</v>
      </c>
      <c r="M32" s="57">
        <v>0.78469999999999995</v>
      </c>
      <c r="N32" s="51"/>
      <c r="O32" s="51"/>
      <c r="P32" s="51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5" t="s">
        <v>129</v>
      </c>
      <c r="AC32" s="54">
        <v>0.68380833333333335</v>
      </c>
      <c r="AD32" s="54">
        <v>0.62735833333333335</v>
      </c>
      <c r="AE32" s="54">
        <v>0.6856916666666667</v>
      </c>
      <c r="AF32" s="54">
        <v>0.64970833333333322</v>
      </c>
      <c r="AG32" s="50"/>
      <c r="AH32" s="50"/>
      <c r="AI32" s="50"/>
    </row>
    <row r="33" spans="1:35" x14ac:dyDescent="0.25">
      <c r="A33" s="73"/>
      <c r="B33" s="51">
        <v>0.98560000000000003</v>
      </c>
      <c r="C33" s="51">
        <v>0.79049999999999998</v>
      </c>
      <c r="D33" s="57">
        <v>0.65210000000000001</v>
      </c>
      <c r="E33" s="51">
        <v>0.94140000000000001</v>
      </c>
      <c r="F33" s="51">
        <v>0.63439999999999996</v>
      </c>
      <c r="G33" s="57">
        <v>0.65549999999999997</v>
      </c>
      <c r="H33" s="51">
        <v>0.68969999999999998</v>
      </c>
      <c r="I33" s="51">
        <v>0.97960000000000003</v>
      </c>
      <c r="J33" s="57">
        <v>0.68389999999999995</v>
      </c>
      <c r="K33" s="51">
        <v>0.49890000000000001</v>
      </c>
      <c r="L33" s="51">
        <v>0.81340000000000001</v>
      </c>
      <c r="M33" s="57">
        <v>0.80120000000000002</v>
      </c>
      <c r="N33" s="51"/>
      <c r="O33" s="51"/>
      <c r="P33" s="51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1"/>
      <c r="AC33" s="51"/>
      <c r="AD33" s="51"/>
      <c r="AE33" s="51"/>
      <c r="AF33" s="51"/>
      <c r="AG33" s="50"/>
      <c r="AH33" s="50"/>
      <c r="AI33" s="50"/>
    </row>
    <row r="34" spans="1:35" x14ac:dyDescent="0.25">
      <c r="A34" s="74"/>
      <c r="B34" s="66">
        <v>0.8165</v>
      </c>
      <c r="C34" s="67">
        <v>0.68527500000000008</v>
      </c>
      <c r="D34" s="69">
        <v>0.67517499999999997</v>
      </c>
      <c r="E34" s="67">
        <v>0.772675</v>
      </c>
      <c r="F34" s="67">
        <v>0.68507499999999999</v>
      </c>
      <c r="G34" s="69">
        <v>0.68709999999999993</v>
      </c>
      <c r="H34" s="67">
        <v>0.629</v>
      </c>
      <c r="I34" s="67">
        <v>0.70145000000000002</v>
      </c>
      <c r="J34" s="69">
        <v>0.61860000000000004</v>
      </c>
      <c r="K34" s="67">
        <v>0.52907499999999996</v>
      </c>
      <c r="L34" s="67">
        <v>0.61429999999999996</v>
      </c>
      <c r="M34" s="69">
        <v>0.71447499999999997</v>
      </c>
      <c r="N34" s="51"/>
      <c r="O34" s="51"/>
      <c r="P34" s="51" t="s">
        <v>130</v>
      </c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3" t="s">
        <v>101</v>
      </c>
      <c r="AC34" s="51"/>
      <c r="AD34" s="51"/>
      <c r="AE34" s="51"/>
      <c r="AF34" s="51"/>
      <c r="AG34" s="51">
        <v>0.8325999999999999</v>
      </c>
      <c r="AH34" s="50"/>
      <c r="AI34" s="50"/>
    </row>
    <row r="35" spans="1:35" x14ac:dyDescent="0.25">
      <c r="A35" s="73" t="s">
        <v>126</v>
      </c>
      <c r="B35" s="51">
        <v>0.58179999999999998</v>
      </c>
      <c r="C35" s="51">
        <v>0.59019999999999995</v>
      </c>
      <c r="D35" s="57">
        <v>0.6</v>
      </c>
      <c r="E35" s="51">
        <v>0.51719999999999999</v>
      </c>
      <c r="F35" s="51">
        <v>0.47899999999999998</v>
      </c>
      <c r="G35" s="57">
        <v>0.51300000000000001</v>
      </c>
      <c r="H35" s="51">
        <v>0.53180000000000005</v>
      </c>
      <c r="I35" s="51">
        <v>0.52380000000000004</v>
      </c>
      <c r="J35" s="57">
        <v>0.49769999999999998</v>
      </c>
      <c r="K35" s="51">
        <v>0.32450000000000001</v>
      </c>
      <c r="L35" s="51">
        <v>0.3347</v>
      </c>
      <c r="M35" s="57">
        <v>0.29310000000000003</v>
      </c>
      <c r="N35" s="51"/>
      <c r="O35" s="51"/>
      <c r="P35" s="51" t="s">
        <v>118</v>
      </c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 x14ac:dyDescent="0.25">
      <c r="A36" s="73"/>
      <c r="B36" s="51">
        <v>0.79300000000000004</v>
      </c>
      <c r="C36" s="51">
        <v>0.78180000000000005</v>
      </c>
      <c r="D36" s="57">
        <v>0.82179999999999997</v>
      </c>
      <c r="E36" s="51">
        <v>0.53190000000000004</v>
      </c>
      <c r="F36" s="51">
        <v>0.46700000000000003</v>
      </c>
      <c r="G36" s="57">
        <v>0.50339999999999996</v>
      </c>
      <c r="H36" s="51">
        <v>0.9556</v>
      </c>
      <c r="I36" s="51">
        <v>0.77780000000000005</v>
      </c>
      <c r="J36" s="57">
        <v>0.6724</v>
      </c>
      <c r="K36" s="51">
        <v>0.57709999999999995</v>
      </c>
      <c r="L36" s="51">
        <v>0.42880000000000001</v>
      </c>
      <c r="M36" s="57">
        <v>0.33400000000000002</v>
      </c>
      <c r="N36" s="51"/>
      <c r="O36" s="51"/>
      <c r="P36" s="51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3" t="s">
        <v>18</v>
      </c>
      <c r="AC36" s="50"/>
      <c r="AD36" s="50"/>
      <c r="AE36" s="50"/>
      <c r="AF36" s="50"/>
      <c r="AG36" s="50">
        <v>0.51340833333333336</v>
      </c>
      <c r="AH36" s="50"/>
      <c r="AI36" s="50"/>
    </row>
    <row r="37" spans="1:35" x14ac:dyDescent="0.25">
      <c r="A37" s="73"/>
      <c r="B37" s="51">
        <v>0.89359999999999995</v>
      </c>
      <c r="C37" s="51">
        <v>0.88949999999999996</v>
      </c>
      <c r="D37" s="57">
        <v>0.86560000000000004</v>
      </c>
      <c r="E37" s="51">
        <v>0.74909999999999999</v>
      </c>
      <c r="F37" s="51">
        <v>0.59</v>
      </c>
      <c r="G37" s="57">
        <v>0.86240000000000006</v>
      </c>
      <c r="H37" s="51">
        <v>0.60899999999999999</v>
      </c>
      <c r="I37" s="51">
        <v>0.63300000000000001</v>
      </c>
      <c r="J37" s="57">
        <v>0.49149999999999999</v>
      </c>
      <c r="K37" s="51">
        <v>0.40920000000000001</v>
      </c>
      <c r="L37" s="51">
        <v>0.3745</v>
      </c>
      <c r="M37" s="57">
        <v>0.3337</v>
      </c>
      <c r="N37" s="51"/>
      <c r="O37" s="51"/>
      <c r="P37" s="51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3" t="s">
        <v>16</v>
      </c>
      <c r="AC37" s="50"/>
      <c r="AD37" s="50"/>
      <c r="AE37" s="50"/>
      <c r="AF37" s="50"/>
      <c r="AG37" s="50">
        <v>0.89239166666666669</v>
      </c>
      <c r="AH37" s="50"/>
      <c r="AI37" s="50"/>
    </row>
    <row r="38" spans="1:35" x14ac:dyDescent="0.25">
      <c r="A38" s="73"/>
      <c r="B38" s="51">
        <v>0.87570000000000003</v>
      </c>
      <c r="C38" s="51">
        <v>0.9143</v>
      </c>
      <c r="D38" s="57">
        <v>0.93030000000000002</v>
      </c>
      <c r="E38" s="51">
        <v>0.75590000000000002</v>
      </c>
      <c r="F38" s="51">
        <v>0.87670000000000003</v>
      </c>
      <c r="G38" s="57">
        <v>0.86040000000000005</v>
      </c>
      <c r="H38" s="51">
        <v>0.57299999999999995</v>
      </c>
      <c r="I38" s="51">
        <v>0.62609999999999999</v>
      </c>
      <c r="J38" s="57">
        <v>0.76790000000000003</v>
      </c>
      <c r="K38" s="51">
        <v>0.57240000000000002</v>
      </c>
      <c r="L38" s="51">
        <v>0.5121</v>
      </c>
      <c r="M38" s="57">
        <v>0.52580000000000005</v>
      </c>
      <c r="N38" s="51"/>
      <c r="O38" s="51"/>
      <c r="P38" s="51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3" t="s">
        <v>19</v>
      </c>
      <c r="AC38" s="50"/>
      <c r="AD38" s="50"/>
      <c r="AE38" s="50"/>
      <c r="AF38" s="50"/>
      <c r="AG38" s="50">
        <v>0.36581666666666668</v>
      </c>
      <c r="AH38" s="50"/>
      <c r="AI38" s="50"/>
    </row>
    <row r="39" spans="1:35" ht="15.75" thickBot="1" x14ac:dyDescent="0.3">
      <c r="A39" s="74"/>
      <c r="B39" s="66">
        <v>0.78602499999999997</v>
      </c>
      <c r="C39" s="67">
        <v>0.79394999999999993</v>
      </c>
      <c r="D39" s="69">
        <v>0.80442499999999995</v>
      </c>
      <c r="E39" s="67">
        <v>0.63852500000000001</v>
      </c>
      <c r="F39" s="67">
        <v>0.60317500000000002</v>
      </c>
      <c r="G39" s="69">
        <v>0.68480000000000008</v>
      </c>
      <c r="H39" s="67">
        <v>0.66735</v>
      </c>
      <c r="I39" s="67">
        <v>0.64017500000000005</v>
      </c>
      <c r="J39" s="69">
        <v>0.607375</v>
      </c>
      <c r="K39" s="67">
        <v>0.4708</v>
      </c>
      <c r="L39" s="67">
        <v>0.41252500000000003</v>
      </c>
      <c r="M39" s="69">
        <v>0.37165000000000004</v>
      </c>
      <c r="N39" s="51"/>
      <c r="O39" s="51"/>
      <c r="P39" s="51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3" t="s">
        <v>100</v>
      </c>
      <c r="AC39" s="50"/>
      <c r="AD39" s="50"/>
      <c r="AE39" s="50"/>
      <c r="AF39" s="50"/>
      <c r="AG39" s="50">
        <v>0.83345000000000002</v>
      </c>
      <c r="AH39" s="50"/>
      <c r="AI39" s="50"/>
    </row>
    <row r="40" spans="1:35" ht="15.75" thickBot="1" x14ac:dyDescent="0.3">
      <c r="A40" s="73" t="s">
        <v>127</v>
      </c>
      <c r="B40" s="51">
        <v>0.58489999999999998</v>
      </c>
      <c r="C40" s="51">
        <v>0.39129999999999998</v>
      </c>
      <c r="D40" s="57">
        <v>0.40629999999999999</v>
      </c>
      <c r="E40" s="51">
        <v>0.39219999999999999</v>
      </c>
      <c r="F40" s="51">
        <v>0.4446</v>
      </c>
      <c r="G40" s="57">
        <v>0.504</v>
      </c>
      <c r="H40" s="51">
        <v>0.69010000000000005</v>
      </c>
      <c r="I40" s="51">
        <v>0.62250000000000005</v>
      </c>
      <c r="J40" s="57">
        <v>0.69140000000000001</v>
      </c>
      <c r="K40" s="51">
        <v>0.45429999999999998</v>
      </c>
      <c r="L40" s="51">
        <v>0.48949999999999999</v>
      </c>
      <c r="M40" s="57">
        <v>0.4758</v>
      </c>
      <c r="N40" s="51"/>
      <c r="O40" s="51"/>
      <c r="P40" s="83"/>
      <c r="Q40" s="84"/>
      <c r="R40" s="84"/>
      <c r="S40" s="84"/>
      <c r="T40" s="84"/>
      <c r="U40" s="84"/>
      <c r="V40" s="84"/>
      <c r="W40" s="84"/>
      <c r="X40" s="84"/>
      <c r="Y40" s="84"/>
      <c r="Z40" s="79"/>
      <c r="AA40" s="80"/>
      <c r="AB40" s="80"/>
      <c r="AC40" s="80"/>
      <c r="AD40" s="80"/>
      <c r="AE40" s="80"/>
      <c r="AF40" s="80"/>
      <c r="AG40" s="80"/>
      <c r="AH40" s="80"/>
      <c r="AI40" s="82"/>
    </row>
    <row r="41" spans="1:35" x14ac:dyDescent="0.25">
      <c r="A41" s="73"/>
      <c r="B41" s="51">
        <v>0.57299999999999995</v>
      </c>
      <c r="C41" s="51">
        <v>0.70679999999999998</v>
      </c>
      <c r="D41" s="57">
        <v>0.47299999999999998</v>
      </c>
      <c r="E41" s="51">
        <v>0.44640000000000002</v>
      </c>
      <c r="F41" s="51">
        <v>0.48909999999999998</v>
      </c>
      <c r="G41" s="57">
        <v>0.4713</v>
      </c>
      <c r="H41" s="51">
        <v>0.55969999999999998</v>
      </c>
      <c r="I41" s="51">
        <v>0.61150000000000004</v>
      </c>
      <c r="J41" s="57">
        <v>0.56379999999999997</v>
      </c>
      <c r="K41" s="51">
        <v>0.47770000000000001</v>
      </c>
      <c r="L41" s="51">
        <v>0.51729999999999998</v>
      </c>
      <c r="M41" s="57">
        <v>0.51139999999999997</v>
      </c>
      <c r="N41" s="51"/>
      <c r="O41" s="51"/>
      <c r="P41" s="51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3" t="s">
        <v>18</v>
      </c>
      <c r="AC41" s="50"/>
      <c r="AD41" s="50"/>
      <c r="AE41" s="50"/>
      <c r="AF41" s="50"/>
      <c r="AG41" s="75">
        <v>38.336736327968602</v>
      </c>
      <c r="AH41" s="50"/>
      <c r="AI41" s="50"/>
    </row>
    <row r="42" spans="1:35" x14ac:dyDescent="0.25">
      <c r="A42" s="73"/>
      <c r="B42" s="51">
        <v>0.65749999999999997</v>
      </c>
      <c r="C42" s="51">
        <v>0.51549999999999996</v>
      </c>
      <c r="D42" s="57">
        <v>0.8236</v>
      </c>
      <c r="E42" s="51">
        <v>0.43190000000000001</v>
      </c>
      <c r="F42" s="51">
        <v>0.51139999999999997</v>
      </c>
      <c r="G42" s="57">
        <v>0.48980000000000001</v>
      </c>
      <c r="H42" s="51">
        <v>0.58779999999999999</v>
      </c>
      <c r="I42" s="51">
        <v>0.55959999999999999</v>
      </c>
      <c r="J42" s="57">
        <v>0.49959999999999999</v>
      </c>
      <c r="K42" s="51">
        <v>0.49249999999999999</v>
      </c>
      <c r="L42" s="51">
        <v>0.52659999999999996</v>
      </c>
      <c r="M42" s="57">
        <v>0.68899999999999995</v>
      </c>
      <c r="N42" s="51"/>
      <c r="O42" s="51"/>
      <c r="P42" s="51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3" t="s">
        <v>16</v>
      </c>
      <c r="AC42" s="50"/>
      <c r="AD42" s="50"/>
      <c r="AE42" s="50"/>
      <c r="AF42" s="50"/>
      <c r="AG42" s="76">
        <v>-7.1813195612138854</v>
      </c>
      <c r="AH42" s="50"/>
      <c r="AI42" s="50"/>
    </row>
    <row r="43" spans="1:35" x14ac:dyDescent="0.25">
      <c r="A43" s="73"/>
      <c r="B43" s="51">
        <v>0.74260000000000004</v>
      </c>
      <c r="C43" s="51">
        <v>0.54610000000000003</v>
      </c>
      <c r="D43" s="57">
        <v>0.81699999999999995</v>
      </c>
      <c r="E43" s="51">
        <v>0.54359999999999997</v>
      </c>
      <c r="F43" s="51">
        <v>0.46579999999999999</v>
      </c>
      <c r="G43" s="57">
        <v>0.49590000000000001</v>
      </c>
      <c r="H43" s="51">
        <v>0.50929999999999997</v>
      </c>
      <c r="I43" s="51">
        <v>0.54820000000000002</v>
      </c>
      <c r="J43" s="57">
        <v>0.5222</v>
      </c>
      <c r="K43" s="51">
        <v>0.50570000000000004</v>
      </c>
      <c r="L43" s="51">
        <v>0.54300000000000004</v>
      </c>
      <c r="M43" s="57">
        <v>0.77680000000000005</v>
      </c>
      <c r="N43" s="51"/>
      <c r="O43" s="51"/>
      <c r="P43" s="51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3" t="s">
        <v>19</v>
      </c>
      <c r="AC43" s="50"/>
      <c r="AD43" s="50"/>
      <c r="AE43" s="50"/>
      <c r="AF43" s="50"/>
      <c r="AG43" s="75">
        <v>56.063335735447183</v>
      </c>
      <c r="AH43" s="50"/>
      <c r="AI43" s="50"/>
    </row>
    <row r="44" spans="1:35" x14ac:dyDescent="0.25">
      <c r="A44" s="74"/>
      <c r="B44" s="66">
        <v>0.63949999999999996</v>
      </c>
      <c r="C44" s="67">
        <v>0.53992499999999999</v>
      </c>
      <c r="D44" s="69">
        <v>0.62997499999999995</v>
      </c>
      <c r="E44" s="67">
        <v>0.45352499999999996</v>
      </c>
      <c r="F44" s="67">
        <v>0.47772500000000001</v>
      </c>
      <c r="G44" s="69">
        <v>0.49025000000000002</v>
      </c>
      <c r="H44" s="67">
        <v>0.58672500000000005</v>
      </c>
      <c r="I44" s="67">
        <v>0.58545000000000003</v>
      </c>
      <c r="J44" s="69">
        <v>0.56925000000000003</v>
      </c>
      <c r="K44" s="67">
        <v>0.48254999999999998</v>
      </c>
      <c r="L44" s="67">
        <v>0.51910000000000001</v>
      </c>
      <c r="M44" s="69">
        <v>0.61324999999999996</v>
      </c>
      <c r="N44" s="51"/>
      <c r="O44" s="51"/>
      <c r="P44" s="51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3" t="s">
        <v>100</v>
      </c>
      <c r="AC44" s="50"/>
      <c r="AD44" s="50"/>
      <c r="AE44" s="50"/>
      <c r="AF44" s="50"/>
      <c r="AG44" s="87">
        <v>-0.10208983905838681</v>
      </c>
      <c r="AH44" s="50"/>
      <c r="AI44" s="50"/>
    </row>
    <row r="45" spans="1:35" x14ac:dyDescent="0.25">
      <c r="A45" s="73" t="s">
        <v>128</v>
      </c>
      <c r="B45" s="51">
        <v>0.63</v>
      </c>
      <c r="C45" s="51">
        <v>0.5716</v>
      </c>
      <c r="D45" s="57">
        <v>0.55200000000000005</v>
      </c>
      <c r="E45" s="51">
        <v>0.48159999999999997</v>
      </c>
      <c r="F45" s="51">
        <v>0.48199999999999998</v>
      </c>
      <c r="G45" s="57">
        <v>0.44800000000000001</v>
      </c>
      <c r="H45" s="51">
        <v>0.44269999999999998</v>
      </c>
      <c r="I45" s="51">
        <v>0.45379999999999998</v>
      </c>
      <c r="J45" s="57">
        <v>0.4551</v>
      </c>
      <c r="K45" s="51">
        <v>0.59040000000000004</v>
      </c>
      <c r="L45" s="51">
        <v>0.61060000000000003</v>
      </c>
      <c r="M45" s="57">
        <v>0.6351</v>
      </c>
      <c r="N45" s="51"/>
      <c r="O45" s="51"/>
      <c r="P45" s="51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5" t="s">
        <v>131</v>
      </c>
      <c r="AC45" s="55" t="s">
        <v>25</v>
      </c>
      <c r="AD45" s="55" t="s">
        <v>123</v>
      </c>
      <c r="AE45" s="55" t="s">
        <v>124</v>
      </c>
      <c r="AF45" s="55" t="s">
        <v>5</v>
      </c>
      <c r="AG45" s="50"/>
      <c r="AH45" s="50"/>
      <c r="AI45" s="50"/>
    </row>
    <row r="46" spans="1:35" x14ac:dyDescent="0.25">
      <c r="A46" s="73"/>
      <c r="B46" s="51">
        <v>0.54349999999999998</v>
      </c>
      <c r="C46" s="51">
        <v>0.56359999999999999</v>
      </c>
      <c r="D46" s="57">
        <v>0.48070000000000002</v>
      </c>
      <c r="E46" s="51">
        <v>0.51559999999999995</v>
      </c>
      <c r="F46" s="51">
        <v>0.53910000000000002</v>
      </c>
      <c r="G46" s="57">
        <v>0.52229999999999999</v>
      </c>
      <c r="H46" s="51">
        <v>0.56159999999999999</v>
      </c>
      <c r="I46" s="51">
        <v>0.56559999999999999</v>
      </c>
      <c r="J46" s="57">
        <v>0.54449999999999998</v>
      </c>
      <c r="K46" s="51">
        <v>0.51549999999999996</v>
      </c>
      <c r="L46" s="51">
        <v>0.50449999999999995</v>
      </c>
      <c r="M46" s="57">
        <v>0.54349999999999998</v>
      </c>
      <c r="N46" s="51"/>
      <c r="O46" s="51"/>
      <c r="P46" s="51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5" t="s">
        <v>121</v>
      </c>
      <c r="AC46" s="77">
        <v>-2.7774441508527583</v>
      </c>
      <c r="AD46" s="54">
        <v>4.0185363119545245</v>
      </c>
      <c r="AE46" s="77">
        <v>-2.5942829690127391</v>
      </c>
      <c r="AF46" s="54">
        <v>19.701337176715501</v>
      </c>
      <c r="AG46" s="50"/>
      <c r="AH46" s="50"/>
      <c r="AI46" s="50"/>
    </row>
    <row r="47" spans="1:35" x14ac:dyDescent="0.25">
      <c r="A47" s="73"/>
      <c r="B47" s="51">
        <v>0.86750000000000005</v>
      </c>
      <c r="C47" s="51">
        <v>0.73860000000000003</v>
      </c>
      <c r="D47" s="57">
        <v>0.51590000000000003</v>
      </c>
      <c r="E47" s="51">
        <v>0.59670000000000001</v>
      </c>
      <c r="F47" s="51">
        <v>0.57050000000000001</v>
      </c>
      <c r="G47" s="57">
        <v>0.56630000000000003</v>
      </c>
      <c r="H47" s="51">
        <v>0.57830000000000004</v>
      </c>
      <c r="I47" s="51">
        <v>0.56389999999999996</v>
      </c>
      <c r="J47" s="57">
        <v>0.55059999999999998</v>
      </c>
      <c r="K47" s="51">
        <v>0.47210000000000002</v>
      </c>
      <c r="L47" s="51">
        <v>0.72460000000000002</v>
      </c>
      <c r="M47" s="57">
        <v>0.46110000000000001</v>
      </c>
      <c r="N47" s="51"/>
      <c r="O47" s="51"/>
      <c r="P47" s="51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5" t="s">
        <v>122</v>
      </c>
      <c r="AC47" s="54">
        <v>4.2247177516214087</v>
      </c>
      <c r="AD47" s="54">
        <v>5.9102009768596195</v>
      </c>
      <c r="AE47" s="77">
        <v>-14.543798542717612</v>
      </c>
      <c r="AF47" s="54">
        <v>18.452237969413069</v>
      </c>
      <c r="AG47" s="50"/>
      <c r="AH47" s="50"/>
      <c r="AI47" s="50"/>
    </row>
    <row r="48" spans="1:35" x14ac:dyDescent="0.25">
      <c r="A48" s="73"/>
      <c r="B48" s="51">
        <v>0.75760000000000005</v>
      </c>
      <c r="C48" s="51">
        <v>0.8659</v>
      </c>
      <c r="D48" s="57">
        <v>0.87670000000000003</v>
      </c>
      <c r="E48" s="51">
        <v>0.63770000000000004</v>
      </c>
      <c r="F48" s="51">
        <v>0.91979999999999995</v>
      </c>
      <c r="G48" s="57">
        <v>0.87890000000000001</v>
      </c>
      <c r="H48" s="51">
        <v>0.90410000000000001</v>
      </c>
      <c r="I48" s="51">
        <v>0.88080000000000003</v>
      </c>
      <c r="J48" s="57">
        <v>0.88400000000000001</v>
      </c>
      <c r="K48" s="51">
        <v>0.78959999999999997</v>
      </c>
      <c r="L48" s="51">
        <v>0.47739999999999999</v>
      </c>
      <c r="M48" s="57">
        <v>0.82899999999999996</v>
      </c>
      <c r="N48" s="51"/>
      <c r="O48" s="51"/>
      <c r="P48" s="51"/>
      <c r="Q48" s="50"/>
      <c r="R48" s="50"/>
      <c r="S48" s="50"/>
      <c r="T48" s="50"/>
      <c r="U48" s="50"/>
      <c r="V48" s="50"/>
      <c r="W48" s="50"/>
      <c r="X48" s="50" t="s">
        <v>132</v>
      </c>
      <c r="Y48" s="50"/>
      <c r="Z48" s="50"/>
      <c r="AA48" s="50"/>
      <c r="AB48" s="55" t="s">
        <v>125</v>
      </c>
      <c r="AC48" s="54">
        <v>12.845303867403302</v>
      </c>
      <c r="AD48" s="54">
        <v>14.130434782608688</v>
      </c>
      <c r="AE48" s="85">
        <v>21.969333013051482</v>
      </c>
      <c r="AF48" s="85">
        <v>25.620546080550881</v>
      </c>
      <c r="AG48" s="50"/>
      <c r="AH48" s="50"/>
      <c r="AI48" s="50"/>
    </row>
    <row r="49" spans="1:35" x14ac:dyDescent="0.25">
      <c r="A49" s="74"/>
      <c r="B49" s="66">
        <v>0.69964999999999999</v>
      </c>
      <c r="C49" s="67">
        <v>0.68492500000000001</v>
      </c>
      <c r="D49" s="69">
        <v>0.606325</v>
      </c>
      <c r="E49" s="67">
        <v>0.55789999999999995</v>
      </c>
      <c r="F49" s="67">
        <v>0.62785000000000002</v>
      </c>
      <c r="G49" s="69">
        <v>0.60387499999999994</v>
      </c>
      <c r="H49" s="67">
        <v>0.62167499999999998</v>
      </c>
      <c r="I49" s="67">
        <v>0.61602500000000004</v>
      </c>
      <c r="J49" s="69">
        <v>0.60855000000000004</v>
      </c>
      <c r="K49" s="67">
        <v>0.59189999999999998</v>
      </c>
      <c r="L49" s="67">
        <v>0.57927499999999998</v>
      </c>
      <c r="M49" s="69">
        <v>0.61717500000000003</v>
      </c>
      <c r="N49" s="51"/>
      <c r="O49" s="51"/>
      <c r="P49" s="51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5" t="s">
        <v>126</v>
      </c>
      <c r="AC49" s="54">
        <v>4.5399951957722733</v>
      </c>
      <c r="AD49" s="85">
        <v>22.872127472175503</v>
      </c>
      <c r="AE49" s="85">
        <v>23.33653615181359</v>
      </c>
      <c r="AF49" s="78">
        <v>49.756785971655049</v>
      </c>
      <c r="AG49" s="50"/>
      <c r="AH49" s="50"/>
      <c r="AI49" s="50"/>
    </row>
    <row r="50" spans="1:35" x14ac:dyDescent="0.25">
      <c r="A50" s="73" t="s">
        <v>129</v>
      </c>
      <c r="B50" s="51">
        <v>0.58740000000000003</v>
      </c>
      <c r="C50" s="51">
        <v>0.40579999999999999</v>
      </c>
      <c r="D50" s="57">
        <v>0.43059999999999998</v>
      </c>
      <c r="E50" s="51">
        <v>0.46910000000000002</v>
      </c>
      <c r="F50" s="51">
        <v>0.42399999999999999</v>
      </c>
      <c r="G50" s="57">
        <v>0.42880000000000001</v>
      </c>
      <c r="H50" s="51">
        <v>0.46910000000000002</v>
      </c>
      <c r="I50" s="51">
        <v>0.49869999999999998</v>
      </c>
      <c r="J50" s="57">
        <v>0.58879999999999999</v>
      </c>
      <c r="K50" s="51">
        <v>0.34289999999999998</v>
      </c>
      <c r="L50" s="51">
        <v>0.33739999999999998</v>
      </c>
      <c r="M50" s="57">
        <v>0.33789999999999998</v>
      </c>
      <c r="N50" s="51"/>
      <c r="O50" s="51"/>
      <c r="P50" s="51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5" t="s">
        <v>127</v>
      </c>
      <c r="AC50" s="85">
        <v>27.560253022659936</v>
      </c>
      <c r="AD50" s="78">
        <v>43.089919128833365</v>
      </c>
      <c r="AE50" s="78">
        <v>30.281647850108079</v>
      </c>
      <c r="AF50" s="78">
        <v>35.347105452798452</v>
      </c>
      <c r="AG50" s="50"/>
      <c r="AH50" s="50"/>
      <c r="AI50" s="50"/>
    </row>
    <row r="51" spans="1:35" x14ac:dyDescent="0.25">
      <c r="A51" s="73"/>
      <c r="B51" s="51">
        <v>0.75839999999999996</v>
      </c>
      <c r="C51" s="51">
        <v>0.54120000000000001</v>
      </c>
      <c r="D51" s="57">
        <v>0.86909999999999998</v>
      </c>
      <c r="E51" s="51">
        <v>0.53600000000000003</v>
      </c>
      <c r="F51" s="51">
        <v>0.50129999999999997</v>
      </c>
      <c r="G51" s="57">
        <v>0.50839999999999996</v>
      </c>
      <c r="H51" s="51">
        <v>0.60750000000000004</v>
      </c>
      <c r="I51" s="51">
        <v>0.58609999999999995</v>
      </c>
      <c r="J51" s="57">
        <v>0.75939999999999996</v>
      </c>
      <c r="K51" s="51">
        <v>0.79879999999999995</v>
      </c>
      <c r="L51" s="51">
        <v>0.75670000000000004</v>
      </c>
      <c r="M51" s="57">
        <v>0.45789999999999997</v>
      </c>
      <c r="N51" s="51"/>
      <c r="O51" s="51"/>
      <c r="P51" s="51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5" t="s">
        <v>128</v>
      </c>
      <c r="AC51" s="85">
        <v>20.293858595564089</v>
      </c>
      <c r="AD51" s="85">
        <v>28.351949715749853</v>
      </c>
      <c r="AE51" s="85">
        <v>26.08495476018896</v>
      </c>
      <c r="AF51" s="85">
        <v>28.40299463527904</v>
      </c>
      <c r="AG51" s="50"/>
      <c r="AH51" s="50"/>
      <c r="AI51" s="50"/>
    </row>
    <row r="52" spans="1:35" x14ac:dyDescent="0.25">
      <c r="A52" s="73"/>
      <c r="B52" s="51">
        <v>0.81930000000000003</v>
      </c>
      <c r="C52" s="51">
        <v>0.61060000000000003</v>
      </c>
      <c r="D52" s="57">
        <v>0.61329999999999996</v>
      </c>
      <c r="E52" s="51">
        <v>0.67279999999999995</v>
      </c>
      <c r="F52" s="51">
        <v>0.65210000000000001</v>
      </c>
      <c r="G52" s="57">
        <v>0.73240000000000005</v>
      </c>
      <c r="H52" s="51">
        <v>0.79879999999999995</v>
      </c>
      <c r="I52" s="51">
        <v>0.85019999999999996</v>
      </c>
      <c r="J52" s="57">
        <v>0.86580000000000001</v>
      </c>
      <c r="K52" s="51">
        <v>0.65629999999999999</v>
      </c>
      <c r="L52" s="51">
        <v>0.65210000000000001</v>
      </c>
      <c r="M52" s="57">
        <v>0.84019999999999995</v>
      </c>
      <c r="N52" s="51"/>
      <c r="O52" s="51"/>
      <c r="P52" s="51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5" t="s">
        <v>129</v>
      </c>
      <c r="AC52" s="54">
        <v>17.870726239090388</v>
      </c>
      <c r="AD52" s="85">
        <v>24.650692609496343</v>
      </c>
      <c r="AE52" s="54">
        <v>17.644527183921838</v>
      </c>
      <c r="AF52" s="85">
        <v>21.966330370726244</v>
      </c>
      <c r="AG52" s="50"/>
      <c r="AH52" s="50"/>
      <c r="AI52" s="50"/>
    </row>
    <row r="53" spans="1:35" x14ac:dyDescent="0.25">
      <c r="A53" s="73"/>
      <c r="B53" s="51">
        <v>0.84930000000000005</v>
      </c>
      <c r="C53" s="51">
        <v>0.85570000000000002</v>
      </c>
      <c r="D53" s="57">
        <v>0.86499999999999999</v>
      </c>
      <c r="E53" s="51">
        <v>0.85319999999999996</v>
      </c>
      <c r="F53" s="51">
        <v>0.86399999999999999</v>
      </c>
      <c r="G53" s="57">
        <v>0.88619999999999999</v>
      </c>
      <c r="H53" s="51">
        <v>0.63839999999999997</v>
      </c>
      <c r="I53" s="51">
        <v>0.88970000000000005</v>
      </c>
      <c r="J53" s="57">
        <v>0.67579999999999996</v>
      </c>
      <c r="K53" s="51">
        <v>0.88470000000000004</v>
      </c>
      <c r="L53" s="51">
        <v>0.88839999999999997</v>
      </c>
      <c r="M53" s="57">
        <v>0.84319999999999995</v>
      </c>
      <c r="N53" s="51"/>
      <c r="O53" s="51"/>
      <c r="P53" s="51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 x14ac:dyDescent="0.25">
      <c r="A54" s="74"/>
      <c r="B54" s="67">
        <v>0.75360000000000005</v>
      </c>
      <c r="C54" s="67">
        <v>0.603325</v>
      </c>
      <c r="D54" s="69">
        <v>0.69450000000000001</v>
      </c>
      <c r="E54" s="67">
        <v>0.63277500000000009</v>
      </c>
      <c r="F54" s="67">
        <v>0.61034999999999995</v>
      </c>
      <c r="G54" s="69">
        <v>0.63895000000000002</v>
      </c>
      <c r="H54" s="67">
        <v>0.62844999999999995</v>
      </c>
      <c r="I54" s="67">
        <v>0.706175</v>
      </c>
      <c r="J54" s="69">
        <v>0.72245000000000004</v>
      </c>
      <c r="K54" s="67">
        <v>0.67067500000000002</v>
      </c>
      <c r="L54" s="67">
        <v>0.65864999999999996</v>
      </c>
      <c r="M54" s="69">
        <v>0.61979999999999991</v>
      </c>
      <c r="N54" s="51"/>
      <c r="O54" s="51"/>
      <c r="P54" s="51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 x14ac:dyDescent="0.25">
      <c r="A55" s="50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 ht="15.75" thickBot="1" x14ac:dyDescent="0.3">
      <c r="A56" s="50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 ht="15.75" thickBot="1" x14ac:dyDescent="0.3">
      <c r="A57" s="80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2"/>
    </row>
    <row r="58" spans="1:35" x14ac:dyDescent="0.2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 x14ac:dyDescent="0.25">
      <c r="A59" s="51"/>
      <c r="B59" s="139" t="s">
        <v>2</v>
      </c>
      <c r="C59" s="139"/>
      <c r="D59" s="139"/>
      <c r="E59" s="139" t="s">
        <v>3</v>
      </c>
      <c r="F59" s="139"/>
      <c r="G59" s="139"/>
      <c r="H59" s="139" t="s">
        <v>4</v>
      </c>
      <c r="I59" s="139"/>
      <c r="J59" s="139"/>
      <c r="K59" s="139" t="s">
        <v>5</v>
      </c>
      <c r="L59" s="139"/>
      <c r="M59" s="139"/>
      <c r="N59" s="51"/>
      <c r="O59" s="51"/>
      <c r="P59" s="51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 x14ac:dyDescent="0.25">
      <c r="A60" s="70" t="s">
        <v>121</v>
      </c>
      <c r="B60" s="71">
        <v>0.16539999999999999</v>
      </c>
      <c r="C60" s="71">
        <v>0.13550000000000001</v>
      </c>
      <c r="D60" s="72">
        <v>0.1467</v>
      </c>
      <c r="E60" s="71">
        <v>0.13469999999999999</v>
      </c>
      <c r="F60" s="71">
        <v>0.13950000000000001</v>
      </c>
      <c r="G60" s="72">
        <v>0.1426</v>
      </c>
      <c r="H60" s="71">
        <v>0.16839999999999999</v>
      </c>
      <c r="I60" s="71">
        <v>0.14779999999999999</v>
      </c>
      <c r="J60" s="72">
        <v>0.12759999999999999</v>
      </c>
      <c r="K60" s="71">
        <v>0.14879999999999999</v>
      </c>
      <c r="L60" s="71">
        <v>0.18160000000000001</v>
      </c>
      <c r="M60" s="72">
        <v>0.1469</v>
      </c>
      <c r="N60" s="51"/>
      <c r="O60" s="51"/>
      <c r="P60" s="51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4"/>
      <c r="AC60" s="55" t="s">
        <v>25</v>
      </c>
      <c r="AD60" s="55" t="s">
        <v>123</v>
      </c>
      <c r="AE60" s="55" t="s">
        <v>124</v>
      </c>
      <c r="AF60" s="55" t="s">
        <v>5</v>
      </c>
      <c r="AG60" s="50"/>
      <c r="AH60" s="50"/>
      <c r="AI60" s="50"/>
    </row>
    <row r="61" spans="1:35" x14ac:dyDescent="0.25">
      <c r="A61" s="73"/>
      <c r="B61" s="51">
        <v>0.15920000000000001</v>
      </c>
      <c r="C61" s="51">
        <v>0.16109999999999999</v>
      </c>
      <c r="D61" s="57">
        <v>0.1459</v>
      </c>
      <c r="E61" s="51">
        <v>0.16470000000000001</v>
      </c>
      <c r="F61" s="51">
        <v>0.1303</v>
      </c>
      <c r="G61" s="57">
        <v>0.1323</v>
      </c>
      <c r="H61" s="51">
        <v>0.12790000000000001</v>
      </c>
      <c r="I61" s="51">
        <v>0.158</v>
      </c>
      <c r="J61" s="57">
        <v>0.12559999999999999</v>
      </c>
      <c r="K61" s="51">
        <v>0.24049999999999999</v>
      </c>
      <c r="L61" s="51">
        <v>0.2208</v>
      </c>
      <c r="M61" s="57">
        <v>0.18559999999999999</v>
      </c>
      <c r="N61" s="51"/>
      <c r="O61" s="51"/>
      <c r="P61" s="51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5" t="s">
        <v>121</v>
      </c>
      <c r="AC61" s="54">
        <v>0.15541666666666665</v>
      </c>
      <c r="AD61" s="54">
        <v>0.14359166666666667</v>
      </c>
      <c r="AE61" s="54">
        <v>0.15334166666666663</v>
      </c>
      <c r="AF61" s="54">
        <v>0.18722499999999997</v>
      </c>
      <c r="AG61" s="50"/>
      <c r="AH61" s="50"/>
      <c r="AI61" s="50"/>
    </row>
    <row r="62" spans="1:35" x14ac:dyDescent="0.25">
      <c r="A62" s="73"/>
      <c r="B62" s="51">
        <v>0.15670000000000001</v>
      </c>
      <c r="C62" s="51">
        <v>0.16339999999999999</v>
      </c>
      <c r="D62" s="57">
        <v>0.129</v>
      </c>
      <c r="E62" s="51">
        <v>0.17549999999999999</v>
      </c>
      <c r="F62" s="51">
        <v>0.12770000000000001</v>
      </c>
      <c r="G62" s="57">
        <v>0.1268</v>
      </c>
      <c r="H62" s="51">
        <v>0.13639999999999999</v>
      </c>
      <c r="I62" s="51">
        <v>0.1323</v>
      </c>
      <c r="J62" s="57">
        <v>0.1341</v>
      </c>
      <c r="K62" s="51">
        <v>0.15459999999999999</v>
      </c>
      <c r="L62" s="51">
        <v>0.15570000000000001</v>
      </c>
      <c r="M62" s="57">
        <v>0.20760000000000001</v>
      </c>
      <c r="N62" s="51"/>
      <c r="O62" s="51"/>
      <c r="P62" s="51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5" t="s">
        <v>122</v>
      </c>
      <c r="AC62" s="54">
        <v>0.24631666666666666</v>
      </c>
      <c r="AD62" s="54">
        <v>0.2422</v>
      </c>
      <c r="AE62" s="54">
        <v>2.0161750000000001</v>
      </c>
      <c r="AF62" s="54">
        <v>0.27170833333333338</v>
      </c>
      <c r="AG62" s="50"/>
      <c r="AH62" s="50"/>
      <c r="AI62" s="50"/>
    </row>
    <row r="63" spans="1:35" x14ac:dyDescent="0.25">
      <c r="A63" s="73"/>
      <c r="B63" s="51">
        <v>0.16800000000000001</v>
      </c>
      <c r="C63" s="51">
        <v>0.20039999999999999</v>
      </c>
      <c r="D63" s="57">
        <v>0.13370000000000001</v>
      </c>
      <c r="E63" s="51">
        <v>0.14660000000000001</v>
      </c>
      <c r="F63" s="51">
        <v>0.16719999999999999</v>
      </c>
      <c r="G63" s="57">
        <v>0.13519999999999999</v>
      </c>
      <c r="H63" s="51">
        <v>0.15509999999999999</v>
      </c>
      <c r="I63" s="51">
        <v>0.17960000000000001</v>
      </c>
      <c r="J63" s="57">
        <v>0.24729999999999999</v>
      </c>
      <c r="K63" s="51">
        <v>0.1978</v>
      </c>
      <c r="L63" s="51">
        <v>0.21279999999999999</v>
      </c>
      <c r="M63" s="57">
        <v>0.19400000000000001</v>
      </c>
      <c r="N63" s="51"/>
      <c r="O63" s="51"/>
      <c r="P63" s="51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5" t="s">
        <v>125</v>
      </c>
      <c r="AC63" s="54">
        <v>0.25500833333333334</v>
      </c>
      <c r="AD63" s="54">
        <v>0.19230000000000003</v>
      </c>
      <c r="AE63" s="54">
        <v>0.19969166666666668</v>
      </c>
      <c r="AF63" s="54">
        <v>0.17850000000000002</v>
      </c>
      <c r="AG63" s="50"/>
      <c r="AH63" s="50" t="s">
        <v>120</v>
      </c>
      <c r="AI63" s="50"/>
    </row>
    <row r="64" spans="1:35" x14ac:dyDescent="0.25">
      <c r="A64" s="74"/>
      <c r="B64" s="67">
        <v>0.162325</v>
      </c>
      <c r="C64" s="67">
        <v>0.1651</v>
      </c>
      <c r="D64" s="69">
        <v>0.138825</v>
      </c>
      <c r="E64" s="67">
        <v>0.15537499999999999</v>
      </c>
      <c r="F64" s="67">
        <v>0.14117500000000002</v>
      </c>
      <c r="G64" s="69">
        <v>0.13422500000000001</v>
      </c>
      <c r="H64" s="67">
        <v>0.14695</v>
      </c>
      <c r="I64" s="67">
        <v>0.15442499999999998</v>
      </c>
      <c r="J64" s="69">
        <v>0.15864999999999999</v>
      </c>
      <c r="K64" s="67">
        <v>0.18542499999999998</v>
      </c>
      <c r="L64" s="67">
        <v>0.19272500000000001</v>
      </c>
      <c r="M64" s="69">
        <v>0.18352499999999999</v>
      </c>
      <c r="N64" s="51"/>
      <c r="O64" s="51"/>
      <c r="P64" s="51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5" t="s">
        <v>126</v>
      </c>
      <c r="AC64" s="54">
        <v>0.20241666666666666</v>
      </c>
      <c r="AD64" s="54">
        <v>0.34167499999999995</v>
      </c>
      <c r="AE64" s="54">
        <v>0.19457499999999997</v>
      </c>
      <c r="AF64" s="54">
        <v>0.23408333333333334</v>
      </c>
      <c r="AG64" s="50"/>
      <c r="AH64" s="50"/>
      <c r="AI64" s="50"/>
    </row>
    <row r="65" spans="1:35" x14ac:dyDescent="0.25">
      <c r="A65" s="70" t="s">
        <v>122</v>
      </c>
      <c r="B65" s="71">
        <v>0.22520000000000001</v>
      </c>
      <c r="C65" s="71">
        <v>0.16739999999999999</v>
      </c>
      <c r="D65" s="72">
        <v>0.1852</v>
      </c>
      <c r="E65" s="71">
        <v>0.19270000000000001</v>
      </c>
      <c r="F65" s="71">
        <v>0.18720000000000001</v>
      </c>
      <c r="G65" s="72">
        <v>0.1825</v>
      </c>
      <c r="H65" s="71">
        <v>0.52439999999999998</v>
      </c>
      <c r="I65" s="71">
        <v>0.41289999999999999</v>
      </c>
      <c r="J65" s="72">
        <v>0.54730000000000001</v>
      </c>
      <c r="K65" s="71">
        <v>0.221</v>
      </c>
      <c r="L65" s="71">
        <v>0.18779999999999999</v>
      </c>
      <c r="M65" s="72">
        <v>0.2064</v>
      </c>
      <c r="N65" s="51"/>
      <c r="O65" s="51"/>
      <c r="P65" s="51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5" t="s">
        <v>127</v>
      </c>
      <c r="AC65" s="54">
        <v>0.22348333333333334</v>
      </c>
      <c r="AD65" s="54">
        <v>0.34218333333333328</v>
      </c>
      <c r="AE65" s="54">
        <v>0.21981666666666666</v>
      </c>
      <c r="AF65" s="54">
        <v>0.2126916666666667</v>
      </c>
      <c r="AG65" s="50"/>
      <c r="AH65" s="50"/>
      <c r="AI65" s="50"/>
    </row>
    <row r="66" spans="1:35" x14ac:dyDescent="0.25">
      <c r="A66" s="73"/>
      <c r="B66" s="51">
        <v>0.22140000000000001</v>
      </c>
      <c r="C66" s="51">
        <v>0.23219999999999999</v>
      </c>
      <c r="D66" s="57">
        <v>0.20849999999999999</v>
      </c>
      <c r="E66" s="51">
        <v>0.21249999999999999</v>
      </c>
      <c r="F66" s="51">
        <v>0.21160000000000001</v>
      </c>
      <c r="G66" s="57">
        <v>0.1956</v>
      </c>
      <c r="H66" s="51">
        <v>0.85919999999999996</v>
      </c>
      <c r="I66" s="51">
        <v>0.77510000000000001</v>
      </c>
      <c r="J66" s="57">
        <v>0.85150000000000003</v>
      </c>
      <c r="K66" s="51">
        <v>0.23230000000000001</v>
      </c>
      <c r="L66" s="51">
        <v>0.24429999999999999</v>
      </c>
      <c r="M66" s="57">
        <v>0.22819999999999999</v>
      </c>
      <c r="N66" s="51"/>
      <c r="O66" s="51"/>
      <c r="P66" s="51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5" t="s">
        <v>128</v>
      </c>
      <c r="AC66" s="54">
        <v>0.35419166666666668</v>
      </c>
      <c r="AD66" s="54">
        <v>0.27856666666666663</v>
      </c>
      <c r="AE66" s="54">
        <v>0.25245000000000001</v>
      </c>
      <c r="AF66" s="54">
        <v>0.29718333333333335</v>
      </c>
      <c r="AG66" s="50"/>
      <c r="AH66" s="50"/>
      <c r="AI66" s="50"/>
    </row>
    <row r="67" spans="1:35" x14ac:dyDescent="0.25">
      <c r="A67" s="73"/>
      <c r="B67" s="51">
        <v>0.2492</v>
      </c>
      <c r="C67" s="51">
        <v>0.28339999999999999</v>
      </c>
      <c r="D67" s="57">
        <v>0.34200000000000003</v>
      </c>
      <c r="E67" s="51">
        <v>0.26</v>
      </c>
      <c r="F67" s="51">
        <v>0.28139999999999998</v>
      </c>
      <c r="G67" s="57">
        <v>0.27200000000000002</v>
      </c>
      <c r="H67" s="51">
        <v>3.3567</v>
      </c>
      <c r="I67" s="51">
        <v>3.2820999999999998</v>
      </c>
      <c r="J67" s="57">
        <v>3.1892</v>
      </c>
      <c r="K67" s="51">
        <v>0.33750000000000002</v>
      </c>
      <c r="L67" s="51">
        <v>0.2515</v>
      </c>
      <c r="M67" s="57">
        <v>0.26669999999999999</v>
      </c>
      <c r="N67" s="51"/>
      <c r="O67" s="51"/>
      <c r="P67" s="51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5" t="s">
        <v>129</v>
      </c>
      <c r="AC67" s="54">
        <v>0.19052499999999997</v>
      </c>
      <c r="AD67" s="54">
        <v>0.24485000000000001</v>
      </c>
      <c r="AE67" s="54">
        <v>0.17547499999999996</v>
      </c>
      <c r="AF67" s="54">
        <v>0.19032499999999999</v>
      </c>
      <c r="AG67" s="50"/>
      <c r="AH67" s="50"/>
      <c r="AI67" s="50"/>
    </row>
    <row r="68" spans="1:35" x14ac:dyDescent="0.25">
      <c r="A68" s="73"/>
      <c r="B68" s="51">
        <v>0.2412</v>
      </c>
      <c r="C68" s="51">
        <v>0.31219999999999998</v>
      </c>
      <c r="D68" s="57">
        <v>0.28789999999999999</v>
      </c>
      <c r="E68" s="51">
        <v>0.32019999999999998</v>
      </c>
      <c r="F68" s="51">
        <v>0.29060000000000002</v>
      </c>
      <c r="G68" s="57">
        <v>0.30009999999999998</v>
      </c>
      <c r="H68" s="51">
        <v>3.5</v>
      </c>
      <c r="I68" s="51">
        <v>3.4693999999999998</v>
      </c>
      <c r="J68" s="57">
        <v>3.4262999999999999</v>
      </c>
      <c r="K68" s="51">
        <v>0.36409999999999998</v>
      </c>
      <c r="L68" s="51">
        <v>0.39960000000000001</v>
      </c>
      <c r="M68" s="57">
        <v>0.3211</v>
      </c>
      <c r="N68" s="51"/>
      <c r="O68" s="51"/>
      <c r="P68" s="51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 x14ac:dyDescent="0.25">
      <c r="A69" s="74"/>
      <c r="B69" s="67">
        <v>0.23424999999999999</v>
      </c>
      <c r="C69" s="67">
        <v>0.24879999999999997</v>
      </c>
      <c r="D69" s="69">
        <v>0.25590000000000002</v>
      </c>
      <c r="E69" s="67">
        <v>0.24635000000000001</v>
      </c>
      <c r="F69" s="67">
        <v>0.24270000000000003</v>
      </c>
      <c r="G69" s="69">
        <v>0.23754999999999998</v>
      </c>
      <c r="H69" s="67">
        <v>2.0600749999999999</v>
      </c>
      <c r="I69" s="67">
        <v>1.9848749999999997</v>
      </c>
      <c r="J69" s="69">
        <v>2.0035750000000001</v>
      </c>
      <c r="K69" s="67">
        <v>0.28872500000000001</v>
      </c>
      <c r="L69" s="67">
        <v>0.27079999999999999</v>
      </c>
      <c r="M69" s="69">
        <v>0.25559999999999999</v>
      </c>
      <c r="N69" s="51"/>
      <c r="O69" s="51"/>
      <c r="P69" s="51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3" t="s">
        <v>101</v>
      </c>
      <c r="AC69" s="50"/>
      <c r="AD69" s="50"/>
      <c r="AE69" s="50"/>
      <c r="AF69" s="50"/>
      <c r="AG69" s="51">
        <v>0.26919999999999999</v>
      </c>
      <c r="AH69" s="50"/>
      <c r="AI69" s="50"/>
    </row>
    <row r="70" spans="1:35" x14ac:dyDescent="0.25">
      <c r="A70" s="70" t="s">
        <v>125</v>
      </c>
      <c r="B70" s="71">
        <v>0.2021</v>
      </c>
      <c r="C70" s="71">
        <v>0.2447</v>
      </c>
      <c r="D70" s="72">
        <v>0.33739999999999998</v>
      </c>
      <c r="E70" s="71">
        <v>0.1552</v>
      </c>
      <c r="F70" s="71">
        <v>0.1731</v>
      </c>
      <c r="G70" s="72">
        <v>0.17430000000000001</v>
      </c>
      <c r="H70" s="71">
        <v>0.1754</v>
      </c>
      <c r="I70" s="71">
        <v>0.1774</v>
      </c>
      <c r="J70" s="72">
        <v>0.18609999999999999</v>
      </c>
      <c r="K70" s="71">
        <v>0.14530000000000001</v>
      </c>
      <c r="L70" s="71">
        <v>0.16200000000000001</v>
      </c>
      <c r="M70" s="72">
        <v>0.1792</v>
      </c>
      <c r="N70" s="51"/>
      <c r="O70" s="51"/>
      <c r="P70" s="51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 x14ac:dyDescent="0.25">
      <c r="A71" s="73"/>
      <c r="B71" s="51">
        <v>0.28949999999999998</v>
      </c>
      <c r="C71" s="51">
        <v>0.29959999999999998</v>
      </c>
      <c r="D71" s="57">
        <v>0.28699999999999998</v>
      </c>
      <c r="E71" s="51">
        <v>0.191</v>
      </c>
      <c r="F71" s="51">
        <v>0.20860000000000001</v>
      </c>
      <c r="G71" s="57">
        <v>0.20150000000000001</v>
      </c>
      <c r="H71" s="51">
        <v>0.18940000000000001</v>
      </c>
      <c r="I71" s="51">
        <v>0.20150000000000001</v>
      </c>
      <c r="J71" s="57">
        <v>0.21160000000000001</v>
      </c>
      <c r="K71" s="51">
        <v>0.1875</v>
      </c>
      <c r="L71" s="51">
        <v>0.17580000000000001</v>
      </c>
      <c r="M71" s="57">
        <v>0.1764</v>
      </c>
      <c r="N71" s="51"/>
      <c r="O71" s="51"/>
      <c r="P71" s="51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3" t="s">
        <v>18</v>
      </c>
      <c r="AC71" s="50"/>
      <c r="AD71" s="50"/>
      <c r="AE71" s="50"/>
      <c r="AF71" s="50"/>
      <c r="AG71" s="50">
        <v>0.15933333333333333</v>
      </c>
      <c r="AH71" s="50"/>
      <c r="AI71" s="50"/>
    </row>
    <row r="72" spans="1:35" x14ac:dyDescent="0.25">
      <c r="A72" s="73"/>
      <c r="B72" s="51">
        <v>0.27979999999999999</v>
      </c>
      <c r="C72" s="51">
        <v>0.23069999999999999</v>
      </c>
      <c r="D72" s="57">
        <v>0.23680000000000001</v>
      </c>
      <c r="E72" s="51">
        <v>0.20880000000000001</v>
      </c>
      <c r="F72" s="51">
        <v>0.19339999999999999</v>
      </c>
      <c r="G72" s="57">
        <v>0.21820000000000001</v>
      </c>
      <c r="H72" s="51">
        <v>0.2056</v>
      </c>
      <c r="I72" s="51">
        <v>0.1991</v>
      </c>
      <c r="J72" s="57">
        <v>0.21859999999999999</v>
      </c>
      <c r="K72" s="51">
        <v>0.18559999999999999</v>
      </c>
      <c r="L72" s="51">
        <v>0.19980000000000001</v>
      </c>
      <c r="M72" s="57">
        <v>0.19020000000000001</v>
      </c>
      <c r="N72" s="51"/>
      <c r="O72" s="51"/>
      <c r="P72" s="51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3" t="s">
        <v>16</v>
      </c>
      <c r="AC72" s="50"/>
      <c r="AD72" s="50"/>
      <c r="AE72" s="50"/>
      <c r="AF72" s="50"/>
      <c r="AG72" s="50">
        <v>0.23070833333333332</v>
      </c>
      <c r="AH72" s="50"/>
      <c r="AI72" s="50"/>
    </row>
    <row r="73" spans="1:35" x14ac:dyDescent="0.25">
      <c r="A73" s="73"/>
      <c r="B73" s="51">
        <v>0.22070000000000001</v>
      </c>
      <c r="C73" s="51">
        <v>0.21490000000000001</v>
      </c>
      <c r="D73" s="57">
        <v>0.21690000000000001</v>
      </c>
      <c r="E73" s="51">
        <v>0.19850000000000001</v>
      </c>
      <c r="F73" s="51">
        <v>0.184</v>
      </c>
      <c r="G73" s="57">
        <v>0.20100000000000001</v>
      </c>
      <c r="H73" s="51">
        <v>0.19800000000000001</v>
      </c>
      <c r="I73" s="51">
        <v>0.21410000000000001</v>
      </c>
      <c r="J73" s="57">
        <v>0.2195</v>
      </c>
      <c r="K73" s="51">
        <v>0.17519999999999999</v>
      </c>
      <c r="L73" s="51">
        <v>0.19539999999999999</v>
      </c>
      <c r="M73" s="57">
        <v>0.1696</v>
      </c>
      <c r="N73" s="51"/>
      <c r="O73" s="51"/>
      <c r="P73" s="51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3" t="s">
        <v>19</v>
      </c>
      <c r="AC73" s="50"/>
      <c r="AD73" s="50"/>
      <c r="AE73" s="50"/>
      <c r="AF73" s="50"/>
      <c r="AG73" s="50">
        <v>0.364925</v>
      </c>
      <c r="AH73" s="50"/>
      <c r="AI73" s="50"/>
    </row>
    <row r="74" spans="1:35" ht="15.75" thickBot="1" x14ac:dyDescent="0.3">
      <c r="A74" s="74"/>
      <c r="B74" s="66">
        <v>0.248025</v>
      </c>
      <c r="C74" s="67">
        <v>0.247475</v>
      </c>
      <c r="D74" s="69">
        <v>0.26952500000000001</v>
      </c>
      <c r="E74" s="67">
        <v>0.18837500000000001</v>
      </c>
      <c r="F74" s="67">
        <v>0.18977500000000003</v>
      </c>
      <c r="G74" s="69">
        <v>0.19875000000000004</v>
      </c>
      <c r="H74" s="67">
        <v>0.19209999999999999</v>
      </c>
      <c r="I74" s="67">
        <v>0.19802500000000001</v>
      </c>
      <c r="J74" s="69">
        <v>0.20895</v>
      </c>
      <c r="K74" s="67">
        <v>0.1734</v>
      </c>
      <c r="L74" s="67">
        <v>0.18325</v>
      </c>
      <c r="M74" s="69">
        <v>0.17885000000000001</v>
      </c>
      <c r="N74" s="51"/>
      <c r="O74" s="51"/>
      <c r="P74" s="51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3" t="s">
        <v>100</v>
      </c>
      <c r="AC74" s="50"/>
      <c r="AD74" s="50"/>
      <c r="AE74" s="50"/>
      <c r="AF74" s="50"/>
      <c r="AG74" s="50">
        <v>0.16532499999999997</v>
      </c>
      <c r="AH74" s="50"/>
      <c r="AI74" s="50"/>
    </row>
    <row r="75" spans="1:35" ht="15.75" thickBot="1" x14ac:dyDescent="0.3">
      <c r="A75" s="73" t="s">
        <v>126</v>
      </c>
      <c r="B75" s="51">
        <v>0.15959999999999999</v>
      </c>
      <c r="C75" s="51">
        <v>0.1686</v>
      </c>
      <c r="D75" s="57">
        <v>0.16009999999999999</v>
      </c>
      <c r="E75" s="51">
        <v>0.55359999999999998</v>
      </c>
      <c r="F75" s="51">
        <v>0.42720000000000002</v>
      </c>
      <c r="G75" s="57">
        <v>0.40239999999999998</v>
      </c>
      <c r="H75" s="51">
        <v>0.15210000000000001</v>
      </c>
      <c r="I75" s="51">
        <v>0.16930000000000001</v>
      </c>
      <c r="J75" s="57">
        <v>0.16500000000000001</v>
      </c>
      <c r="K75" s="51">
        <v>0.1666</v>
      </c>
      <c r="L75" s="51">
        <v>0.20519999999999999</v>
      </c>
      <c r="M75" s="57">
        <v>0.18260000000000001</v>
      </c>
      <c r="N75" s="51"/>
      <c r="O75" s="51"/>
      <c r="P75" s="83"/>
      <c r="Q75" s="84"/>
      <c r="R75" s="84"/>
      <c r="S75" s="84"/>
      <c r="T75" s="84"/>
      <c r="U75" s="84"/>
      <c r="V75" s="84"/>
      <c r="W75" s="84"/>
      <c r="X75" s="84"/>
      <c r="Y75" s="84"/>
      <c r="Z75" s="79"/>
      <c r="AA75" s="80"/>
      <c r="AB75" s="80"/>
      <c r="AC75" s="80"/>
      <c r="AD75" s="80"/>
      <c r="AE75" s="80"/>
      <c r="AF75" s="80"/>
      <c r="AG75" s="80"/>
      <c r="AH75" s="82"/>
      <c r="AI75" s="84"/>
    </row>
    <row r="76" spans="1:35" x14ac:dyDescent="0.25">
      <c r="A76" s="73"/>
      <c r="B76" s="51">
        <v>0.19309999999999999</v>
      </c>
      <c r="C76" s="51">
        <v>0.19439999999999999</v>
      </c>
      <c r="D76" s="57">
        <v>0.18490000000000001</v>
      </c>
      <c r="E76" s="51">
        <v>0.37869999999999998</v>
      </c>
      <c r="F76" s="51">
        <v>0.31830000000000003</v>
      </c>
      <c r="G76" s="57">
        <v>0.25530000000000003</v>
      </c>
      <c r="H76" s="51">
        <v>0.20319999999999999</v>
      </c>
      <c r="I76" s="51">
        <v>0.1636</v>
      </c>
      <c r="J76" s="57">
        <v>0.22270000000000001</v>
      </c>
      <c r="K76" s="51">
        <v>0.34150000000000003</v>
      </c>
      <c r="L76" s="51">
        <v>0.23219999999999999</v>
      </c>
      <c r="M76" s="57">
        <v>0.18379999999999999</v>
      </c>
      <c r="N76" s="51"/>
      <c r="O76" s="51"/>
      <c r="P76" s="51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3" t="s">
        <v>18</v>
      </c>
      <c r="AC76" s="50"/>
      <c r="AD76" s="50"/>
      <c r="AE76" s="50"/>
      <c r="AF76" s="50"/>
      <c r="AG76" s="75">
        <v>40.812283308568595</v>
      </c>
      <c r="AH76" s="50"/>
      <c r="AI76" s="50"/>
    </row>
    <row r="77" spans="1:35" x14ac:dyDescent="0.25">
      <c r="A77" s="73"/>
      <c r="B77" s="51">
        <v>0.20050000000000001</v>
      </c>
      <c r="C77" s="51">
        <v>0.2117</v>
      </c>
      <c r="D77" s="57">
        <v>0.1825</v>
      </c>
      <c r="E77" s="51">
        <v>0.30280000000000001</v>
      </c>
      <c r="F77" s="51">
        <v>0.27450000000000002</v>
      </c>
      <c r="G77" s="57">
        <v>0.38640000000000002</v>
      </c>
      <c r="H77" s="51">
        <v>0.18590000000000001</v>
      </c>
      <c r="I77" s="51">
        <v>0.27250000000000002</v>
      </c>
      <c r="J77" s="57">
        <v>0.16769999999999999</v>
      </c>
      <c r="K77" s="51">
        <v>0.27179999999999999</v>
      </c>
      <c r="L77" s="51">
        <v>0.31409999999999999</v>
      </c>
      <c r="M77" s="57">
        <v>0.32700000000000001</v>
      </c>
      <c r="N77" s="51"/>
      <c r="O77" s="51"/>
      <c r="P77" s="51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3" t="s">
        <v>16</v>
      </c>
      <c r="AC77" s="50"/>
      <c r="AD77" s="50"/>
      <c r="AE77" s="50"/>
      <c r="AF77" s="50"/>
      <c r="AG77" s="50">
        <v>14.298538880633979</v>
      </c>
      <c r="AH77" s="50"/>
      <c r="AI77" s="50"/>
    </row>
    <row r="78" spans="1:35" x14ac:dyDescent="0.25">
      <c r="A78" s="73"/>
      <c r="B78" s="51">
        <v>0.2046</v>
      </c>
      <c r="C78" s="51">
        <v>0.35320000000000001</v>
      </c>
      <c r="D78" s="57">
        <v>0.21579999999999999</v>
      </c>
      <c r="E78" s="51">
        <v>0.28399999999999997</v>
      </c>
      <c r="F78" s="51">
        <v>0.26469999999999999</v>
      </c>
      <c r="G78" s="57">
        <v>0.25219999999999998</v>
      </c>
      <c r="H78" s="51">
        <v>0.1996</v>
      </c>
      <c r="I78" s="51">
        <v>0.1971</v>
      </c>
      <c r="J78" s="57">
        <v>0.23619999999999999</v>
      </c>
      <c r="K78" s="51">
        <v>0.24049999999999999</v>
      </c>
      <c r="L78" s="51">
        <v>0.1714</v>
      </c>
      <c r="M78" s="57">
        <v>0.17230000000000001</v>
      </c>
      <c r="N78" s="51"/>
      <c r="O78" s="51"/>
      <c r="P78" s="51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3" t="s">
        <v>19</v>
      </c>
      <c r="AC78" s="50"/>
      <c r="AD78" s="50"/>
      <c r="AE78" s="50"/>
      <c r="AF78" s="50"/>
      <c r="AG78" s="76">
        <v>-35.559063893016344</v>
      </c>
      <c r="AH78" s="50"/>
      <c r="AI78" s="50"/>
    </row>
    <row r="79" spans="1:35" x14ac:dyDescent="0.25">
      <c r="A79" s="74"/>
      <c r="B79" s="66">
        <v>0.18945000000000001</v>
      </c>
      <c r="C79" s="67">
        <v>0.23197499999999999</v>
      </c>
      <c r="D79" s="69">
        <v>0.18582499999999999</v>
      </c>
      <c r="E79" s="67">
        <v>0.37977499999999997</v>
      </c>
      <c r="F79" s="67">
        <v>0.32117499999999999</v>
      </c>
      <c r="G79" s="69">
        <v>0.324075</v>
      </c>
      <c r="H79" s="67">
        <v>0.1852</v>
      </c>
      <c r="I79" s="67">
        <v>0.200625</v>
      </c>
      <c r="J79" s="69">
        <v>0.19789999999999999</v>
      </c>
      <c r="K79" s="67">
        <v>0.25509999999999999</v>
      </c>
      <c r="L79" s="67">
        <v>0.23072500000000001</v>
      </c>
      <c r="M79" s="69">
        <v>0.21642500000000001</v>
      </c>
      <c r="N79" s="51"/>
      <c r="O79" s="51"/>
      <c r="P79" s="51" t="s">
        <v>133</v>
      </c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3" t="s">
        <v>100</v>
      </c>
      <c r="AC79" s="50"/>
      <c r="AD79" s="50"/>
      <c r="AE79" s="50"/>
      <c r="AF79" s="50"/>
      <c r="AG79" s="75">
        <v>38.586552748885595</v>
      </c>
      <c r="AH79" s="50"/>
      <c r="AI79" s="50"/>
    </row>
    <row r="80" spans="1:35" x14ac:dyDescent="0.25">
      <c r="A80" s="73" t="s">
        <v>127</v>
      </c>
      <c r="B80" s="51">
        <v>0.20369999999999999</v>
      </c>
      <c r="C80" s="51">
        <v>0.16039999999999999</v>
      </c>
      <c r="D80" s="57">
        <v>0.16320000000000001</v>
      </c>
      <c r="E80" s="51">
        <v>0.35270000000000001</v>
      </c>
      <c r="F80" s="51">
        <v>0.36059999999999998</v>
      </c>
      <c r="G80" s="57">
        <v>0.52470000000000006</v>
      </c>
      <c r="H80" s="51">
        <v>0.21659999999999999</v>
      </c>
      <c r="I80" s="51">
        <v>0.19040000000000001</v>
      </c>
      <c r="J80" s="57">
        <v>0.20680000000000001</v>
      </c>
      <c r="K80" s="51">
        <v>0.1905</v>
      </c>
      <c r="L80" s="51">
        <v>0.15090000000000001</v>
      </c>
      <c r="M80" s="57">
        <v>0.16589999999999999</v>
      </c>
      <c r="N80" s="51"/>
      <c r="O80" s="51"/>
      <c r="P80" s="51" t="s">
        <v>120</v>
      </c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5" t="s">
        <v>134</v>
      </c>
      <c r="AC80" s="55" t="s">
        <v>25</v>
      </c>
      <c r="AD80" s="55" t="s">
        <v>123</v>
      </c>
      <c r="AE80" s="55" t="s">
        <v>124</v>
      </c>
      <c r="AF80" s="55" t="s">
        <v>5</v>
      </c>
      <c r="AG80" s="50"/>
      <c r="AH80" s="50"/>
      <c r="AI80" s="50"/>
    </row>
    <row r="81" spans="1:32" x14ac:dyDescent="0.25">
      <c r="A81" s="73"/>
      <c r="B81" s="51">
        <v>0.22550000000000001</v>
      </c>
      <c r="C81" s="51">
        <v>0.2167</v>
      </c>
      <c r="D81" s="57">
        <v>0.2064</v>
      </c>
      <c r="E81" s="51">
        <v>0.29449999999999998</v>
      </c>
      <c r="F81" s="51">
        <v>0.32579999999999998</v>
      </c>
      <c r="G81" s="57">
        <v>0.36009999999999998</v>
      </c>
      <c r="H81" s="51">
        <v>0.19989999999999999</v>
      </c>
      <c r="I81" s="51">
        <v>0.21909999999999999</v>
      </c>
      <c r="J81" s="57">
        <v>0.2092</v>
      </c>
      <c r="K81" s="51">
        <v>0.2422</v>
      </c>
      <c r="L81" s="51">
        <v>0.14549999999999999</v>
      </c>
      <c r="M81" s="57">
        <v>0.42430000000000001</v>
      </c>
      <c r="N81" s="51"/>
      <c r="O81" s="51"/>
      <c r="P81" s="51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5" t="s">
        <v>121</v>
      </c>
      <c r="AC81" s="78">
        <v>42.267211490837056</v>
      </c>
      <c r="AD81" s="78">
        <v>46.659856364536893</v>
      </c>
      <c r="AE81" s="78">
        <v>43.038013868251625</v>
      </c>
      <c r="AF81" s="78">
        <v>30.451337295690944</v>
      </c>
    </row>
    <row r="82" spans="1:32" x14ac:dyDescent="0.25">
      <c r="A82" s="73"/>
      <c r="B82" s="51">
        <v>0.24909999999999999</v>
      </c>
      <c r="C82" s="51">
        <v>0.2354</v>
      </c>
      <c r="D82" s="57">
        <v>0.2505</v>
      </c>
      <c r="E82" s="51">
        <v>0.37159999999999999</v>
      </c>
      <c r="F82" s="51">
        <v>0.31559999999999999</v>
      </c>
      <c r="G82" s="57">
        <v>0.32290000000000002</v>
      </c>
      <c r="H82" s="51">
        <v>0.2591</v>
      </c>
      <c r="I82" s="51">
        <v>0.24079999999999999</v>
      </c>
      <c r="J82" s="57">
        <v>0.23300000000000001</v>
      </c>
      <c r="K82" s="51">
        <v>0.22459999999999999</v>
      </c>
      <c r="L82" s="51">
        <v>0.1804</v>
      </c>
      <c r="M82" s="57">
        <v>0.1741</v>
      </c>
      <c r="N82" s="51"/>
      <c r="O82" s="51"/>
      <c r="P82" s="51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5" t="s">
        <v>122</v>
      </c>
      <c r="AC82" s="54">
        <v>8.5004952947003485</v>
      </c>
      <c r="AD82" s="54">
        <v>10.029717682020802</v>
      </c>
      <c r="AE82" s="77">
        <v>-648.95059435364044</v>
      </c>
      <c r="AF82" s="77">
        <v>-0.93177315502726232</v>
      </c>
    </row>
    <row r="83" spans="1:32" x14ac:dyDescent="0.25">
      <c r="A83" s="73"/>
      <c r="B83" s="51">
        <v>0.24879999999999999</v>
      </c>
      <c r="C83" s="51">
        <v>0.25359999999999999</v>
      </c>
      <c r="D83" s="57">
        <v>0.26850000000000002</v>
      </c>
      <c r="E83" s="51">
        <v>0.3039</v>
      </c>
      <c r="F83" s="51">
        <v>0.28149999999999997</v>
      </c>
      <c r="G83" s="57">
        <v>0.2923</v>
      </c>
      <c r="H83" s="51">
        <v>0.2341</v>
      </c>
      <c r="I83" s="51">
        <v>0.22170000000000001</v>
      </c>
      <c r="J83" s="57">
        <v>0.20710000000000001</v>
      </c>
      <c r="K83" s="51">
        <v>0.2147</v>
      </c>
      <c r="L83" s="51">
        <v>0.25180000000000002</v>
      </c>
      <c r="M83" s="57">
        <v>0.18740000000000001</v>
      </c>
      <c r="N83" s="51"/>
      <c r="O83" s="51"/>
      <c r="P83" s="51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5" t="s">
        <v>125</v>
      </c>
      <c r="AC83" s="54">
        <v>5.2717929668152514</v>
      </c>
      <c r="AD83" s="85">
        <v>28.566121842496273</v>
      </c>
      <c r="AE83" s="85">
        <v>25.820331847449225</v>
      </c>
      <c r="AF83" s="78">
        <v>33.692421991084686</v>
      </c>
    </row>
    <row r="84" spans="1:32" x14ac:dyDescent="0.25">
      <c r="A84" s="74"/>
      <c r="B84" s="66">
        <v>0.23177500000000001</v>
      </c>
      <c r="C84" s="67">
        <v>0.21652500000000002</v>
      </c>
      <c r="D84" s="69">
        <v>0.22215000000000001</v>
      </c>
      <c r="E84" s="67">
        <v>0.330675</v>
      </c>
      <c r="F84" s="67">
        <v>0.32087499999999991</v>
      </c>
      <c r="G84" s="69">
        <v>0.375</v>
      </c>
      <c r="H84" s="67">
        <v>0.22742499999999999</v>
      </c>
      <c r="I84" s="67">
        <v>0.218</v>
      </c>
      <c r="J84" s="69">
        <v>0.21402500000000002</v>
      </c>
      <c r="K84" s="67">
        <v>0.218</v>
      </c>
      <c r="L84" s="67">
        <v>0.18215000000000001</v>
      </c>
      <c r="M84" s="69">
        <v>0.23792500000000003</v>
      </c>
      <c r="N84" s="51"/>
      <c r="O84" s="51"/>
      <c r="P84" s="51"/>
      <c r="Q84" s="50"/>
      <c r="R84" s="50"/>
      <c r="S84" s="50"/>
      <c r="T84" s="50"/>
      <c r="U84" s="50"/>
      <c r="V84" s="50"/>
      <c r="W84" s="50"/>
      <c r="X84" s="50" t="s">
        <v>135</v>
      </c>
      <c r="Y84" s="50"/>
      <c r="Z84" s="50"/>
      <c r="AA84" s="50"/>
      <c r="AB84" s="55" t="s">
        <v>126</v>
      </c>
      <c r="AC84" s="85">
        <v>24.80807330361565</v>
      </c>
      <c r="AD84" s="77">
        <v>-26.922362555720635</v>
      </c>
      <c r="AE84" s="85">
        <v>27.721025260029723</v>
      </c>
      <c r="AF84" s="54">
        <v>13.044824170381375</v>
      </c>
    </row>
    <row r="85" spans="1:32" x14ac:dyDescent="0.25">
      <c r="A85" s="73" t="s">
        <v>128</v>
      </c>
      <c r="B85" s="51">
        <v>0.40210000000000001</v>
      </c>
      <c r="C85" s="51">
        <v>0.45179999999999998</v>
      </c>
      <c r="D85" s="57">
        <v>0.48010000000000003</v>
      </c>
      <c r="E85" s="51">
        <v>0.30630000000000002</v>
      </c>
      <c r="F85" s="51">
        <v>0.27879999999999999</v>
      </c>
      <c r="G85" s="57">
        <v>0.27710000000000001</v>
      </c>
      <c r="H85" s="51">
        <v>0.30930000000000002</v>
      </c>
      <c r="I85" s="51">
        <v>0.25629999999999997</v>
      </c>
      <c r="J85" s="57">
        <v>0.2467</v>
      </c>
      <c r="K85" s="51">
        <v>0.35470000000000002</v>
      </c>
      <c r="L85" s="51">
        <v>0.3221</v>
      </c>
      <c r="M85" s="57">
        <v>0.48430000000000001</v>
      </c>
      <c r="N85" s="51"/>
      <c r="O85" s="51"/>
      <c r="P85" s="51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5" t="s">
        <v>127</v>
      </c>
      <c r="AC85" s="54">
        <v>16.982417038137687</v>
      </c>
      <c r="AD85" s="86">
        <v>-27.111193660227816</v>
      </c>
      <c r="AE85" s="54">
        <v>18.344477464091135</v>
      </c>
      <c r="AF85" s="85">
        <v>20.991208519068831</v>
      </c>
    </row>
    <row r="86" spans="1:32" x14ac:dyDescent="0.25">
      <c r="A86" s="73"/>
      <c r="B86" s="51">
        <v>0.28000000000000003</v>
      </c>
      <c r="C86" s="51">
        <v>0.30869999999999997</v>
      </c>
      <c r="D86" s="57">
        <v>0.25080000000000002</v>
      </c>
      <c r="E86" s="51">
        <v>0.2306</v>
      </c>
      <c r="F86" s="51">
        <v>0.26329999999999998</v>
      </c>
      <c r="G86" s="57">
        <v>0.23039999999999999</v>
      </c>
      <c r="H86" s="51">
        <v>0.2429</v>
      </c>
      <c r="I86" s="51">
        <v>0.28960000000000002</v>
      </c>
      <c r="J86" s="57">
        <v>0.3029</v>
      </c>
      <c r="K86" s="51">
        <v>0.27200000000000002</v>
      </c>
      <c r="L86" s="51">
        <v>0.24970000000000001</v>
      </c>
      <c r="M86" s="57">
        <v>0.3821</v>
      </c>
      <c r="N86" s="51"/>
      <c r="O86" s="51"/>
      <c r="P86" s="51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5" t="s">
        <v>128</v>
      </c>
      <c r="AC86" s="77">
        <v>-31.571941555225369</v>
      </c>
      <c r="AD86" s="77">
        <v>-3.4794452699356002</v>
      </c>
      <c r="AE86" s="54">
        <v>6.2221396731054934</v>
      </c>
      <c r="AF86" s="77">
        <v>-10.394997523526509</v>
      </c>
    </row>
    <row r="87" spans="1:32" x14ac:dyDescent="0.25">
      <c r="A87" s="73"/>
      <c r="B87" s="51">
        <v>0.34239999999999998</v>
      </c>
      <c r="C87" s="51">
        <v>0.4698</v>
      </c>
      <c r="D87" s="57">
        <v>0.32850000000000001</v>
      </c>
      <c r="E87" s="51">
        <v>0.31669999999999998</v>
      </c>
      <c r="F87" s="51">
        <v>0.28010000000000002</v>
      </c>
      <c r="G87" s="57">
        <v>0.34210000000000002</v>
      </c>
      <c r="H87" s="51">
        <v>0.2021</v>
      </c>
      <c r="I87" s="51">
        <v>0.2248</v>
      </c>
      <c r="J87" s="57">
        <v>0.2198</v>
      </c>
      <c r="K87" s="51">
        <v>0.2626</v>
      </c>
      <c r="L87" s="51">
        <v>0.29770000000000002</v>
      </c>
      <c r="M87" s="57">
        <v>0.29399999999999998</v>
      </c>
      <c r="N87" s="51"/>
      <c r="O87" s="51"/>
      <c r="P87" s="51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5" t="s">
        <v>129</v>
      </c>
      <c r="AC87" s="85">
        <v>29.225482912332843</v>
      </c>
      <c r="AD87" s="54">
        <v>9.0453194650817181</v>
      </c>
      <c r="AE87" s="78">
        <v>34.816121842496294</v>
      </c>
      <c r="AF87" s="85">
        <v>29.299777117384846</v>
      </c>
    </row>
    <row r="88" spans="1:32" x14ac:dyDescent="0.25">
      <c r="A88" s="73"/>
      <c r="B88" s="51">
        <v>0.2949</v>
      </c>
      <c r="C88" s="51">
        <v>0.32079999999999997</v>
      </c>
      <c r="D88" s="57">
        <v>0.32040000000000002</v>
      </c>
      <c r="E88" s="51">
        <v>0.2913</v>
      </c>
      <c r="F88" s="51">
        <v>0.2853</v>
      </c>
      <c r="G88" s="57">
        <v>0.24079999999999999</v>
      </c>
      <c r="H88" s="51">
        <v>0.2266</v>
      </c>
      <c r="I88" s="51">
        <v>0.2472</v>
      </c>
      <c r="J88" s="57">
        <v>0.26119999999999999</v>
      </c>
      <c r="K88" s="51">
        <v>0.2397</v>
      </c>
      <c r="L88" s="51">
        <v>0.20569999999999999</v>
      </c>
      <c r="M88" s="57">
        <v>0.2016</v>
      </c>
      <c r="N88" s="51"/>
      <c r="O88" s="51"/>
      <c r="P88" s="51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</row>
    <row r="89" spans="1:32" x14ac:dyDescent="0.25">
      <c r="A89" s="74"/>
      <c r="B89" s="66">
        <v>0.32984999999999998</v>
      </c>
      <c r="C89" s="67">
        <v>0.38777499999999998</v>
      </c>
      <c r="D89" s="69">
        <v>0.34495000000000003</v>
      </c>
      <c r="E89" s="67">
        <v>0.28622500000000001</v>
      </c>
      <c r="F89" s="67">
        <v>0.27687499999999998</v>
      </c>
      <c r="G89" s="69">
        <v>0.27260000000000001</v>
      </c>
      <c r="H89" s="67">
        <v>0.245225</v>
      </c>
      <c r="I89" s="67">
        <v>0.25447500000000001</v>
      </c>
      <c r="J89" s="69">
        <v>0.25764999999999999</v>
      </c>
      <c r="K89" s="67">
        <v>0.28225</v>
      </c>
      <c r="L89" s="67">
        <v>0.26879999999999998</v>
      </c>
      <c r="M89" s="69">
        <v>0.34050000000000002</v>
      </c>
      <c r="N89" s="51"/>
      <c r="O89" s="51"/>
      <c r="P89" s="51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</row>
    <row r="90" spans="1:32" x14ac:dyDescent="0.25">
      <c r="A90" s="73" t="s">
        <v>129</v>
      </c>
      <c r="B90" s="51">
        <v>0.2225</v>
      </c>
      <c r="C90" s="51">
        <v>0.20530000000000001</v>
      </c>
      <c r="D90" s="57">
        <v>0.2082</v>
      </c>
      <c r="E90" s="51">
        <v>0.31359999999999999</v>
      </c>
      <c r="F90" s="51">
        <v>0.3301</v>
      </c>
      <c r="G90" s="57">
        <v>0.34410000000000002</v>
      </c>
      <c r="H90" s="51">
        <v>0.16109999999999999</v>
      </c>
      <c r="I90" s="51">
        <v>0.1651</v>
      </c>
      <c r="J90" s="57">
        <v>0.1608</v>
      </c>
      <c r="K90" s="51">
        <v>0.20649999999999999</v>
      </c>
      <c r="L90" s="51">
        <v>0.17380000000000001</v>
      </c>
      <c r="M90" s="57">
        <v>0.1545</v>
      </c>
      <c r="N90" s="51"/>
      <c r="O90" s="51"/>
      <c r="P90" s="51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</row>
    <row r="91" spans="1:32" x14ac:dyDescent="0.25">
      <c r="A91" s="73"/>
      <c r="B91" s="51">
        <v>0.2072</v>
      </c>
      <c r="C91" s="51">
        <v>0.2029</v>
      </c>
      <c r="D91" s="57">
        <v>0.19339999999999999</v>
      </c>
      <c r="E91" s="51">
        <v>0.23300000000000001</v>
      </c>
      <c r="F91" s="51">
        <v>0.25729999999999997</v>
      </c>
      <c r="G91" s="57">
        <v>0.24859999999999999</v>
      </c>
      <c r="H91" s="51">
        <v>0.17799999999999999</v>
      </c>
      <c r="I91" s="51">
        <v>0.19020000000000001</v>
      </c>
      <c r="J91" s="57">
        <v>0.18329999999999999</v>
      </c>
      <c r="K91" s="51">
        <v>0.29070000000000001</v>
      </c>
      <c r="L91" s="51">
        <v>0.18010000000000001</v>
      </c>
      <c r="M91" s="57">
        <v>0.19400000000000001</v>
      </c>
      <c r="N91" s="51"/>
      <c r="O91" s="51"/>
      <c r="P91" s="51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</row>
    <row r="92" spans="1:32" x14ac:dyDescent="0.25">
      <c r="A92" s="73"/>
      <c r="B92" s="51">
        <v>0.17860000000000001</v>
      </c>
      <c r="C92" s="51">
        <v>0.1832</v>
      </c>
      <c r="D92" s="57">
        <v>0.16669999999999999</v>
      </c>
      <c r="E92" s="51">
        <v>0.20330000000000001</v>
      </c>
      <c r="F92" s="51">
        <v>0.2114</v>
      </c>
      <c r="G92" s="57">
        <v>0.20710000000000001</v>
      </c>
      <c r="H92" s="51">
        <v>0.1638</v>
      </c>
      <c r="I92" s="51">
        <v>0.1946</v>
      </c>
      <c r="J92" s="57">
        <v>0.18820000000000001</v>
      </c>
      <c r="K92" s="51">
        <v>0.19289999999999999</v>
      </c>
      <c r="L92" s="51">
        <v>0.18079999999999999</v>
      </c>
      <c r="M92" s="57">
        <v>0.18640000000000001</v>
      </c>
      <c r="N92" s="51"/>
      <c r="O92" s="51"/>
      <c r="P92" s="51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</row>
    <row r="93" spans="1:32" x14ac:dyDescent="0.25">
      <c r="A93" s="73"/>
      <c r="B93" s="51">
        <v>0.17069999999999999</v>
      </c>
      <c r="C93" s="51">
        <v>0.17899999999999999</v>
      </c>
      <c r="D93" s="57">
        <v>0.1686</v>
      </c>
      <c r="E93" s="51">
        <v>0.18640000000000001</v>
      </c>
      <c r="F93" s="51">
        <v>0.1913</v>
      </c>
      <c r="G93" s="57">
        <v>0.21199999999999999</v>
      </c>
      <c r="H93" s="51">
        <v>0.16270000000000001</v>
      </c>
      <c r="I93" s="51">
        <v>0.186</v>
      </c>
      <c r="J93" s="57">
        <v>0.1719</v>
      </c>
      <c r="K93" s="51">
        <v>0.17829999999999999</v>
      </c>
      <c r="L93" s="51">
        <v>0.16589999999999999</v>
      </c>
      <c r="M93" s="57">
        <v>0.18</v>
      </c>
      <c r="N93" s="51"/>
      <c r="O93" s="51"/>
      <c r="P93" s="51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</row>
    <row r="94" spans="1:32" x14ac:dyDescent="0.25">
      <c r="A94" s="74"/>
      <c r="B94" s="67">
        <v>0.19474999999999998</v>
      </c>
      <c r="C94" s="67">
        <v>0.19259999999999999</v>
      </c>
      <c r="D94" s="69">
        <v>0.18422499999999997</v>
      </c>
      <c r="E94" s="67">
        <v>0.23407500000000001</v>
      </c>
      <c r="F94" s="67">
        <v>0.247525</v>
      </c>
      <c r="G94" s="69">
        <v>0.25295000000000001</v>
      </c>
      <c r="H94" s="67">
        <v>0.16639999999999999</v>
      </c>
      <c r="I94" s="67">
        <v>0.183975</v>
      </c>
      <c r="J94" s="69">
        <v>0.17604999999999998</v>
      </c>
      <c r="K94" s="67">
        <v>0.21709999999999999</v>
      </c>
      <c r="L94" s="67">
        <v>0.17514999999999997</v>
      </c>
      <c r="M94" s="69">
        <v>0.17872500000000002</v>
      </c>
      <c r="N94" s="51"/>
      <c r="O94" s="51"/>
      <c r="P94" s="51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</row>
  </sheetData>
  <mergeCells count="20">
    <mergeCell ref="P10:X10"/>
    <mergeCell ref="A2:C2"/>
    <mergeCell ref="D2:F2"/>
    <mergeCell ref="G2:I2"/>
    <mergeCell ref="J2:L2"/>
    <mergeCell ref="M2:O2"/>
    <mergeCell ref="P2:X2"/>
    <mergeCell ref="A10:C10"/>
    <mergeCell ref="D10:F10"/>
    <mergeCell ref="G10:I10"/>
    <mergeCell ref="J10:L10"/>
    <mergeCell ref="M10:O10"/>
    <mergeCell ref="B19:D19"/>
    <mergeCell ref="E19:G19"/>
    <mergeCell ref="H19:J19"/>
    <mergeCell ref="K19:M19"/>
    <mergeCell ref="B59:D59"/>
    <mergeCell ref="E59:G59"/>
    <mergeCell ref="H59:J59"/>
    <mergeCell ref="K59:M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3EA34-319F-400A-918B-821639CF62F0}">
  <dimension ref="B2:T44"/>
  <sheetViews>
    <sheetView zoomScale="85" zoomScaleNormal="85" workbookViewId="0">
      <selection activeCell="P14" sqref="P14"/>
    </sheetView>
  </sheetViews>
  <sheetFormatPr defaultRowHeight="15" x14ac:dyDescent="0.25"/>
  <cols>
    <col min="2" max="2" width="19.5703125" bestFit="1" customWidth="1"/>
    <col min="3" max="3" width="21.140625" customWidth="1"/>
    <col min="4" max="4" width="30.85546875" customWidth="1"/>
    <col min="5" max="5" width="16" customWidth="1"/>
    <col min="6" max="6" width="14" customWidth="1"/>
    <col min="7" max="7" width="14.28515625" customWidth="1"/>
    <col min="8" max="8" width="36" bestFit="1" customWidth="1"/>
  </cols>
  <sheetData>
    <row r="2" spans="2:20" x14ac:dyDescent="0.25">
      <c r="B2" s="18" t="s">
        <v>137</v>
      </c>
      <c r="C2" s="144" t="s">
        <v>150</v>
      </c>
      <c r="D2" s="144"/>
      <c r="E2" s="144"/>
      <c r="F2" s="144" t="s">
        <v>151</v>
      </c>
      <c r="G2" s="144"/>
      <c r="H2" s="144"/>
      <c r="I2" s="143" t="s">
        <v>30</v>
      </c>
      <c r="J2" s="143"/>
      <c r="K2" s="143"/>
      <c r="L2" s="143" t="s">
        <v>144</v>
      </c>
      <c r="M2" s="143"/>
      <c r="N2" s="143"/>
      <c r="O2" s="143" t="s">
        <v>145</v>
      </c>
      <c r="P2" s="143"/>
      <c r="Q2" s="143"/>
      <c r="R2" s="143" t="s">
        <v>146</v>
      </c>
      <c r="S2" s="143"/>
      <c r="T2" s="143"/>
    </row>
    <row r="3" spans="2:20" x14ac:dyDescent="0.25">
      <c r="B3" s="17">
        <v>6.25E-2</v>
      </c>
      <c r="C3" s="17">
        <v>0.63800000000000001</v>
      </c>
      <c r="D3" s="17">
        <v>0.42420000000000002</v>
      </c>
      <c r="E3" s="17">
        <v>0.59119999999999995</v>
      </c>
      <c r="F3" s="17">
        <v>0.80700000000000005</v>
      </c>
      <c r="G3" s="17">
        <v>0.9214</v>
      </c>
      <c r="H3" s="17">
        <v>0.83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</row>
    <row r="4" spans="2:20" x14ac:dyDescent="0.25">
      <c r="B4" s="17">
        <v>0.125</v>
      </c>
      <c r="C4" s="17">
        <v>0.54120000000000001</v>
      </c>
      <c r="D4" s="17">
        <v>0.62350000000000005</v>
      </c>
      <c r="E4" s="17">
        <v>0.6</v>
      </c>
      <c r="F4" s="17">
        <v>0.68140000000000001</v>
      </c>
      <c r="G4" s="17">
        <v>0.72130000000000005</v>
      </c>
      <c r="H4" s="17">
        <v>0.749</v>
      </c>
      <c r="I4" s="17"/>
      <c r="J4" s="17"/>
      <c r="K4" s="17"/>
      <c r="L4" s="17"/>
      <c r="M4" s="17"/>
      <c r="N4" s="17"/>
      <c r="O4" s="17"/>
      <c r="P4" s="17"/>
      <c r="Q4" s="17"/>
      <c r="R4" s="17">
        <v>0.13300000000000001</v>
      </c>
      <c r="S4" s="17">
        <v>0.129</v>
      </c>
      <c r="T4" s="17">
        <v>0.13200000000000001</v>
      </c>
    </row>
    <row r="5" spans="2:20" x14ac:dyDescent="0.25">
      <c r="B5" s="17">
        <v>0.25</v>
      </c>
      <c r="C5" s="17">
        <v>0.57799999999999996</v>
      </c>
      <c r="D5" s="17">
        <v>0.64170000000000005</v>
      </c>
      <c r="E5" s="17">
        <v>0.55889999999999995</v>
      </c>
      <c r="F5" s="17">
        <v>0.64500000000000002</v>
      </c>
      <c r="G5" s="17">
        <v>0.61280000000000001</v>
      </c>
      <c r="H5" s="17">
        <v>0.68969999999999998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</row>
    <row r="6" spans="2:20" x14ac:dyDescent="0.25">
      <c r="B6" s="21">
        <v>0.5</v>
      </c>
      <c r="C6" s="21">
        <v>0.65300000000000002</v>
      </c>
      <c r="D6" s="21">
        <v>0.625</v>
      </c>
      <c r="E6" s="21">
        <v>0.59699999999999998</v>
      </c>
      <c r="F6" s="21">
        <v>0.47099999999999997</v>
      </c>
      <c r="G6" s="21">
        <v>0.49170000000000003</v>
      </c>
      <c r="H6" s="21">
        <v>0.55469999999999997</v>
      </c>
      <c r="I6" s="21">
        <v>0.82299999999999995</v>
      </c>
      <c r="J6" s="21">
        <v>0.91400000000000003</v>
      </c>
      <c r="K6" s="21">
        <v>1.0188999999999999</v>
      </c>
      <c r="L6" s="21">
        <v>0.65100000000000002</v>
      </c>
      <c r="M6" s="21">
        <v>0.5978</v>
      </c>
      <c r="N6" s="21">
        <v>0.6</v>
      </c>
      <c r="O6" s="21">
        <v>0.33</v>
      </c>
      <c r="P6" s="21">
        <v>0.35</v>
      </c>
      <c r="Q6" s="21">
        <v>0.33200000000000002</v>
      </c>
      <c r="R6" s="17"/>
      <c r="S6" s="17"/>
      <c r="T6" s="17"/>
    </row>
    <row r="7" spans="2:20" x14ac:dyDescent="0.25">
      <c r="B7" s="17">
        <v>1</v>
      </c>
      <c r="C7" s="17">
        <v>0.70289999999999997</v>
      </c>
      <c r="D7" s="17">
        <v>0.61899999999999999</v>
      </c>
      <c r="E7" s="17">
        <v>0.621</v>
      </c>
      <c r="F7" s="17">
        <v>0.68469999999999998</v>
      </c>
      <c r="G7" s="17">
        <v>0.72</v>
      </c>
      <c r="H7" s="17">
        <v>0.66400000000000003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</row>
    <row r="8" spans="2:20" x14ac:dyDescent="0.25">
      <c r="B8" s="17">
        <v>2</v>
      </c>
      <c r="C8" s="17">
        <v>0.625</v>
      </c>
      <c r="D8" s="17">
        <v>0.63500000000000001</v>
      </c>
      <c r="E8" s="17">
        <v>0.751</v>
      </c>
      <c r="F8" s="17">
        <v>0.878</v>
      </c>
      <c r="G8" s="17">
        <v>0.93010000000000004</v>
      </c>
      <c r="H8" s="17">
        <v>0.83599999999999997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r="9" spans="2:20" x14ac:dyDescent="0.25">
      <c r="B9" s="17">
        <v>4</v>
      </c>
      <c r="C9" s="17">
        <v>0.60899999999999999</v>
      </c>
      <c r="D9" s="17">
        <v>0.58960000000000001</v>
      </c>
      <c r="E9" s="17">
        <v>0.62109999999999999</v>
      </c>
      <c r="F9" s="17">
        <v>1.3109999999999999</v>
      </c>
      <c r="G9" s="17">
        <v>1.32</v>
      </c>
      <c r="H9" s="17">
        <v>1.1894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  <row r="10" spans="2:20" x14ac:dyDescent="0.25">
      <c r="B10" s="17">
        <v>8</v>
      </c>
      <c r="C10" s="17">
        <v>0.64800000000000002</v>
      </c>
      <c r="D10" s="17">
        <v>0.54</v>
      </c>
      <c r="E10" s="17">
        <v>0.73</v>
      </c>
      <c r="F10" s="17">
        <v>1.2789999999999999</v>
      </c>
      <c r="G10" s="17">
        <v>1.4</v>
      </c>
      <c r="H10" s="17">
        <v>1.31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</row>
    <row r="14" spans="2:20" ht="15.75" thickBot="1" x14ac:dyDescent="0.3"/>
    <row r="15" spans="2:20" x14ac:dyDescent="0.25">
      <c r="H15" s="90" t="s">
        <v>33</v>
      </c>
      <c r="I15" s="91" t="s">
        <v>155</v>
      </c>
      <c r="J15" s="91"/>
      <c r="K15" s="91"/>
      <c r="L15" s="91"/>
      <c r="M15" s="91"/>
      <c r="N15" s="117"/>
    </row>
    <row r="16" spans="2:20" x14ac:dyDescent="0.25">
      <c r="H16" s="93" t="s">
        <v>35</v>
      </c>
      <c r="I16" s="94" t="s">
        <v>147</v>
      </c>
      <c r="J16" s="94"/>
      <c r="K16" s="94"/>
      <c r="L16" s="94"/>
      <c r="M16" s="94"/>
      <c r="N16" s="118"/>
    </row>
    <row r="17" spans="8:14" x14ac:dyDescent="0.25">
      <c r="H17" s="93"/>
      <c r="I17" s="94"/>
      <c r="J17" s="94"/>
      <c r="K17" s="94"/>
      <c r="L17" s="94"/>
      <c r="M17" s="94"/>
      <c r="N17" s="118"/>
    </row>
    <row r="18" spans="8:14" x14ac:dyDescent="0.25">
      <c r="H18" s="93" t="s">
        <v>37</v>
      </c>
      <c r="I18" s="94"/>
      <c r="J18" s="94"/>
      <c r="K18" s="94"/>
      <c r="L18" s="94"/>
      <c r="M18" s="94"/>
      <c r="N18" s="118"/>
    </row>
    <row r="19" spans="8:14" x14ac:dyDescent="0.25">
      <c r="H19" s="93" t="s">
        <v>38</v>
      </c>
      <c r="I19" s="94">
        <v>3.4990000000000001</v>
      </c>
      <c r="J19" s="94"/>
      <c r="K19" s="94"/>
      <c r="L19" s="94"/>
      <c r="M19" s="94"/>
      <c r="N19" s="118"/>
    </row>
    <row r="20" spans="8:14" x14ac:dyDescent="0.25">
      <c r="H20" s="96" t="s">
        <v>39</v>
      </c>
      <c r="I20" s="97">
        <v>2.92E-2</v>
      </c>
      <c r="J20" s="94"/>
      <c r="K20" s="94"/>
      <c r="L20" s="94"/>
      <c r="M20" s="94"/>
      <c r="N20" s="118"/>
    </row>
    <row r="21" spans="8:14" x14ac:dyDescent="0.25">
      <c r="H21" s="96" t="s">
        <v>41</v>
      </c>
      <c r="I21" s="97" t="s">
        <v>152</v>
      </c>
      <c r="J21" s="94"/>
      <c r="K21" s="94"/>
      <c r="L21" s="94"/>
      <c r="M21" s="94"/>
      <c r="N21" s="118"/>
    </row>
    <row r="22" spans="8:14" x14ac:dyDescent="0.25">
      <c r="H22" s="96" t="s">
        <v>43</v>
      </c>
      <c r="I22" s="97" t="s">
        <v>44</v>
      </c>
      <c r="J22" s="94"/>
      <c r="K22" s="94"/>
      <c r="L22" s="94"/>
      <c r="M22" s="94"/>
      <c r="N22" s="118"/>
    </row>
    <row r="23" spans="8:14" x14ac:dyDescent="0.25">
      <c r="H23" s="93" t="s">
        <v>45</v>
      </c>
      <c r="I23" s="94">
        <v>0.55549999999999999</v>
      </c>
      <c r="J23" s="94"/>
      <c r="K23" s="94"/>
      <c r="L23" s="94"/>
      <c r="M23" s="94"/>
      <c r="N23" s="118"/>
    </row>
    <row r="24" spans="8:14" x14ac:dyDescent="0.25">
      <c r="H24" s="93"/>
      <c r="I24" s="94"/>
      <c r="J24" s="94"/>
      <c r="K24" s="94"/>
      <c r="L24" s="94"/>
      <c r="M24" s="94"/>
      <c r="N24" s="118"/>
    </row>
    <row r="25" spans="8:14" x14ac:dyDescent="0.25">
      <c r="H25" s="93" t="s">
        <v>46</v>
      </c>
      <c r="I25" s="94"/>
      <c r="J25" s="94"/>
      <c r="K25" s="94"/>
      <c r="L25" s="94"/>
      <c r="M25" s="94"/>
      <c r="N25" s="118"/>
    </row>
    <row r="26" spans="8:14" x14ac:dyDescent="0.25">
      <c r="H26" s="93" t="s">
        <v>47</v>
      </c>
      <c r="I26" s="94"/>
      <c r="J26" s="94"/>
      <c r="K26" s="94"/>
      <c r="L26" s="94"/>
      <c r="M26" s="94"/>
      <c r="N26" s="118"/>
    </row>
    <row r="27" spans="8:14" x14ac:dyDescent="0.25">
      <c r="H27" s="93" t="s">
        <v>39</v>
      </c>
      <c r="I27" s="94"/>
      <c r="J27" s="94"/>
      <c r="K27" s="94"/>
      <c r="L27" s="94"/>
      <c r="M27" s="94"/>
      <c r="N27" s="118"/>
    </row>
    <row r="28" spans="8:14" x14ac:dyDescent="0.25">
      <c r="H28" s="93" t="s">
        <v>41</v>
      </c>
      <c r="I28" s="94"/>
      <c r="J28" s="94"/>
      <c r="K28" s="94"/>
      <c r="L28" s="94"/>
      <c r="M28" s="94"/>
      <c r="N28" s="118"/>
    </row>
    <row r="29" spans="8:14" x14ac:dyDescent="0.25">
      <c r="H29" s="93" t="s">
        <v>50</v>
      </c>
      <c r="I29" s="94"/>
      <c r="J29" s="94"/>
      <c r="K29" s="94"/>
      <c r="L29" s="94"/>
      <c r="M29" s="94"/>
      <c r="N29" s="118"/>
    </row>
    <row r="30" spans="8:14" x14ac:dyDescent="0.25">
      <c r="H30" s="93"/>
      <c r="I30" s="94"/>
      <c r="J30" s="94"/>
      <c r="K30" s="94"/>
      <c r="L30" s="94"/>
      <c r="M30" s="94"/>
      <c r="N30" s="118"/>
    </row>
    <row r="31" spans="8:14" x14ac:dyDescent="0.25">
      <c r="H31" s="93" t="s">
        <v>52</v>
      </c>
      <c r="I31" s="94"/>
      <c r="J31" s="94"/>
      <c r="K31" s="94"/>
      <c r="L31" s="94"/>
      <c r="M31" s="94"/>
      <c r="N31" s="118"/>
    </row>
    <row r="32" spans="8:14" x14ac:dyDescent="0.25">
      <c r="H32" s="93" t="s">
        <v>53</v>
      </c>
      <c r="I32" s="94"/>
      <c r="J32" s="94"/>
      <c r="K32" s="94"/>
      <c r="L32" s="94"/>
      <c r="M32" s="94"/>
      <c r="N32" s="118"/>
    </row>
    <row r="33" spans="8:14" x14ac:dyDescent="0.25">
      <c r="H33" s="93" t="s">
        <v>39</v>
      </c>
      <c r="I33" s="94"/>
      <c r="J33" s="94"/>
      <c r="K33" s="94"/>
      <c r="L33" s="94"/>
      <c r="M33" s="94"/>
      <c r="N33" s="118"/>
    </row>
    <row r="34" spans="8:14" x14ac:dyDescent="0.25">
      <c r="H34" s="93" t="s">
        <v>41</v>
      </c>
      <c r="I34" s="94"/>
      <c r="J34" s="94"/>
      <c r="K34" s="94"/>
      <c r="L34" s="94"/>
      <c r="M34" s="94"/>
      <c r="N34" s="118"/>
    </row>
    <row r="35" spans="8:14" x14ac:dyDescent="0.25">
      <c r="H35" s="93" t="s">
        <v>50</v>
      </c>
      <c r="I35" s="94"/>
      <c r="J35" s="94"/>
      <c r="K35" s="94"/>
      <c r="L35" s="94"/>
      <c r="M35" s="94"/>
      <c r="N35" s="118"/>
    </row>
    <row r="36" spans="8:14" x14ac:dyDescent="0.25">
      <c r="H36" s="93"/>
      <c r="I36" s="94"/>
      <c r="J36" s="94"/>
      <c r="K36" s="94"/>
      <c r="L36" s="94"/>
      <c r="M36" s="94"/>
      <c r="N36" s="118"/>
    </row>
    <row r="37" spans="8:14" x14ac:dyDescent="0.25">
      <c r="H37" s="93" t="s">
        <v>54</v>
      </c>
      <c r="I37" s="94" t="s">
        <v>55</v>
      </c>
      <c r="J37" s="94" t="s">
        <v>56</v>
      </c>
      <c r="K37" s="94" t="s">
        <v>57</v>
      </c>
      <c r="L37" s="94" t="s">
        <v>47</v>
      </c>
      <c r="M37" s="94" t="s">
        <v>39</v>
      </c>
      <c r="N37" s="118"/>
    </row>
    <row r="38" spans="8:14" x14ac:dyDescent="0.25">
      <c r="H38" s="93" t="s">
        <v>58</v>
      </c>
      <c r="I38" s="94">
        <v>0.77669999999999995</v>
      </c>
      <c r="J38" s="94">
        <v>5</v>
      </c>
      <c r="K38" s="94">
        <v>0.15529999999999999</v>
      </c>
      <c r="L38" s="94" t="s">
        <v>153</v>
      </c>
      <c r="M38" s="94" t="s">
        <v>154</v>
      </c>
      <c r="N38" s="118"/>
    </row>
    <row r="39" spans="8:14" x14ac:dyDescent="0.25">
      <c r="H39" s="93" t="s">
        <v>61</v>
      </c>
      <c r="I39" s="94">
        <v>0.62150000000000005</v>
      </c>
      <c r="J39" s="94">
        <v>14</v>
      </c>
      <c r="K39" s="94">
        <v>4.4389999999999999E-2</v>
      </c>
      <c r="L39" s="94"/>
      <c r="M39" s="94"/>
      <c r="N39" s="118"/>
    </row>
    <row r="40" spans="8:14" x14ac:dyDescent="0.25">
      <c r="H40" s="93" t="s">
        <v>62</v>
      </c>
      <c r="I40" s="94">
        <v>1.3979999999999999</v>
      </c>
      <c r="J40" s="94">
        <v>19</v>
      </c>
      <c r="K40" s="94"/>
      <c r="L40" s="94"/>
      <c r="M40" s="94"/>
      <c r="N40" s="118"/>
    </row>
    <row r="41" spans="8:14" x14ac:dyDescent="0.25">
      <c r="H41" s="93"/>
      <c r="I41" s="94"/>
      <c r="J41" s="94"/>
      <c r="K41" s="94"/>
      <c r="L41" s="94"/>
      <c r="M41" s="94"/>
      <c r="N41" s="118"/>
    </row>
    <row r="42" spans="8:14" x14ac:dyDescent="0.25">
      <c r="H42" s="93" t="s">
        <v>63</v>
      </c>
      <c r="I42" s="94"/>
      <c r="J42" s="94"/>
      <c r="K42" s="94"/>
      <c r="L42" s="94"/>
      <c r="M42" s="94"/>
      <c r="N42" s="118"/>
    </row>
    <row r="43" spans="8:14" x14ac:dyDescent="0.25">
      <c r="H43" s="93" t="s">
        <v>64</v>
      </c>
      <c r="I43" s="94">
        <v>6</v>
      </c>
      <c r="J43" s="94"/>
      <c r="K43" s="94"/>
      <c r="L43" s="94"/>
      <c r="M43" s="94"/>
      <c r="N43" s="118"/>
    </row>
    <row r="44" spans="8:14" ht="15.75" thickBot="1" x14ac:dyDescent="0.3">
      <c r="H44" s="99" t="s">
        <v>65</v>
      </c>
      <c r="I44" s="100">
        <v>20</v>
      </c>
      <c r="J44" s="100"/>
      <c r="K44" s="100"/>
      <c r="L44" s="100"/>
      <c r="M44" s="100"/>
      <c r="N44" s="129"/>
    </row>
  </sheetData>
  <mergeCells count="6">
    <mergeCell ref="R2:T2"/>
    <mergeCell ref="C2:E2"/>
    <mergeCell ref="F2:H2"/>
    <mergeCell ref="I2:K2"/>
    <mergeCell ref="L2:N2"/>
    <mergeCell ref="O2:Q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CC515-C0CA-41FB-A627-871629CD58F6}">
  <dimension ref="A1:AL89"/>
  <sheetViews>
    <sheetView zoomScale="85" zoomScaleNormal="85" workbookViewId="0">
      <selection activeCell="R15" sqref="R15"/>
    </sheetView>
  </sheetViews>
  <sheetFormatPr defaultRowHeight="15" x14ac:dyDescent="0.25"/>
  <cols>
    <col min="1" max="1" width="19.5703125" style="51" bestFit="1" customWidth="1"/>
    <col min="2" max="2" width="15.5703125" style="51" customWidth="1"/>
    <col min="3" max="3" width="17.42578125" style="51" customWidth="1"/>
    <col min="4" max="4" width="24.42578125" style="51" customWidth="1"/>
    <col min="5" max="5" width="18.42578125" style="51" customWidth="1"/>
    <col min="6" max="6" width="18.85546875" style="51" customWidth="1"/>
    <col min="7" max="7" width="36" style="51" bestFit="1" customWidth="1"/>
    <col min="8" max="8" width="15.28515625" style="51" bestFit="1" customWidth="1"/>
    <col min="9" max="15" width="9.140625" style="51"/>
    <col min="16" max="16" width="12.42578125" style="51" bestFit="1" customWidth="1"/>
    <col min="17" max="18" width="12.140625" style="51" bestFit="1" customWidth="1"/>
    <col min="19" max="19" width="18.85546875" style="51" bestFit="1" customWidth="1"/>
    <col min="20" max="20" width="18.85546875" style="51" customWidth="1"/>
    <col min="21" max="21" width="17.28515625" style="51" customWidth="1"/>
    <col min="22" max="23" width="19.7109375" style="51" customWidth="1"/>
    <col min="24" max="24" width="18.5703125" style="51" customWidth="1"/>
    <col min="25" max="26" width="14.7109375" style="51" customWidth="1"/>
    <col min="27" max="27" width="17.5703125" style="51" customWidth="1"/>
    <col min="28" max="28" width="20.5703125" style="51" customWidth="1"/>
    <col min="29" max="29" width="36.7109375" style="51" bestFit="1" customWidth="1"/>
    <col min="30" max="30" width="15.85546875" style="51" customWidth="1"/>
    <col min="31" max="16384" width="9.140625" style="51"/>
  </cols>
  <sheetData>
    <row r="1" spans="1:25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25" x14ac:dyDescent="0.25">
      <c r="A2" s="18" t="s">
        <v>137</v>
      </c>
      <c r="B2" s="144" t="s">
        <v>138</v>
      </c>
      <c r="C2" s="144"/>
      <c r="D2" s="144"/>
      <c r="E2" s="144" t="s">
        <v>139</v>
      </c>
      <c r="F2" s="144"/>
      <c r="G2" s="144"/>
      <c r="H2" s="143" t="s">
        <v>30</v>
      </c>
      <c r="I2" s="143"/>
      <c r="J2" s="143"/>
      <c r="K2" s="143" t="s">
        <v>140</v>
      </c>
      <c r="L2" s="143"/>
      <c r="M2" s="143"/>
      <c r="N2" s="143" t="s">
        <v>141</v>
      </c>
      <c r="O2" s="143"/>
      <c r="P2" s="143"/>
      <c r="Q2" s="145" t="s">
        <v>146</v>
      </c>
      <c r="R2" s="145"/>
      <c r="S2" s="146"/>
    </row>
    <row r="3" spans="1:25" x14ac:dyDescent="0.25">
      <c r="A3" s="17">
        <v>6.25E-2</v>
      </c>
      <c r="B3" s="17">
        <v>1.01</v>
      </c>
      <c r="C3" s="17">
        <v>0.82599999999999996</v>
      </c>
      <c r="D3" s="17">
        <v>0.91210000000000002</v>
      </c>
      <c r="E3" s="17">
        <v>0.61099999999999999</v>
      </c>
      <c r="F3" s="17">
        <v>0.86499999999999999</v>
      </c>
      <c r="G3" s="17">
        <v>0.62539999999999996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</row>
    <row r="4" spans="1:25" x14ac:dyDescent="0.25">
      <c r="A4" s="17">
        <v>0.125</v>
      </c>
      <c r="B4" s="17">
        <v>0.97499999999999998</v>
      </c>
      <c r="C4" s="17">
        <v>0.76800000000000002</v>
      </c>
      <c r="D4" s="17">
        <v>0.86119999999999997</v>
      </c>
      <c r="E4" s="17">
        <v>0.72870000000000001</v>
      </c>
      <c r="F4" s="17">
        <v>0.78739999999999999</v>
      </c>
      <c r="G4" s="17">
        <v>0.98740000000000006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25" x14ac:dyDescent="0.25">
      <c r="A5" s="17">
        <v>0.25</v>
      </c>
      <c r="B5" s="17">
        <v>0.82399999999999995</v>
      </c>
      <c r="C5" s="17">
        <v>0.83499999999999996</v>
      </c>
      <c r="D5" s="17">
        <v>0.78310000000000002</v>
      </c>
      <c r="E5" s="17">
        <v>0.45300000000000001</v>
      </c>
      <c r="F5" s="17">
        <v>0.35399999999999998</v>
      </c>
      <c r="G5" s="17">
        <v>0.22309999999999999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W5" s="40"/>
    </row>
    <row r="6" spans="1:25" x14ac:dyDescent="0.25">
      <c r="A6" s="21">
        <v>0.5</v>
      </c>
      <c r="B6" s="21">
        <v>0.31209999999999999</v>
      </c>
      <c r="C6" s="21">
        <v>0.29480000000000001</v>
      </c>
      <c r="D6" s="21">
        <v>0.35499999999999998</v>
      </c>
      <c r="E6" s="21">
        <v>0.32100000000000001</v>
      </c>
      <c r="F6" s="21">
        <v>0.24349999999999999</v>
      </c>
      <c r="G6" s="21">
        <v>0.2122</v>
      </c>
      <c r="H6" s="21">
        <v>1.1666000000000001</v>
      </c>
      <c r="I6" s="21">
        <v>1.0125</v>
      </c>
      <c r="J6" s="21">
        <v>1.1556999999999999</v>
      </c>
      <c r="K6" s="21">
        <v>6.166E-2</v>
      </c>
      <c r="L6" s="21">
        <v>7.8600000000000003E-2</v>
      </c>
      <c r="M6" s="21">
        <v>9.214E-2</v>
      </c>
      <c r="N6" s="21">
        <v>6.08E-2</v>
      </c>
      <c r="O6" s="21">
        <v>7.4999999999999997E-3</v>
      </c>
      <c r="P6" s="21">
        <v>6.4699999999999994E-2</v>
      </c>
      <c r="Q6" s="21">
        <v>1.24E-2</v>
      </c>
      <c r="R6" s="21">
        <v>2.5690000000000001E-2</v>
      </c>
      <c r="S6" s="21">
        <v>1.546E-2</v>
      </c>
      <c r="W6" s="40"/>
      <c r="X6" s="40"/>
    </row>
    <row r="7" spans="1:25" x14ac:dyDescent="0.25">
      <c r="A7" s="17">
        <v>1</v>
      </c>
      <c r="B7" s="17">
        <v>0.51980000000000004</v>
      </c>
      <c r="C7" s="17">
        <v>0.57899999999999996</v>
      </c>
      <c r="D7" s="17">
        <v>0.53539999999999999</v>
      </c>
      <c r="E7" s="17">
        <v>0.28410000000000002</v>
      </c>
      <c r="F7" s="17">
        <v>0.45600000000000002</v>
      </c>
      <c r="G7" s="17">
        <v>0.82099999999999995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</row>
    <row r="8" spans="1:25" x14ac:dyDescent="0.25">
      <c r="A8" s="17">
        <v>2</v>
      </c>
      <c r="B8" s="17">
        <v>0.82799999999999996</v>
      </c>
      <c r="C8" s="17">
        <v>0.76849999999999996</v>
      </c>
      <c r="D8" s="17">
        <v>0.79890000000000005</v>
      </c>
      <c r="E8" s="17">
        <v>0.89400000000000002</v>
      </c>
      <c r="F8" s="17">
        <v>0.66469999999999996</v>
      </c>
      <c r="G8" s="17">
        <v>0.58230000000000004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r="9" spans="1:25" x14ac:dyDescent="0.25">
      <c r="A9" s="17">
        <v>4</v>
      </c>
      <c r="B9" s="17">
        <v>1.0209999999999999</v>
      </c>
      <c r="C9" s="17">
        <v>0.9879</v>
      </c>
      <c r="D9" s="17">
        <v>1.2509999999999999</v>
      </c>
      <c r="E9" s="17">
        <v>0.4597</v>
      </c>
      <c r="F9" s="17">
        <v>0.48499999999999999</v>
      </c>
      <c r="G9" s="17">
        <v>0.43869999999999998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r="10" spans="1:25" x14ac:dyDescent="0.25">
      <c r="A10" s="17">
        <v>8</v>
      </c>
      <c r="B10" s="17">
        <v>1.163</v>
      </c>
      <c r="C10" s="17">
        <v>1.0213000000000001</v>
      </c>
      <c r="D10" s="17">
        <v>0.8145</v>
      </c>
      <c r="E10" s="17">
        <v>0.78600000000000003</v>
      </c>
      <c r="F10" s="17">
        <v>0.48780000000000001</v>
      </c>
      <c r="G10" s="17">
        <v>0.50700000000000001</v>
      </c>
      <c r="H10" s="17"/>
      <c r="I10" s="17"/>
      <c r="J10" s="17"/>
      <c r="K10" s="17"/>
      <c r="L10" s="17"/>
      <c r="M10" s="17"/>
      <c r="N10" s="17"/>
      <c r="O10" s="17"/>
      <c r="P10" s="17"/>
    </row>
    <row r="11" spans="1:25" x14ac:dyDescent="0.25"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W11" s="88"/>
    </row>
    <row r="12" spans="1:25" x14ac:dyDescent="0.25"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W12" s="88"/>
    </row>
    <row r="13" spans="1:25" x14ac:dyDescent="0.25"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Q13" s="40"/>
      <c r="R13" s="40"/>
      <c r="S13" s="40"/>
      <c r="T13" s="40"/>
      <c r="W13" s="88"/>
      <c r="Y13" s="40"/>
    </row>
    <row r="14" spans="1:25" ht="15.75" thickBot="1" x14ac:dyDescent="0.3"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Q14" s="40"/>
      <c r="R14" s="40"/>
      <c r="S14" s="40"/>
      <c r="T14" s="40"/>
      <c r="W14" s="88"/>
    </row>
    <row r="15" spans="1:25" x14ac:dyDescent="0.25">
      <c r="B15" s="50"/>
      <c r="C15" s="50"/>
      <c r="D15" s="50"/>
      <c r="E15" s="50"/>
      <c r="F15" s="50"/>
      <c r="G15" s="90" t="s">
        <v>33</v>
      </c>
      <c r="H15" s="91" t="s">
        <v>142</v>
      </c>
      <c r="I15" s="91"/>
      <c r="J15" s="91"/>
      <c r="K15" s="91"/>
      <c r="L15" s="91"/>
      <c r="M15" s="117"/>
      <c r="N15" s="50"/>
      <c r="Q15" s="40"/>
      <c r="R15" s="40"/>
      <c r="S15" s="40"/>
      <c r="T15" s="40"/>
    </row>
    <row r="16" spans="1:25" x14ac:dyDescent="0.25">
      <c r="B16" s="50"/>
      <c r="C16" s="50"/>
      <c r="D16" s="50"/>
      <c r="E16" s="50"/>
      <c r="F16" s="50"/>
      <c r="G16" s="93" t="s">
        <v>35</v>
      </c>
      <c r="H16" s="94" t="s">
        <v>147</v>
      </c>
      <c r="I16" s="94"/>
      <c r="J16" s="94"/>
      <c r="K16" s="94"/>
      <c r="L16" s="94"/>
      <c r="M16" s="118"/>
      <c r="N16" s="50"/>
    </row>
    <row r="17" spans="2:38" x14ac:dyDescent="0.25">
      <c r="B17" s="50"/>
      <c r="C17" s="50"/>
      <c r="D17" s="50"/>
      <c r="E17" s="50"/>
      <c r="F17" s="50"/>
      <c r="G17" s="93"/>
      <c r="H17" s="94"/>
      <c r="I17" s="94"/>
      <c r="J17" s="94"/>
      <c r="K17" s="94"/>
      <c r="L17" s="94"/>
      <c r="M17" s="118"/>
      <c r="N17" s="50"/>
    </row>
    <row r="18" spans="2:38" x14ac:dyDescent="0.25">
      <c r="B18" s="50"/>
      <c r="C18" s="50"/>
      <c r="D18" s="50"/>
      <c r="E18" s="50"/>
      <c r="F18" s="50"/>
      <c r="G18" s="93" t="s">
        <v>37</v>
      </c>
      <c r="H18" s="94"/>
      <c r="I18" s="94"/>
      <c r="J18" s="94"/>
      <c r="K18" s="94"/>
      <c r="L18" s="94"/>
      <c r="M18" s="118"/>
      <c r="N18" s="50"/>
    </row>
    <row r="19" spans="2:38" x14ac:dyDescent="0.25">
      <c r="B19" s="50"/>
      <c r="C19" s="50"/>
      <c r="D19" s="50"/>
      <c r="E19" s="50"/>
      <c r="F19" s="50"/>
      <c r="G19" s="93" t="s">
        <v>38</v>
      </c>
      <c r="H19" s="94">
        <v>5.97</v>
      </c>
      <c r="I19" s="94"/>
      <c r="J19" s="94"/>
      <c r="K19" s="94"/>
      <c r="L19" s="94"/>
      <c r="M19" s="118"/>
      <c r="N19" s="50"/>
    </row>
    <row r="20" spans="2:38" x14ac:dyDescent="0.25">
      <c r="G20" s="96" t="s">
        <v>39</v>
      </c>
      <c r="H20" s="97">
        <v>3.7000000000000002E-3</v>
      </c>
      <c r="I20" s="94"/>
      <c r="J20" s="94"/>
      <c r="K20" s="94"/>
      <c r="L20" s="94"/>
      <c r="M20" s="119"/>
    </row>
    <row r="21" spans="2:38" x14ac:dyDescent="0.25">
      <c r="G21" s="96" t="s">
        <v>41</v>
      </c>
      <c r="H21" s="97" t="s">
        <v>143</v>
      </c>
      <c r="I21" s="94"/>
      <c r="J21" s="94"/>
      <c r="K21" s="94"/>
      <c r="L21" s="94"/>
      <c r="M21" s="119"/>
    </row>
    <row r="22" spans="2:38" x14ac:dyDescent="0.25">
      <c r="G22" s="96" t="s">
        <v>43</v>
      </c>
      <c r="H22" s="98" t="s">
        <v>44</v>
      </c>
      <c r="I22" s="94"/>
      <c r="J22" s="94"/>
      <c r="K22" s="94"/>
      <c r="L22" s="94"/>
      <c r="M22" s="119"/>
      <c r="R22" s="40"/>
      <c r="S22" s="40"/>
      <c r="T22" s="40"/>
      <c r="Y22" s="40"/>
      <c r="Z22" s="40"/>
    </row>
    <row r="23" spans="2:38" x14ac:dyDescent="0.25">
      <c r="F23" s="105"/>
      <c r="G23" s="93" t="s">
        <v>45</v>
      </c>
      <c r="H23" s="94">
        <v>0.68069999999999997</v>
      </c>
      <c r="I23" s="94"/>
      <c r="J23" s="94"/>
      <c r="K23" s="94"/>
      <c r="L23" s="94"/>
      <c r="M23" s="120"/>
      <c r="N23" s="105"/>
      <c r="O23" s="105"/>
      <c r="P23" s="105"/>
      <c r="Q23" s="105"/>
      <c r="R23" s="103"/>
      <c r="S23" s="103"/>
      <c r="T23" s="103"/>
      <c r="U23" s="105"/>
      <c r="V23" s="105"/>
      <c r="Y23" s="40"/>
      <c r="Z23" s="40"/>
    </row>
    <row r="24" spans="2:38" x14ac:dyDescent="0.25">
      <c r="F24" s="105"/>
      <c r="G24" s="93"/>
      <c r="H24" s="94"/>
      <c r="I24" s="94"/>
      <c r="J24" s="94"/>
      <c r="K24" s="94"/>
      <c r="L24" s="94"/>
      <c r="M24" s="120"/>
      <c r="N24" s="105"/>
      <c r="O24" s="105"/>
      <c r="P24" s="105"/>
      <c r="Q24" s="105"/>
      <c r="R24" s="105"/>
      <c r="S24" s="105"/>
      <c r="T24" s="105"/>
      <c r="U24" s="105"/>
      <c r="V24" s="105"/>
    </row>
    <row r="25" spans="2:38" x14ac:dyDescent="0.25">
      <c r="F25" s="105"/>
      <c r="G25" s="93" t="s">
        <v>46</v>
      </c>
      <c r="H25" s="94"/>
      <c r="I25" s="94"/>
      <c r="J25" s="94"/>
      <c r="K25" s="94"/>
      <c r="L25" s="94"/>
      <c r="M25" s="120"/>
      <c r="N25" s="105"/>
      <c r="O25" s="105"/>
      <c r="P25" s="105"/>
      <c r="Q25" s="105"/>
      <c r="R25" s="105"/>
      <c r="S25" s="105"/>
      <c r="T25" s="105"/>
      <c r="U25" s="105"/>
      <c r="V25" s="105"/>
    </row>
    <row r="26" spans="2:38" x14ac:dyDescent="0.25">
      <c r="F26" s="105"/>
      <c r="G26" s="93" t="s">
        <v>47</v>
      </c>
      <c r="H26" s="94"/>
      <c r="I26" s="94"/>
      <c r="J26" s="94"/>
      <c r="K26" s="94"/>
      <c r="L26" s="94"/>
      <c r="M26" s="120"/>
      <c r="N26" s="105"/>
      <c r="O26" s="105"/>
      <c r="P26" s="105"/>
      <c r="Q26" s="105"/>
      <c r="R26" s="105"/>
      <c r="S26" s="105"/>
      <c r="T26" s="105"/>
      <c r="U26" s="105"/>
      <c r="V26" s="105"/>
    </row>
    <row r="27" spans="2:38" x14ac:dyDescent="0.25">
      <c r="F27" s="105"/>
      <c r="G27" s="93" t="s">
        <v>39</v>
      </c>
      <c r="H27" s="94"/>
      <c r="I27" s="94"/>
      <c r="J27" s="94"/>
      <c r="K27" s="94"/>
      <c r="L27" s="94"/>
      <c r="M27" s="120"/>
      <c r="N27" s="105"/>
      <c r="O27" s="105"/>
      <c r="P27" s="105"/>
      <c r="Q27" s="105"/>
      <c r="R27" s="103"/>
      <c r="S27" s="105"/>
      <c r="T27" s="105"/>
      <c r="U27" s="105"/>
      <c r="V27" s="105"/>
    </row>
    <row r="28" spans="2:38" x14ac:dyDescent="0.25">
      <c r="F28" s="105"/>
      <c r="G28" s="93" t="s">
        <v>41</v>
      </c>
      <c r="H28" s="94"/>
      <c r="I28" s="94"/>
      <c r="J28" s="94"/>
      <c r="K28" s="94"/>
      <c r="L28" s="94"/>
      <c r="M28" s="120"/>
      <c r="N28" s="105"/>
      <c r="O28" s="105"/>
      <c r="P28" s="105"/>
      <c r="Q28" s="105"/>
      <c r="R28" s="105"/>
      <c r="S28" s="105"/>
      <c r="T28" s="105"/>
      <c r="U28" s="105"/>
      <c r="V28" s="105"/>
    </row>
    <row r="29" spans="2:38" x14ac:dyDescent="0.25">
      <c r="F29" s="105"/>
      <c r="G29" s="93" t="s">
        <v>50</v>
      </c>
      <c r="H29" s="94"/>
      <c r="I29" s="94"/>
      <c r="J29" s="94"/>
      <c r="K29" s="94"/>
      <c r="L29" s="94"/>
      <c r="M29" s="120"/>
      <c r="N29" s="105"/>
      <c r="O29" s="105"/>
      <c r="P29" s="105"/>
      <c r="Q29" s="105"/>
      <c r="R29" s="105"/>
      <c r="S29" s="105"/>
      <c r="T29" s="105"/>
      <c r="U29" s="105"/>
      <c r="V29" s="105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</row>
    <row r="30" spans="2:38" x14ac:dyDescent="0.25">
      <c r="F30" s="105"/>
      <c r="G30" s="93"/>
      <c r="H30" s="94"/>
      <c r="I30" s="94"/>
      <c r="J30" s="94"/>
      <c r="K30" s="94"/>
      <c r="L30" s="94"/>
      <c r="M30" s="120"/>
      <c r="N30" s="105"/>
      <c r="O30" s="105"/>
      <c r="P30" s="105"/>
      <c r="Q30" s="105"/>
      <c r="R30" s="105"/>
      <c r="S30" s="105"/>
      <c r="T30" s="105"/>
      <c r="U30" s="105"/>
      <c r="V30" s="105"/>
      <c r="AB30" s="111"/>
      <c r="AC30" s="112"/>
      <c r="AD30" s="94"/>
      <c r="AE30" s="94"/>
      <c r="AF30" s="94"/>
      <c r="AG30" s="94"/>
      <c r="AH30" s="94"/>
      <c r="AI30" s="111"/>
      <c r="AJ30" s="111"/>
      <c r="AK30" s="111"/>
      <c r="AL30" s="111"/>
    </row>
    <row r="31" spans="2:38" x14ac:dyDescent="0.25">
      <c r="B31" s="50"/>
      <c r="C31" s="52"/>
      <c r="D31" s="52"/>
      <c r="E31" s="52"/>
      <c r="F31" s="108"/>
      <c r="G31" s="93" t="s">
        <v>52</v>
      </c>
      <c r="H31" s="94"/>
      <c r="I31" s="94"/>
      <c r="J31" s="94"/>
      <c r="K31" s="94"/>
      <c r="L31" s="94"/>
      <c r="M31" s="121"/>
      <c r="N31" s="108"/>
      <c r="O31" s="109"/>
      <c r="P31" s="109"/>
      <c r="Q31" s="105"/>
      <c r="R31" s="105"/>
      <c r="S31" s="105"/>
      <c r="T31" s="105"/>
      <c r="U31" s="105"/>
      <c r="V31" s="105"/>
      <c r="AB31" s="111"/>
      <c r="AC31" s="112"/>
      <c r="AD31" s="94"/>
      <c r="AE31" s="94"/>
      <c r="AF31" s="94"/>
      <c r="AG31" s="94"/>
      <c r="AH31" s="94"/>
      <c r="AI31" s="111"/>
      <c r="AJ31" s="111"/>
      <c r="AK31" s="111"/>
      <c r="AL31" s="111"/>
    </row>
    <row r="32" spans="2:38" x14ac:dyDescent="0.25">
      <c r="B32" s="50"/>
      <c r="C32" s="52"/>
      <c r="D32" s="52"/>
      <c r="E32" s="52"/>
      <c r="F32" s="108"/>
      <c r="G32" s="93" t="s">
        <v>53</v>
      </c>
      <c r="H32" s="94"/>
      <c r="I32" s="94"/>
      <c r="J32" s="94"/>
      <c r="K32" s="94"/>
      <c r="L32" s="94"/>
      <c r="M32" s="121"/>
      <c r="N32" s="108"/>
      <c r="O32" s="109"/>
      <c r="P32" s="109"/>
      <c r="Q32" s="105"/>
      <c r="R32" s="103"/>
      <c r="S32" s="103"/>
      <c r="T32" s="103"/>
      <c r="U32" s="103"/>
      <c r="V32" s="103"/>
      <c r="W32" s="40"/>
      <c r="X32" s="40"/>
      <c r="Y32" s="103"/>
      <c r="Z32" s="103"/>
      <c r="AA32" s="103"/>
      <c r="AB32" s="113"/>
      <c r="AC32" s="114"/>
      <c r="AD32" s="104"/>
      <c r="AE32" s="104"/>
      <c r="AF32" s="104"/>
      <c r="AG32" s="104"/>
      <c r="AH32" s="104"/>
      <c r="AI32" s="115"/>
      <c r="AJ32" s="111"/>
      <c r="AK32" s="111"/>
      <c r="AL32" s="111"/>
    </row>
    <row r="33" spans="1:38" x14ac:dyDescent="0.25">
      <c r="B33" s="50"/>
      <c r="C33" s="52"/>
      <c r="D33" s="52"/>
      <c r="E33" s="52"/>
      <c r="F33" s="108"/>
      <c r="G33" s="93" t="s">
        <v>39</v>
      </c>
      <c r="H33" s="94"/>
      <c r="I33" s="94"/>
      <c r="J33" s="94"/>
      <c r="K33" s="94"/>
      <c r="L33" s="94"/>
      <c r="M33" s="121"/>
      <c r="N33" s="108"/>
      <c r="O33" s="109"/>
      <c r="P33" s="109"/>
      <c r="Q33" s="105"/>
      <c r="R33" s="103"/>
      <c r="S33" s="103"/>
      <c r="T33" s="103"/>
      <c r="U33" s="103"/>
      <c r="V33" s="103"/>
      <c r="W33" s="40"/>
      <c r="X33" s="40"/>
      <c r="Y33" s="103"/>
      <c r="Z33" s="103"/>
      <c r="AA33" s="103"/>
      <c r="AB33" s="113"/>
      <c r="AC33" s="114"/>
      <c r="AD33" s="104"/>
      <c r="AE33" s="104"/>
      <c r="AF33" s="104"/>
      <c r="AG33" s="104"/>
      <c r="AH33" s="104"/>
      <c r="AI33" s="115"/>
      <c r="AJ33" s="111"/>
      <c r="AK33" s="111"/>
      <c r="AL33" s="111"/>
    </row>
    <row r="34" spans="1:38" x14ac:dyDescent="0.25">
      <c r="B34" s="50"/>
      <c r="C34" s="52"/>
      <c r="D34" s="52"/>
      <c r="E34" s="52"/>
      <c r="F34" s="108"/>
      <c r="G34" s="93" t="s">
        <v>41</v>
      </c>
      <c r="H34" s="94"/>
      <c r="I34" s="94"/>
      <c r="J34" s="94"/>
      <c r="K34" s="94"/>
      <c r="L34" s="94"/>
      <c r="M34" s="121"/>
      <c r="N34" s="108"/>
      <c r="O34" s="109"/>
      <c r="P34" s="109"/>
      <c r="Q34" s="105"/>
      <c r="R34" s="103"/>
      <c r="S34" s="103"/>
      <c r="T34" s="103"/>
      <c r="U34" s="103"/>
      <c r="V34" s="103"/>
      <c r="W34" s="40"/>
      <c r="X34" s="40"/>
      <c r="Y34" s="103"/>
      <c r="Z34" s="103"/>
      <c r="AA34" s="103"/>
      <c r="AB34" s="113"/>
      <c r="AC34" s="114"/>
      <c r="AD34" s="104"/>
      <c r="AE34" s="104"/>
      <c r="AF34" s="104"/>
      <c r="AG34" s="104"/>
      <c r="AH34" s="104"/>
      <c r="AI34" s="115"/>
      <c r="AJ34" s="111"/>
      <c r="AK34" s="111"/>
      <c r="AL34" s="111"/>
    </row>
    <row r="35" spans="1:38" x14ac:dyDescent="0.25">
      <c r="B35" s="50"/>
      <c r="C35" s="52"/>
      <c r="D35" s="52"/>
      <c r="E35" s="52"/>
      <c r="F35" s="108"/>
      <c r="G35" s="93" t="s">
        <v>50</v>
      </c>
      <c r="H35" s="94"/>
      <c r="I35" s="94"/>
      <c r="J35" s="94"/>
      <c r="K35" s="94"/>
      <c r="L35" s="94"/>
      <c r="M35" s="121"/>
      <c r="N35" s="108"/>
      <c r="O35" s="109"/>
      <c r="P35" s="109"/>
      <c r="Q35" s="105"/>
      <c r="R35" s="103"/>
      <c r="S35" s="103"/>
      <c r="T35" s="103"/>
      <c r="U35" s="103"/>
      <c r="V35" s="103"/>
      <c r="W35" s="40"/>
      <c r="X35" s="40"/>
      <c r="Y35" s="103"/>
      <c r="Z35" s="103"/>
      <c r="AA35" s="103"/>
      <c r="AB35" s="113"/>
      <c r="AC35" s="114"/>
      <c r="AD35" s="104"/>
      <c r="AE35" s="104"/>
      <c r="AF35" s="104"/>
      <c r="AG35" s="104"/>
      <c r="AH35" s="104"/>
      <c r="AI35" s="115"/>
      <c r="AJ35" s="111"/>
      <c r="AK35" s="111"/>
      <c r="AL35" s="111"/>
    </row>
    <row r="36" spans="1:38" x14ac:dyDescent="0.25">
      <c r="B36" s="50"/>
      <c r="C36" s="52"/>
      <c r="D36" s="52"/>
      <c r="E36" s="52"/>
      <c r="F36" s="108"/>
      <c r="G36" s="93"/>
      <c r="H36" s="94"/>
      <c r="I36" s="94"/>
      <c r="J36" s="94"/>
      <c r="K36" s="94"/>
      <c r="L36" s="94"/>
      <c r="M36" s="121"/>
      <c r="N36" s="108"/>
      <c r="O36" s="109"/>
      <c r="P36" s="109"/>
      <c r="Q36" s="105"/>
      <c r="R36" s="103"/>
      <c r="S36" s="103"/>
      <c r="T36" s="103"/>
      <c r="U36" s="103"/>
      <c r="V36" s="103"/>
      <c r="W36" s="40"/>
      <c r="X36" s="40"/>
      <c r="Y36" s="106"/>
      <c r="Z36" s="103"/>
      <c r="AA36" s="103"/>
      <c r="AB36" s="116"/>
      <c r="AC36" s="114"/>
      <c r="AD36" s="104"/>
      <c r="AE36" s="104"/>
      <c r="AF36" s="104"/>
      <c r="AG36" s="104"/>
      <c r="AH36" s="104"/>
      <c r="AI36" s="115"/>
      <c r="AJ36" s="111"/>
      <c r="AK36" s="111"/>
      <c r="AL36" s="111"/>
    </row>
    <row r="37" spans="1:38" x14ac:dyDescent="0.25">
      <c r="B37" s="50"/>
      <c r="C37" s="52"/>
      <c r="D37" s="52"/>
      <c r="E37" s="52"/>
      <c r="F37" s="108"/>
      <c r="G37" s="93" t="s">
        <v>54</v>
      </c>
      <c r="H37" s="94" t="s">
        <v>55</v>
      </c>
      <c r="I37" s="94" t="s">
        <v>56</v>
      </c>
      <c r="J37" s="94" t="s">
        <v>57</v>
      </c>
      <c r="K37" s="94" t="s">
        <v>47</v>
      </c>
      <c r="L37" s="94" t="s">
        <v>39</v>
      </c>
      <c r="M37" s="121"/>
      <c r="N37" s="108"/>
      <c r="O37" s="109"/>
      <c r="P37" s="109"/>
      <c r="Q37" s="105"/>
      <c r="R37" s="103"/>
      <c r="S37" s="103"/>
      <c r="T37" s="103"/>
      <c r="U37" s="103"/>
      <c r="V37" s="103"/>
      <c r="W37" s="40"/>
      <c r="X37" s="40"/>
      <c r="Y37" s="106"/>
      <c r="Z37" s="103"/>
      <c r="AA37" s="103"/>
      <c r="AB37" s="116"/>
      <c r="AC37" s="114"/>
      <c r="AD37" s="107"/>
      <c r="AE37" s="104"/>
      <c r="AF37" s="104"/>
      <c r="AG37" s="104"/>
      <c r="AH37" s="104"/>
      <c r="AI37" s="115"/>
      <c r="AJ37" s="111"/>
      <c r="AK37" s="111"/>
      <c r="AL37" s="111"/>
    </row>
    <row r="38" spans="1:38" x14ac:dyDescent="0.25">
      <c r="B38" s="50"/>
      <c r="C38" s="52"/>
      <c r="D38" s="52"/>
      <c r="E38" s="52"/>
      <c r="F38" s="108"/>
      <c r="G38" s="93" t="s">
        <v>58</v>
      </c>
      <c r="H38" s="94">
        <v>1.5</v>
      </c>
      <c r="I38" s="94">
        <v>5</v>
      </c>
      <c r="J38" s="94">
        <v>0.2999</v>
      </c>
      <c r="K38" s="94" t="s">
        <v>156</v>
      </c>
      <c r="L38" s="94" t="s">
        <v>157</v>
      </c>
      <c r="M38" s="121"/>
      <c r="N38" s="108"/>
      <c r="O38" s="109"/>
      <c r="P38" s="109"/>
      <c r="Q38" s="105"/>
      <c r="R38" s="103"/>
      <c r="S38" s="103"/>
      <c r="T38" s="103"/>
      <c r="U38" s="103"/>
      <c r="V38" s="106"/>
      <c r="W38" s="40"/>
      <c r="X38" s="40"/>
      <c r="Y38" s="106"/>
      <c r="Z38" s="103"/>
      <c r="AA38" s="103"/>
      <c r="AB38" s="116"/>
      <c r="AC38" s="114"/>
      <c r="AD38" s="104"/>
      <c r="AE38" s="104"/>
      <c r="AF38" s="104"/>
      <c r="AG38" s="104"/>
      <c r="AH38" s="104"/>
      <c r="AI38" s="115"/>
      <c r="AJ38" s="111"/>
      <c r="AK38" s="111"/>
      <c r="AL38" s="111"/>
    </row>
    <row r="39" spans="1:38" x14ac:dyDescent="0.25">
      <c r="B39" s="50"/>
      <c r="C39" s="52"/>
      <c r="D39" s="52"/>
      <c r="E39" s="52"/>
      <c r="F39" s="108"/>
      <c r="G39" s="93" t="s">
        <v>61</v>
      </c>
      <c r="H39" s="94">
        <v>0.70330000000000004</v>
      </c>
      <c r="I39" s="94">
        <v>14</v>
      </c>
      <c r="J39" s="94">
        <v>5.024E-2</v>
      </c>
      <c r="K39" s="94"/>
      <c r="L39" s="94"/>
      <c r="M39" s="121"/>
      <c r="N39" s="108"/>
      <c r="O39" s="109"/>
      <c r="P39" s="109"/>
      <c r="Q39" s="105"/>
      <c r="R39" s="103"/>
      <c r="S39" s="106"/>
      <c r="T39" s="103"/>
      <c r="U39" s="103"/>
      <c r="V39" s="106"/>
      <c r="W39" s="40"/>
      <c r="X39" s="40"/>
      <c r="Y39" s="106"/>
      <c r="Z39" s="103"/>
      <c r="AA39" s="103"/>
      <c r="AB39" s="116"/>
      <c r="AC39" s="114"/>
      <c r="AD39" s="104"/>
      <c r="AE39" s="104"/>
      <c r="AF39" s="104"/>
      <c r="AG39" s="104"/>
      <c r="AH39" s="104"/>
      <c r="AI39" s="115"/>
      <c r="AJ39" s="111"/>
      <c r="AK39" s="111"/>
      <c r="AL39" s="111"/>
    </row>
    <row r="40" spans="1:38" x14ac:dyDescent="0.25">
      <c r="F40" s="105"/>
      <c r="G40" s="93" t="s">
        <v>62</v>
      </c>
      <c r="H40" s="94">
        <v>2.2029999999999998</v>
      </c>
      <c r="I40" s="94">
        <v>19</v>
      </c>
      <c r="J40" s="94"/>
      <c r="K40" s="94"/>
      <c r="L40" s="94"/>
      <c r="M40" s="120"/>
      <c r="N40" s="105"/>
      <c r="O40" s="105"/>
      <c r="P40" s="105"/>
      <c r="Q40" s="105"/>
      <c r="R40" s="105"/>
      <c r="S40" s="105"/>
      <c r="T40" s="105"/>
      <c r="U40" s="105"/>
      <c r="V40" s="105"/>
      <c r="Y40" s="105"/>
      <c r="Z40" s="105"/>
      <c r="AA40" s="105"/>
      <c r="AB40" s="115"/>
      <c r="AC40" s="114"/>
      <c r="AD40" s="104"/>
      <c r="AE40" s="104"/>
      <c r="AF40" s="104"/>
      <c r="AG40" s="104"/>
      <c r="AH40" s="104"/>
      <c r="AI40" s="115"/>
      <c r="AJ40" s="111"/>
      <c r="AK40" s="111"/>
      <c r="AL40" s="111"/>
    </row>
    <row r="41" spans="1:38" x14ac:dyDescent="0.25">
      <c r="F41" s="105"/>
      <c r="G41" s="93"/>
      <c r="H41" s="94"/>
      <c r="I41" s="94"/>
      <c r="J41" s="94"/>
      <c r="K41" s="94"/>
      <c r="L41" s="94"/>
      <c r="M41" s="120"/>
      <c r="N41" s="105"/>
      <c r="O41" s="105"/>
      <c r="P41" s="105"/>
      <c r="Q41" s="105"/>
      <c r="R41" s="105"/>
      <c r="S41" s="105"/>
      <c r="T41" s="105"/>
      <c r="U41" s="105"/>
      <c r="V41" s="105"/>
      <c r="Y41" s="105"/>
      <c r="Z41" s="105"/>
      <c r="AA41" s="105"/>
      <c r="AB41" s="115"/>
      <c r="AC41" s="114"/>
      <c r="AD41" s="104"/>
      <c r="AE41" s="104"/>
      <c r="AF41" s="104"/>
      <c r="AG41" s="104"/>
      <c r="AH41" s="104"/>
      <c r="AI41" s="115"/>
      <c r="AJ41" s="111"/>
      <c r="AK41" s="111"/>
      <c r="AL41" s="111"/>
    </row>
    <row r="42" spans="1:38" x14ac:dyDescent="0.25">
      <c r="F42" s="105"/>
      <c r="G42" s="93" t="s">
        <v>63</v>
      </c>
      <c r="H42" s="94"/>
      <c r="I42" s="94"/>
      <c r="J42" s="94"/>
      <c r="K42" s="94"/>
      <c r="L42" s="94"/>
      <c r="M42" s="120"/>
      <c r="N42" s="105"/>
      <c r="O42" s="105"/>
      <c r="P42" s="105"/>
      <c r="Q42" s="105"/>
      <c r="R42" s="105"/>
      <c r="S42" s="105"/>
      <c r="T42" s="105"/>
      <c r="U42" s="105"/>
      <c r="V42" s="105"/>
      <c r="Y42" s="105"/>
      <c r="Z42" s="105"/>
      <c r="AA42" s="105"/>
      <c r="AB42" s="115"/>
      <c r="AC42" s="114"/>
      <c r="AD42" s="104"/>
      <c r="AE42" s="104"/>
      <c r="AF42" s="104"/>
      <c r="AG42" s="104"/>
      <c r="AH42" s="104"/>
      <c r="AI42" s="115"/>
      <c r="AJ42" s="111"/>
      <c r="AK42" s="111"/>
      <c r="AL42" s="111"/>
    </row>
    <row r="43" spans="1:38" x14ac:dyDescent="0.25">
      <c r="F43" s="105"/>
      <c r="G43" s="93" t="s">
        <v>64</v>
      </c>
      <c r="H43" s="94">
        <v>6</v>
      </c>
      <c r="I43" s="94"/>
      <c r="J43" s="94"/>
      <c r="K43" s="94"/>
      <c r="L43" s="94"/>
      <c r="M43" s="120"/>
      <c r="N43" s="105"/>
      <c r="O43" s="105"/>
      <c r="P43" s="105"/>
      <c r="Q43" s="105"/>
      <c r="R43" s="105"/>
      <c r="S43" s="105"/>
      <c r="T43" s="105"/>
      <c r="U43" s="105"/>
      <c r="V43" s="105"/>
      <c r="Y43" s="105"/>
      <c r="Z43" s="105"/>
      <c r="AA43" s="105"/>
      <c r="AB43" s="113"/>
      <c r="AC43" s="114"/>
      <c r="AD43" s="104"/>
      <c r="AE43" s="104"/>
      <c r="AF43" s="104"/>
      <c r="AG43" s="104"/>
      <c r="AH43" s="104"/>
      <c r="AI43" s="115"/>
      <c r="AJ43" s="111"/>
      <c r="AK43" s="111"/>
      <c r="AL43" s="111"/>
    </row>
    <row r="44" spans="1:38" ht="15.75" thickBot="1" x14ac:dyDescent="0.3">
      <c r="F44" s="105"/>
      <c r="G44" s="99" t="s">
        <v>65</v>
      </c>
      <c r="H44" s="100">
        <v>20</v>
      </c>
      <c r="I44" s="100"/>
      <c r="J44" s="100"/>
      <c r="K44" s="100"/>
      <c r="L44" s="100"/>
      <c r="M44" s="122"/>
      <c r="N44" s="105"/>
      <c r="O44" s="105"/>
      <c r="P44" s="105"/>
      <c r="Q44" s="105"/>
      <c r="R44" s="105"/>
      <c r="S44" s="105"/>
      <c r="T44" s="105"/>
      <c r="U44" s="105"/>
      <c r="V44" s="105"/>
      <c r="Y44" s="105"/>
      <c r="Z44" s="105"/>
      <c r="AA44" s="105"/>
      <c r="AB44" s="115"/>
      <c r="AC44" s="114"/>
      <c r="AD44" s="104"/>
      <c r="AE44" s="104"/>
      <c r="AF44" s="104"/>
      <c r="AG44" s="104"/>
      <c r="AH44" s="104"/>
      <c r="AI44" s="115"/>
      <c r="AJ44" s="111"/>
      <c r="AK44" s="111"/>
      <c r="AL44" s="111"/>
    </row>
    <row r="45" spans="1:38" x14ac:dyDescent="0.25"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Y45" s="105"/>
      <c r="Z45" s="105"/>
      <c r="AA45" s="105"/>
      <c r="AB45" s="113"/>
      <c r="AC45" s="114"/>
      <c r="AD45" s="104"/>
      <c r="AE45" s="104"/>
      <c r="AF45" s="104"/>
      <c r="AG45" s="104"/>
      <c r="AH45" s="104"/>
      <c r="AI45" s="115"/>
      <c r="AJ45" s="111"/>
      <c r="AK45" s="111"/>
      <c r="AL45" s="111"/>
    </row>
    <row r="46" spans="1:38" x14ac:dyDescent="0.25"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Y46" s="105"/>
      <c r="Z46" s="105"/>
      <c r="AA46" s="105"/>
      <c r="AB46" s="115"/>
      <c r="AC46" s="114"/>
      <c r="AD46" s="104"/>
      <c r="AE46" s="104"/>
      <c r="AF46" s="104"/>
      <c r="AG46" s="104"/>
      <c r="AH46" s="104"/>
      <c r="AI46" s="115"/>
      <c r="AJ46" s="111"/>
      <c r="AK46" s="111"/>
      <c r="AL46" s="111"/>
    </row>
    <row r="47" spans="1:38" ht="15.75" thickBot="1" x14ac:dyDescent="0.3"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Y47" s="105"/>
      <c r="Z47" s="105"/>
      <c r="AA47" s="105"/>
      <c r="AB47" s="115"/>
      <c r="AC47" s="114"/>
      <c r="AD47" s="104"/>
      <c r="AE47" s="104"/>
      <c r="AF47" s="104"/>
      <c r="AG47" s="104"/>
      <c r="AH47" s="104"/>
      <c r="AI47" s="115"/>
      <c r="AJ47" s="111"/>
      <c r="AK47" s="111"/>
      <c r="AL47" s="111"/>
    </row>
    <row r="48" spans="1:38" x14ac:dyDescent="0.25">
      <c r="A48" s="123" t="s">
        <v>111</v>
      </c>
      <c r="B48" s="89"/>
      <c r="C48" s="89"/>
      <c r="D48" s="89"/>
      <c r="E48" s="89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5"/>
      <c r="T48" s="105"/>
      <c r="U48" s="105"/>
      <c r="V48" s="105"/>
      <c r="Y48" s="105"/>
      <c r="Z48" s="105"/>
      <c r="AA48" s="105"/>
      <c r="AB48" s="115"/>
      <c r="AC48" s="114"/>
      <c r="AD48" s="104"/>
      <c r="AE48" s="104"/>
      <c r="AF48" s="104"/>
      <c r="AG48" s="104"/>
      <c r="AH48" s="104"/>
      <c r="AI48" s="115"/>
      <c r="AJ48" s="111"/>
      <c r="AK48" s="111"/>
      <c r="AL48" s="111"/>
    </row>
    <row r="49" spans="1:38" x14ac:dyDescent="0.25">
      <c r="A49" s="126" t="s">
        <v>137</v>
      </c>
      <c r="B49" s="147" t="s">
        <v>138</v>
      </c>
      <c r="C49" s="147"/>
      <c r="D49" s="147"/>
      <c r="E49" s="147" t="s">
        <v>139</v>
      </c>
      <c r="F49" s="147"/>
      <c r="G49" s="147"/>
      <c r="H49" s="145" t="s">
        <v>30</v>
      </c>
      <c r="I49" s="145"/>
      <c r="J49" s="145"/>
      <c r="K49" s="145" t="s">
        <v>144</v>
      </c>
      <c r="L49" s="145"/>
      <c r="M49" s="145"/>
      <c r="N49" s="145" t="s">
        <v>145</v>
      </c>
      <c r="O49" s="145"/>
      <c r="P49" s="145"/>
      <c r="Q49" s="145" t="s">
        <v>146</v>
      </c>
      <c r="R49" s="145"/>
      <c r="S49" s="146"/>
      <c r="T49" s="105"/>
      <c r="U49" s="105"/>
      <c r="V49" s="105"/>
      <c r="Y49" s="105"/>
      <c r="Z49" s="105"/>
      <c r="AA49" s="105"/>
      <c r="AB49" s="115"/>
      <c r="AC49" s="114"/>
      <c r="AD49" s="104"/>
      <c r="AE49" s="104"/>
      <c r="AF49" s="104"/>
      <c r="AG49" s="104"/>
      <c r="AH49" s="104"/>
      <c r="AI49" s="115"/>
      <c r="AJ49" s="111"/>
      <c r="AK49" s="111"/>
      <c r="AL49" s="111"/>
    </row>
    <row r="50" spans="1:38" x14ac:dyDescent="0.25">
      <c r="A50" s="127">
        <v>6.25E-2</v>
      </c>
      <c r="B50" s="94">
        <v>-25.228000000000002</v>
      </c>
      <c r="C50" s="94">
        <v>9.2063039996153395E-2</v>
      </c>
      <c r="D50" s="94">
        <v>3</v>
      </c>
      <c r="E50" s="94">
        <v>67.286000000000001</v>
      </c>
      <c r="F50" s="94">
        <v>0.14267183791250901</v>
      </c>
      <c r="G50" s="94">
        <v>3</v>
      </c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5"/>
      <c r="T50" s="105"/>
      <c r="U50" s="105"/>
      <c r="V50" s="105"/>
      <c r="Y50" s="105"/>
      <c r="Z50" s="105"/>
      <c r="AA50" s="105"/>
      <c r="AB50" s="115"/>
      <c r="AC50" s="114"/>
      <c r="AD50" s="104"/>
      <c r="AE50" s="104"/>
      <c r="AF50" s="104"/>
      <c r="AG50" s="104"/>
      <c r="AH50" s="104"/>
      <c r="AI50" s="115"/>
      <c r="AJ50" s="111"/>
      <c r="AK50" s="111"/>
      <c r="AL50" s="111"/>
    </row>
    <row r="51" spans="1:38" x14ac:dyDescent="0.25">
      <c r="A51" s="127">
        <v>0.125</v>
      </c>
      <c r="B51" s="94">
        <v>-29.763000000000002</v>
      </c>
      <c r="C51" s="94">
        <v>0.10367069659905501</v>
      </c>
      <c r="D51" s="94">
        <v>3</v>
      </c>
      <c r="E51" s="94">
        <v>55.408999999999999</v>
      </c>
      <c r="F51" s="94">
        <v>0.13562901606957101</v>
      </c>
      <c r="G51" s="94">
        <v>3</v>
      </c>
      <c r="H51" s="94"/>
      <c r="I51" s="94"/>
      <c r="J51" s="94"/>
      <c r="K51" s="94"/>
      <c r="L51" s="94"/>
      <c r="M51" s="94"/>
      <c r="N51" s="94"/>
      <c r="O51" s="94"/>
      <c r="P51" s="94"/>
      <c r="Q51" s="94">
        <v>100</v>
      </c>
      <c r="R51" s="94">
        <v>8.0830584145689197E-3</v>
      </c>
      <c r="S51" s="95">
        <v>3</v>
      </c>
      <c r="T51" s="105"/>
      <c r="U51" s="105"/>
      <c r="V51" s="105"/>
      <c r="Y51" s="105"/>
      <c r="Z51" s="105"/>
      <c r="AA51" s="105"/>
      <c r="AB51" s="115"/>
      <c r="AC51" s="114"/>
      <c r="AD51" s="104"/>
      <c r="AE51" s="104"/>
      <c r="AF51" s="104"/>
      <c r="AG51" s="104"/>
      <c r="AH51" s="104"/>
      <c r="AI51" s="115"/>
      <c r="AJ51" s="111"/>
      <c r="AK51" s="111"/>
      <c r="AL51" s="111"/>
    </row>
    <row r="52" spans="1:38" x14ac:dyDescent="0.25">
      <c r="A52" s="127">
        <v>0.25</v>
      </c>
      <c r="B52" s="94">
        <v>-31.724</v>
      </c>
      <c r="C52" s="94">
        <v>2.7347821363562601E-2</v>
      </c>
      <c r="D52" s="94">
        <v>3</v>
      </c>
      <c r="E52" s="94">
        <v>65.667000000000002</v>
      </c>
      <c r="F52" s="94">
        <v>0.115318269729186</v>
      </c>
      <c r="G52" s="94">
        <v>3</v>
      </c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5"/>
      <c r="T52" s="105"/>
      <c r="U52" s="105"/>
      <c r="V52" s="105"/>
      <c r="Y52" s="105"/>
      <c r="Z52" s="105"/>
      <c r="AA52" s="105"/>
      <c r="AB52" s="115"/>
      <c r="AC52" s="114"/>
      <c r="AD52" s="104"/>
      <c r="AE52" s="104"/>
      <c r="AF52" s="104"/>
      <c r="AG52" s="104"/>
      <c r="AH52" s="104"/>
      <c r="AI52" s="115"/>
      <c r="AJ52" s="111"/>
      <c r="AK52" s="111"/>
      <c r="AL52" s="111"/>
    </row>
    <row r="53" spans="1:38" x14ac:dyDescent="0.25">
      <c r="A53" s="127">
        <v>0.5</v>
      </c>
      <c r="B53" s="94">
        <v>24.638000000000002</v>
      </c>
      <c r="C53" s="94">
        <v>3.0993924135761401E-2</v>
      </c>
      <c r="D53" s="94">
        <v>3</v>
      </c>
      <c r="E53" s="94">
        <v>69.167000000000002</v>
      </c>
      <c r="F53" s="94">
        <v>5.6010981066215902E-2</v>
      </c>
      <c r="G53" s="94">
        <v>3</v>
      </c>
      <c r="H53" s="94">
        <v>-27.608000000000001</v>
      </c>
      <c r="I53" s="94">
        <v>8.5995988278523797E-2</v>
      </c>
      <c r="J53" s="94">
        <v>3</v>
      </c>
      <c r="K53" s="94">
        <v>90.369</v>
      </c>
      <c r="L53" s="94">
        <v>1.5271572719708099E-2</v>
      </c>
      <c r="M53" s="94">
        <v>3</v>
      </c>
      <c r="N53" s="94">
        <v>82.033000000000001</v>
      </c>
      <c r="O53" s="94">
        <v>3.19581497169866E-2</v>
      </c>
      <c r="P53" s="94">
        <v>3</v>
      </c>
      <c r="Q53" s="94"/>
      <c r="R53" s="94"/>
      <c r="S53" s="95"/>
      <c r="T53" s="105"/>
      <c r="U53" s="105"/>
      <c r="V53" s="105"/>
      <c r="Y53" s="105"/>
      <c r="Z53" s="105"/>
      <c r="AA53" s="105"/>
      <c r="AB53" s="115"/>
      <c r="AC53" s="114"/>
      <c r="AD53" s="104"/>
      <c r="AE53" s="104"/>
      <c r="AF53" s="104"/>
      <c r="AG53" s="104"/>
      <c r="AH53" s="104"/>
      <c r="AI53" s="115"/>
      <c r="AJ53" s="111"/>
      <c r="AK53" s="111"/>
      <c r="AL53" s="111"/>
    </row>
    <row r="54" spans="1:38" x14ac:dyDescent="0.25">
      <c r="A54" s="127">
        <v>1</v>
      </c>
      <c r="B54" s="94">
        <v>13.103</v>
      </c>
      <c r="C54" s="94">
        <v>0.23068376335023699</v>
      </c>
      <c r="D54" s="94">
        <v>3</v>
      </c>
      <c r="E54" s="94">
        <v>43.677</v>
      </c>
      <c r="F54" s="94">
        <v>3.3544150011589197E-2</v>
      </c>
      <c r="G54" s="94">
        <v>3</v>
      </c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5"/>
      <c r="T54" s="105"/>
      <c r="U54" s="105"/>
      <c r="V54" s="105"/>
      <c r="Y54" s="105"/>
      <c r="Z54" s="105"/>
      <c r="AA54" s="105"/>
      <c r="AB54" s="115"/>
      <c r="AC54" s="114"/>
      <c r="AD54" s="104"/>
      <c r="AE54" s="104"/>
      <c r="AF54" s="104"/>
      <c r="AG54" s="104"/>
      <c r="AH54" s="104"/>
      <c r="AI54" s="115"/>
      <c r="AJ54" s="111"/>
      <c r="AK54" s="111"/>
      <c r="AL54" s="111"/>
    </row>
    <row r="55" spans="1:38" x14ac:dyDescent="0.25">
      <c r="A55" s="127">
        <v>2</v>
      </c>
      <c r="B55" s="94">
        <v>8.2439999999999998</v>
      </c>
      <c r="C55" s="94">
        <v>2.9752366852627599E-2</v>
      </c>
      <c r="D55" s="94">
        <v>3</v>
      </c>
      <c r="E55" s="94">
        <v>40.51</v>
      </c>
      <c r="F55" s="94">
        <v>0.16151632528426799</v>
      </c>
      <c r="G55" s="94">
        <v>3</v>
      </c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5"/>
      <c r="T55" s="105"/>
      <c r="U55" s="105"/>
      <c r="V55" s="105"/>
      <c r="Y55" s="105"/>
      <c r="Z55" s="105"/>
      <c r="AA55" s="105"/>
      <c r="AB55" s="115"/>
      <c r="AC55" s="114"/>
      <c r="AD55" s="104"/>
      <c r="AE55" s="104"/>
      <c r="AF55" s="104"/>
      <c r="AG55" s="104"/>
      <c r="AH55" s="104"/>
      <c r="AI55" s="115"/>
      <c r="AJ55" s="111"/>
      <c r="AK55" s="111"/>
      <c r="AL55" s="111"/>
    </row>
    <row r="56" spans="1:38" x14ac:dyDescent="0.25">
      <c r="A56" s="127">
        <v>4</v>
      </c>
      <c r="B56" s="94">
        <v>-5.3419999999999996</v>
      </c>
      <c r="C56" s="94">
        <v>0.143304582387771</v>
      </c>
      <c r="D56" s="94">
        <v>3</v>
      </c>
      <c r="E56" s="94">
        <v>20.408999999999999</v>
      </c>
      <c r="F56" s="94">
        <v>2.3183255451582601E-2</v>
      </c>
      <c r="G56" s="94">
        <v>3</v>
      </c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5"/>
      <c r="T56" s="105"/>
      <c r="U56" s="105"/>
      <c r="V56" s="105"/>
      <c r="Y56" s="105"/>
      <c r="Z56" s="105"/>
      <c r="AA56" s="105"/>
      <c r="AB56" s="115"/>
      <c r="AC56" s="114"/>
      <c r="AD56" s="104"/>
      <c r="AE56" s="104"/>
      <c r="AF56" s="104"/>
      <c r="AG56" s="104"/>
      <c r="AH56" s="104"/>
      <c r="AI56" s="115"/>
      <c r="AJ56" s="111"/>
      <c r="AK56" s="111"/>
      <c r="AL56" s="111"/>
    </row>
    <row r="57" spans="1:38" ht="15.75" thickBot="1" x14ac:dyDescent="0.3">
      <c r="A57" s="128">
        <v>8</v>
      </c>
      <c r="B57" s="100">
        <v>9.0809999999999995</v>
      </c>
      <c r="C57" s="100">
        <v>0.17526046331103901</v>
      </c>
      <c r="D57" s="100">
        <v>3</v>
      </c>
      <c r="E57" s="100">
        <v>21.795000000000002</v>
      </c>
      <c r="F57" s="100">
        <v>0.166899610544782</v>
      </c>
      <c r="G57" s="100">
        <v>3</v>
      </c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1"/>
      <c r="T57" s="105"/>
      <c r="U57" s="105"/>
      <c r="V57" s="105"/>
      <c r="Y57" s="105"/>
      <c r="Z57" s="105"/>
      <c r="AA57" s="105"/>
      <c r="AB57" s="115"/>
      <c r="AC57" s="114"/>
      <c r="AD57" s="104"/>
      <c r="AE57" s="104"/>
      <c r="AF57" s="104"/>
      <c r="AG57" s="104"/>
      <c r="AH57" s="104"/>
      <c r="AI57" s="115"/>
      <c r="AJ57" s="111"/>
      <c r="AK57" s="111"/>
      <c r="AL57" s="111"/>
    </row>
    <row r="58" spans="1:38" x14ac:dyDescent="0.25"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Y58" s="105"/>
      <c r="Z58" s="105"/>
      <c r="AA58" s="105"/>
      <c r="AB58" s="115"/>
      <c r="AC58" s="114"/>
      <c r="AD58" s="104"/>
      <c r="AE58" s="104"/>
      <c r="AF58" s="104"/>
      <c r="AG58" s="104"/>
      <c r="AH58" s="104"/>
      <c r="AI58" s="115"/>
      <c r="AJ58" s="111"/>
      <c r="AK58" s="111"/>
      <c r="AL58" s="111"/>
    </row>
    <row r="59" spans="1:38" ht="15.75" thickBot="1" x14ac:dyDescent="0.3"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Y59" s="105"/>
      <c r="Z59" s="105"/>
      <c r="AA59" s="105"/>
      <c r="AB59" s="115"/>
      <c r="AC59" s="114"/>
      <c r="AD59" s="104"/>
      <c r="AE59" s="104"/>
      <c r="AF59" s="104"/>
      <c r="AG59" s="104"/>
      <c r="AH59" s="104"/>
      <c r="AI59" s="115"/>
      <c r="AJ59" s="111"/>
      <c r="AK59" s="111"/>
      <c r="AL59" s="111"/>
    </row>
    <row r="60" spans="1:38" x14ac:dyDescent="0.25">
      <c r="F60" s="105"/>
      <c r="G60" s="90" t="s">
        <v>33</v>
      </c>
      <c r="H60" s="91" t="s">
        <v>149</v>
      </c>
      <c r="I60" s="91"/>
      <c r="J60" s="91"/>
      <c r="K60" s="91"/>
      <c r="L60" s="92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Y60" s="105"/>
      <c r="Z60" s="105"/>
      <c r="AA60" s="105"/>
      <c r="AB60" s="115"/>
      <c r="AC60" s="115"/>
      <c r="AD60" s="115"/>
      <c r="AE60" s="115"/>
      <c r="AF60" s="115"/>
      <c r="AG60" s="115"/>
      <c r="AH60" s="115"/>
      <c r="AI60" s="115"/>
      <c r="AJ60" s="111"/>
      <c r="AK60" s="111"/>
      <c r="AL60" s="111"/>
    </row>
    <row r="61" spans="1:38" x14ac:dyDescent="0.25">
      <c r="C61" s="53"/>
      <c r="D61" s="53"/>
      <c r="E61" s="53"/>
      <c r="F61" s="109"/>
      <c r="G61" s="93" t="s">
        <v>35</v>
      </c>
      <c r="H61" s="94" t="s">
        <v>147</v>
      </c>
      <c r="I61" s="94"/>
      <c r="J61" s="94"/>
      <c r="K61" s="94"/>
      <c r="L61" s="95"/>
      <c r="M61" s="109"/>
      <c r="N61" s="109"/>
      <c r="O61" s="109"/>
      <c r="P61" s="109"/>
      <c r="Q61" s="105"/>
      <c r="R61" s="105"/>
      <c r="S61" s="105"/>
      <c r="T61" s="105"/>
      <c r="U61" s="105"/>
      <c r="V61" s="105"/>
      <c r="Y61" s="105"/>
      <c r="Z61" s="105"/>
      <c r="AA61" s="105"/>
      <c r="AB61" s="115"/>
      <c r="AC61" s="115"/>
      <c r="AD61" s="115"/>
      <c r="AE61" s="115"/>
      <c r="AF61" s="115"/>
      <c r="AG61" s="115"/>
      <c r="AH61" s="115"/>
      <c r="AI61" s="115"/>
      <c r="AJ61" s="111"/>
      <c r="AK61" s="111"/>
      <c r="AL61" s="111"/>
    </row>
    <row r="62" spans="1:38" x14ac:dyDescent="0.25">
      <c r="C62" s="102"/>
      <c r="D62" s="102"/>
      <c r="E62" s="102"/>
      <c r="F62" s="110"/>
      <c r="G62" s="93"/>
      <c r="H62" s="94"/>
      <c r="I62" s="94"/>
      <c r="J62" s="94"/>
      <c r="K62" s="94"/>
      <c r="L62" s="95"/>
      <c r="M62" s="110"/>
      <c r="N62" s="110"/>
      <c r="O62" s="109"/>
      <c r="P62" s="109"/>
      <c r="Q62" s="105"/>
      <c r="R62" s="105"/>
      <c r="S62" s="105"/>
      <c r="T62" s="105"/>
      <c r="U62" s="105"/>
      <c r="V62" s="105"/>
      <c r="Y62" s="105"/>
      <c r="Z62" s="105"/>
      <c r="AA62" s="105"/>
      <c r="AB62" s="115"/>
      <c r="AC62" s="115"/>
      <c r="AD62" s="115"/>
      <c r="AE62" s="115"/>
      <c r="AF62" s="115"/>
      <c r="AG62" s="115"/>
      <c r="AH62" s="115"/>
      <c r="AI62" s="115"/>
      <c r="AJ62" s="111"/>
      <c r="AK62" s="111"/>
      <c r="AL62" s="111"/>
    </row>
    <row r="63" spans="1:38" x14ac:dyDescent="0.25">
      <c r="C63" s="102"/>
      <c r="D63" s="102"/>
      <c r="E63" s="102"/>
      <c r="F63" s="110"/>
      <c r="G63" s="93" t="s">
        <v>37</v>
      </c>
      <c r="H63" s="94"/>
      <c r="I63" s="94"/>
      <c r="J63" s="94"/>
      <c r="K63" s="94"/>
      <c r="L63" s="95"/>
      <c r="M63" s="110"/>
      <c r="N63" s="110"/>
      <c r="O63" s="109"/>
      <c r="P63" s="109"/>
      <c r="Q63" s="105"/>
      <c r="R63" s="103"/>
      <c r="S63" s="103"/>
      <c r="T63" s="105"/>
      <c r="U63" s="103"/>
      <c r="V63" s="105"/>
      <c r="Y63" s="103"/>
      <c r="Z63" s="103"/>
      <c r="AA63" s="103"/>
      <c r="AB63" s="115"/>
      <c r="AC63" s="115"/>
      <c r="AD63" s="115"/>
      <c r="AE63" s="115"/>
      <c r="AF63" s="115"/>
      <c r="AG63" s="115"/>
      <c r="AH63" s="115"/>
      <c r="AI63" s="115"/>
      <c r="AJ63" s="111"/>
      <c r="AK63" s="111"/>
      <c r="AL63" s="111"/>
    </row>
    <row r="64" spans="1:38" x14ac:dyDescent="0.25">
      <c r="C64" s="102"/>
      <c r="D64" s="102"/>
      <c r="E64" s="102"/>
      <c r="F64" s="110"/>
      <c r="G64" s="93" t="s">
        <v>38</v>
      </c>
      <c r="H64" s="94">
        <v>12.43</v>
      </c>
      <c r="I64" s="94"/>
      <c r="J64" s="94"/>
      <c r="K64" s="94"/>
      <c r="L64" s="95"/>
      <c r="M64" s="110"/>
      <c r="N64" s="110"/>
      <c r="O64" s="109"/>
      <c r="P64" s="109"/>
      <c r="Q64" s="105"/>
      <c r="R64" s="103"/>
      <c r="S64" s="103"/>
      <c r="T64" s="105"/>
      <c r="U64" s="103"/>
      <c r="V64" s="105"/>
      <c r="Y64" s="103"/>
      <c r="Z64" s="103"/>
      <c r="AA64" s="103"/>
      <c r="AB64" s="115"/>
      <c r="AC64" s="115"/>
      <c r="AD64" s="115"/>
      <c r="AE64" s="115"/>
      <c r="AF64" s="115"/>
      <c r="AG64" s="115"/>
      <c r="AH64" s="115"/>
      <c r="AI64" s="115"/>
      <c r="AJ64" s="111"/>
      <c r="AK64" s="111"/>
      <c r="AL64" s="111"/>
    </row>
    <row r="65" spans="3:38" x14ac:dyDescent="0.25">
      <c r="C65" s="102"/>
      <c r="D65" s="102"/>
      <c r="E65" s="102"/>
      <c r="F65" s="110"/>
      <c r="G65" s="96" t="s">
        <v>39</v>
      </c>
      <c r="H65" s="97" t="s">
        <v>40</v>
      </c>
      <c r="I65" s="94"/>
      <c r="J65" s="94"/>
      <c r="K65" s="94"/>
      <c r="L65" s="95"/>
      <c r="M65" s="110"/>
      <c r="N65" s="110"/>
      <c r="O65" s="109"/>
      <c r="P65" s="109"/>
      <c r="Q65" s="105"/>
      <c r="R65" s="103"/>
      <c r="S65" s="103"/>
      <c r="T65" s="105"/>
      <c r="U65" s="103"/>
      <c r="V65" s="105"/>
      <c r="Y65" s="103"/>
      <c r="Z65" s="103"/>
      <c r="AA65" s="103"/>
      <c r="AB65" s="115"/>
      <c r="AC65" s="115"/>
      <c r="AD65" s="115"/>
      <c r="AE65" s="115"/>
      <c r="AF65" s="115"/>
      <c r="AG65" s="115"/>
      <c r="AH65" s="115"/>
      <c r="AI65" s="115"/>
      <c r="AJ65" s="111"/>
      <c r="AK65" s="111"/>
      <c r="AL65" s="111"/>
    </row>
    <row r="66" spans="3:38" x14ac:dyDescent="0.25">
      <c r="C66" s="102"/>
      <c r="D66" s="102"/>
      <c r="E66" s="102"/>
      <c r="F66" s="110"/>
      <c r="G66" s="96" t="s">
        <v>41</v>
      </c>
      <c r="H66" s="97" t="s">
        <v>42</v>
      </c>
      <c r="I66" s="94"/>
      <c r="J66" s="94"/>
      <c r="K66" s="94"/>
      <c r="L66" s="95"/>
      <c r="M66" s="110"/>
      <c r="N66" s="110"/>
      <c r="O66" s="109"/>
      <c r="P66" s="109"/>
      <c r="Q66" s="105"/>
      <c r="R66" s="103"/>
      <c r="S66" s="103"/>
      <c r="T66" s="105"/>
      <c r="U66" s="103"/>
      <c r="V66" s="105"/>
      <c r="Y66" s="103"/>
      <c r="Z66" s="103"/>
      <c r="AA66" s="103"/>
      <c r="AB66" s="105"/>
      <c r="AC66" s="105"/>
      <c r="AD66" s="105"/>
      <c r="AE66" s="105"/>
      <c r="AF66" s="105"/>
      <c r="AG66" s="105"/>
      <c r="AH66" s="105"/>
      <c r="AI66" s="105"/>
    </row>
    <row r="67" spans="3:38" x14ac:dyDescent="0.25">
      <c r="C67" s="102"/>
      <c r="D67" s="102"/>
      <c r="E67" s="102"/>
      <c r="F67" s="110"/>
      <c r="G67" s="96" t="s">
        <v>43</v>
      </c>
      <c r="H67" s="98" t="s">
        <v>44</v>
      </c>
      <c r="I67" s="94"/>
      <c r="J67" s="94"/>
      <c r="K67" s="94"/>
      <c r="L67" s="95"/>
      <c r="M67" s="110"/>
      <c r="N67" s="110"/>
      <c r="O67" s="109"/>
      <c r="P67" s="109"/>
      <c r="Q67" s="105"/>
      <c r="R67" s="103"/>
      <c r="S67" s="103"/>
      <c r="T67" s="105"/>
      <c r="U67" s="103"/>
      <c r="V67" s="105"/>
      <c r="Y67" s="103"/>
      <c r="Z67" s="103"/>
      <c r="AA67" s="103"/>
      <c r="AB67" s="105"/>
      <c r="AC67" s="105"/>
      <c r="AD67" s="105"/>
      <c r="AE67" s="105"/>
      <c r="AF67" s="105"/>
      <c r="AG67" s="105"/>
      <c r="AH67" s="105"/>
      <c r="AI67" s="105"/>
    </row>
    <row r="68" spans="3:38" x14ac:dyDescent="0.25">
      <c r="C68" s="102"/>
      <c r="D68" s="102"/>
      <c r="E68" s="102"/>
      <c r="F68" s="110"/>
      <c r="G68" s="93" t="s">
        <v>45</v>
      </c>
      <c r="H68" s="94">
        <v>0.81610000000000005</v>
      </c>
      <c r="I68" s="94"/>
      <c r="J68" s="94"/>
      <c r="K68" s="94"/>
      <c r="L68" s="95"/>
      <c r="M68" s="110"/>
      <c r="N68" s="110"/>
      <c r="O68" s="109"/>
      <c r="P68" s="109"/>
      <c r="Q68" s="105"/>
      <c r="R68" s="103"/>
      <c r="S68" s="103"/>
      <c r="T68" s="105"/>
      <c r="U68" s="103"/>
      <c r="V68" s="105"/>
      <c r="Y68" s="103"/>
      <c r="Z68" s="103"/>
      <c r="AA68" s="103"/>
      <c r="AB68" s="105"/>
      <c r="AC68" s="105"/>
      <c r="AD68" s="105"/>
      <c r="AE68" s="105"/>
      <c r="AF68" s="105"/>
      <c r="AG68" s="105"/>
      <c r="AH68" s="105"/>
      <c r="AI68" s="105"/>
    </row>
    <row r="69" spans="3:38" x14ac:dyDescent="0.25">
      <c r="C69" s="102"/>
      <c r="D69" s="102"/>
      <c r="E69" s="102"/>
      <c r="F69" s="110"/>
      <c r="G69" s="93"/>
      <c r="H69" s="94"/>
      <c r="I69" s="94"/>
      <c r="J69" s="94"/>
      <c r="K69" s="94"/>
      <c r="L69" s="95"/>
      <c r="M69" s="110"/>
      <c r="N69" s="110"/>
      <c r="O69" s="109"/>
      <c r="P69" s="109"/>
      <c r="Q69" s="105"/>
      <c r="R69" s="103"/>
      <c r="S69" s="103"/>
      <c r="T69" s="105"/>
      <c r="U69" s="103"/>
      <c r="V69" s="105"/>
      <c r="Y69" s="103"/>
      <c r="Z69" s="103"/>
      <c r="AA69" s="103"/>
      <c r="AB69" s="105"/>
      <c r="AC69" s="105"/>
      <c r="AD69" s="105"/>
      <c r="AE69" s="105"/>
      <c r="AF69" s="105"/>
      <c r="AG69" s="105"/>
      <c r="AH69" s="105"/>
      <c r="AI69" s="105"/>
    </row>
    <row r="70" spans="3:38" x14ac:dyDescent="0.25">
      <c r="C70" s="53"/>
      <c r="D70" s="53"/>
      <c r="E70" s="53"/>
      <c r="F70" s="109"/>
      <c r="G70" s="93" t="s">
        <v>46</v>
      </c>
      <c r="H70" s="94"/>
      <c r="I70" s="94"/>
      <c r="J70" s="94"/>
      <c r="K70" s="94"/>
      <c r="L70" s="95"/>
      <c r="M70" s="109"/>
      <c r="N70" s="109"/>
      <c r="O70" s="109"/>
      <c r="P70" s="109"/>
      <c r="Q70" s="105"/>
      <c r="R70" s="105"/>
      <c r="S70" s="105"/>
      <c r="T70" s="105"/>
      <c r="U70" s="105"/>
      <c r="V70" s="105"/>
      <c r="Y70" s="103"/>
      <c r="Z70" s="103"/>
      <c r="AA70" s="103"/>
      <c r="AB70" s="105"/>
      <c r="AC70" s="105"/>
      <c r="AD70" s="105"/>
      <c r="AE70" s="105"/>
      <c r="AF70" s="105"/>
      <c r="AG70" s="105"/>
      <c r="AH70" s="105"/>
      <c r="AI70" s="105"/>
    </row>
    <row r="71" spans="3:38" x14ac:dyDescent="0.25">
      <c r="F71" s="105"/>
      <c r="G71" s="93" t="s">
        <v>47</v>
      </c>
      <c r="H71" s="94"/>
      <c r="I71" s="94"/>
      <c r="J71" s="94"/>
      <c r="K71" s="94"/>
      <c r="L71" s="9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Y71" s="103"/>
      <c r="Z71" s="105"/>
      <c r="AA71" s="105"/>
      <c r="AB71" s="105"/>
      <c r="AC71" s="105"/>
      <c r="AD71" s="105"/>
      <c r="AE71" s="105"/>
      <c r="AF71" s="105"/>
      <c r="AG71" s="105"/>
      <c r="AH71" s="105"/>
      <c r="AI71" s="105"/>
    </row>
    <row r="72" spans="3:38" x14ac:dyDescent="0.25">
      <c r="F72" s="105"/>
      <c r="G72" s="93" t="s">
        <v>39</v>
      </c>
      <c r="H72" s="94"/>
      <c r="I72" s="94"/>
      <c r="J72" s="94"/>
      <c r="K72" s="94"/>
      <c r="L72" s="9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Y72" s="105"/>
      <c r="Z72" s="105"/>
      <c r="AA72" s="105"/>
      <c r="AB72" s="105"/>
      <c r="AC72" s="105"/>
      <c r="AD72" s="105"/>
      <c r="AE72" s="105"/>
      <c r="AF72" s="105"/>
      <c r="AG72" s="105"/>
      <c r="AH72" s="105"/>
      <c r="AI72" s="105"/>
    </row>
    <row r="73" spans="3:38" x14ac:dyDescent="0.25">
      <c r="F73" s="105"/>
      <c r="G73" s="93" t="s">
        <v>41</v>
      </c>
      <c r="H73" s="94"/>
      <c r="I73" s="94"/>
      <c r="J73" s="94"/>
      <c r="K73" s="94"/>
      <c r="L73" s="9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5"/>
      <c r="AI73" s="105"/>
    </row>
    <row r="74" spans="3:38" x14ac:dyDescent="0.25">
      <c r="F74" s="105"/>
      <c r="G74" s="93" t="s">
        <v>50</v>
      </c>
      <c r="H74" s="94"/>
      <c r="I74" s="94"/>
      <c r="J74" s="94"/>
      <c r="K74" s="94"/>
      <c r="L74" s="9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5"/>
      <c r="AI74" s="105"/>
    </row>
    <row r="75" spans="3:38" x14ac:dyDescent="0.25">
      <c r="F75" s="105"/>
      <c r="G75" s="93"/>
      <c r="H75" s="94"/>
      <c r="I75" s="94"/>
      <c r="J75" s="94"/>
      <c r="K75" s="94"/>
      <c r="L75" s="9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5"/>
      <c r="AI75" s="105"/>
    </row>
    <row r="76" spans="3:38" x14ac:dyDescent="0.25">
      <c r="F76" s="105"/>
      <c r="G76" s="93" t="s">
        <v>52</v>
      </c>
      <c r="H76" s="94"/>
      <c r="I76" s="94"/>
      <c r="J76" s="94"/>
      <c r="K76" s="94"/>
      <c r="L76" s="9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Y76" s="105"/>
      <c r="Z76" s="105"/>
      <c r="AA76" s="105"/>
      <c r="AB76" s="105"/>
      <c r="AC76" s="105"/>
      <c r="AD76" s="105"/>
      <c r="AE76" s="105"/>
      <c r="AF76" s="105"/>
      <c r="AG76" s="105"/>
      <c r="AH76" s="105"/>
      <c r="AI76" s="105"/>
    </row>
    <row r="77" spans="3:38" x14ac:dyDescent="0.25">
      <c r="F77" s="105"/>
      <c r="G77" s="93" t="s">
        <v>53</v>
      </c>
      <c r="H77" s="94"/>
      <c r="I77" s="94"/>
      <c r="J77" s="94"/>
      <c r="K77" s="94"/>
      <c r="L77" s="95"/>
      <c r="M77" s="105"/>
      <c r="N77" s="105"/>
      <c r="O77" s="105"/>
      <c r="P77" s="105"/>
      <c r="Q77" s="105"/>
      <c r="R77" s="105"/>
      <c r="S77" s="105"/>
      <c r="T77" s="105"/>
      <c r="U77" s="105"/>
      <c r="V77" s="105"/>
    </row>
    <row r="78" spans="3:38" x14ac:dyDescent="0.25">
      <c r="F78" s="105"/>
      <c r="G78" s="93" t="s">
        <v>39</v>
      </c>
      <c r="H78" s="94"/>
      <c r="I78" s="94"/>
      <c r="J78" s="94"/>
      <c r="K78" s="94"/>
      <c r="L78" s="95"/>
      <c r="M78" s="105"/>
      <c r="N78" s="105"/>
      <c r="O78" s="105"/>
      <c r="P78" s="105"/>
      <c r="Q78" s="105"/>
      <c r="R78" s="105"/>
      <c r="S78" s="105"/>
      <c r="T78" s="105"/>
      <c r="U78" s="105"/>
      <c r="V78" s="105"/>
    </row>
    <row r="79" spans="3:38" x14ac:dyDescent="0.25">
      <c r="F79" s="105"/>
      <c r="G79" s="93" t="s">
        <v>41</v>
      </c>
      <c r="H79" s="94"/>
      <c r="I79" s="94"/>
      <c r="J79" s="94"/>
      <c r="K79" s="94"/>
      <c r="L79" s="95"/>
      <c r="M79" s="105"/>
      <c r="N79" s="105"/>
      <c r="O79" s="105"/>
      <c r="P79" s="105"/>
      <c r="Q79" s="105"/>
      <c r="R79" s="105"/>
      <c r="S79" s="105"/>
      <c r="T79" s="105"/>
      <c r="U79" s="105"/>
      <c r="V79" s="105"/>
    </row>
    <row r="80" spans="3:38" x14ac:dyDescent="0.25">
      <c r="F80" s="105"/>
      <c r="G80" s="93" t="s">
        <v>50</v>
      </c>
      <c r="H80" s="94"/>
      <c r="I80" s="94"/>
      <c r="J80" s="94"/>
      <c r="K80" s="94"/>
      <c r="L80" s="95"/>
      <c r="M80" s="105"/>
      <c r="N80" s="105"/>
      <c r="O80" s="105"/>
      <c r="P80" s="105"/>
      <c r="Q80" s="105"/>
      <c r="R80" s="105"/>
      <c r="S80" s="105"/>
      <c r="T80" s="105"/>
      <c r="U80" s="105"/>
      <c r="V80" s="105"/>
    </row>
    <row r="81" spans="6:22" x14ac:dyDescent="0.25">
      <c r="F81" s="105"/>
      <c r="G81" s="93"/>
      <c r="H81" s="94"/>
      <c r="I81" s="94"/>
      <c r="J81" s="94"/>
      <c r="K81" s="94"/>
      <c r="L81" s="95"/>
      <c r="M81" s="105"/>
      <c r="N81" s="105"/>
      <c r="O81" s="105"/>
      <c r="P81" s="105"/>
      <c r="Q81" s="105"/>
      <c r="R81" s="105"/>
      <c r="S81" s="105"/>
      <c r="T81" s="105"/>
      <c r="U81" s="105"/>
      <c r="V81" s="105"/>
    </row>
    <row r="82" spans="6:22" x14ac:dyDescent="0.25">
      <c r="F82" s="105"/>
      <c r="G82" s="93" t="s">
        <v>54</v>
      </c>
      <c r="H82" s="94" t="s">
        <v>55</v>
      </c>
      <c r="I82" s="94" t="s">
        <v>56</v>
      </c>
      <c r="J82" s="94" t="s">
        <v>57</v>
      </c>
      <c r="K82" s="94" t="s">
        <v>47</v>
      </c>
      <c r="L82" s="95" t="s">
        <v>39</v>
      </c>
      <c r="M82" s="105"/>
      <c r="N82" s="105"/>
      <c r="O82" s="105"/>
      <c r="P82" s="105"/>
      <c r="Q82" s="105"/>
      <c r="R82" s="105"/>
      <c r="S82" s="105"/>
      <c r="T82" s="105"/>
      <c r="U82" s="105"/>
      <c r="V82" s="105"/>
    </row>
    <row r="83" spans="6:22" x14ac:dyDescent="0.25">
      <c r="G83" s="93" t="s">
        <v>58</v>
      </c>
      <c r="H83" s="94">
        <v>26747</v>
      </c>
      <c r="I83" s="94">
        <v>5</v>
      </c>
      <c r="J83" s="94">
        <v>5349</v>
      </c>
      <c r="K83" s="94" t="s">
        <v>148</v>
      </c>
      <c r="L83" s="95" t="s">
        <v>60</v>
      </c>
    </row>
    <row r="84" spans="6:22" x14ac:dyDescent="0.25">
      <c r="G84" s="93" t="s">
        <v>61</v>
      </c>
      <c r="H84" s="94">
        <v>6025</v>
      </c>
      <c r="I84" s="94">
        <v>14</v>
      </c>
      <c r="J84" s="94">
        <v>430.4</v>
      </c>
      <c r="K84" s="94"/>
      <c r="L84" s="95"/>
    </row>
    <row r="85" spans="6:22" x14ac:dyDescent="0.25">
      <c r="G85" s="93" t="s">
        <v>62</v>
      </c>
      <c r="H85" s="94">
        <v>32772</v>
      </c>
      <c r="I85" s="94">
        <v>19</v>
      </c>
      <c r="J85" s="94"/>
      <c r="K85" s="94"/>
      <c r="L85" s="95"/>
    </row>
    <row r="86" spans="6:22" x14ac:dyDescent="0.25">
      <c r="G86" s="93"/>
      <c r="H86" s="94"/>
      <c r="I86" s="94"/>
      <c r="J86" s="94"/>
      <c r="K86" s="94"/>
      <c r="L86" s="95"/>
    </row>
    <row r="87" spans="6:22" x14ac:dyDescent="0.25">
      <c r="G87" s="93" t="s">
        <v>63</v>
      </c>
      <c r="H87" s="94"/>
      <c r="I87" s="94"/>
      <c r="J87" s="94"/>
      <c r="K87" s="94"/>
      <c r="L87" s="95"/>
    </row>
    <row r="88" spans="6:22" x14ac:dyDescent="0.25">
      <c r="G88" s="93" t="s">
        <v>64</v>
      </c>
      <c r="H88" s="94">
        <v>6</v>
      </c>
      <c r="I88" s="94"/>
      <c r="J88" s="94"/>
      <c r="K88" s="94"/>
      <c r="L88" s="95"/>
    </row>
    <row r="89" spans="6:22" ht="15.75" thickBot="1" x14ac:dyDescent="0.3">
      <c r="G89" s="99" t="s">
        <v>65</v>
      </c>
      <c r="H89" s="100">
        <v>20</v>
      </c>
      <c r="I89" s="100"/>
      <c r="J89" s="100"/>
      <c r="K89" s="100"/>
      <c r="L89" s="101"/>
    </row>
  </sheetData>
  <mergeCells count="12">
    <mergeCell ref="Q49:S49"/>
    <mergeCell ref="B2:D2"/>
    <mergeCell ref="E2:G2"/>
    <mergeCell ref="H2:J2"/>
    <mergeCell ref="K2:M2"/>
    <mergeCell ref="N2:P2"/>
    <mergeCell ref="B49:D49"/>
    <mergeCell ref="E49:G49"/>
    <mergeCell ref="H49:J49"/>
    <mergeCell ref="K49:M49"/>
    <mergeCell ref="N49:P49"/>
    <mergeCell ref="Q2:S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B29AD-AAA2-49FA-8EEC-2E856D124F70}">
  <dimension ref="A2:S32"/>
  <sheetViews>
    <sheetView tabSelected="1" workbookViewId="0">
      <selection activeCell="J21" sqref="J21"/>
    </sheetView>
  </sheetViews>
  <sheetFormatPr defaultRowHeight="15" x14ac:dyDescent="0.25"/>
  <cols>
    <col min="1" max="1" width="20.42578125" bestFit="1" customWidth="1"/>
    <col min="2" max="2" width="14.42578125" bestFit="1" customWidth="1"/>
    <col min="3" max="3" width="9.42578125" bestFit="1" customWidth="1"/>
    <col min="4" max="4" width="17.28515625" bestFit="1" customWidth="1"/>
    <col min="5" max="5" width="19" bestFit="1" customWidth="1"/>
    <col min="6" max="6" width="16.85546875" bestFit="1" customWidth="1"/>
    <col min="14" max="14" width="36" bestFit="1" customWidth="1"/>
  </cols>
  <sheetData>
    <row r="2" spans="1:19" x14ac:dyDescent="0.25">
      <c r="B2" t="s">
        <v>92</v>
      </c>
      <c r="C2" t="s">
        <v>93</v>
      </c>
      <c r="E2" t="s">
        <v>94</v>
      </c>
      <c r="F2" t="s">
        <v>95</v>
      </c>
      <c r="N2" s="19" t="s">
        <v>33</v>
      </c>
      <c r="O2" s="17" t="s">
        <v>108</v>
      </c>
      <c r="P2" s="17"/>
      <c r="Q2" s="17"/>
      <c r="R2" s="17"/>
      <c r="S2" s="17"/>
    </row>
    <row r="3" spans="1:19" x14ac:dyDescent="0.25">
      <c r="B3">
        <v>1</v>
      </c>
      <c r="C3">
        <v>2</v>
      </c>
      <c r="E3">
        <v>8</v>
      </c>
      <c r="F3">
        <v>10</v>
      </c>
      <c r="H3" s="37">
        <v>0.61619999999999997</v>
      </c>
      <c r="J3" s="38">
        <v>0.14019999999999999</v>
      </c>
      <c r="K3" s="38">
        <v>0.13980000000000001</v>
      </c>
      <c r="N3" s="19" t="s">
        <v>35</v>
      </c>
      <c r="O3" s="17" t="s">
        <v>109</v>
      </c>
      <c r="P3" s="17"/>
      <c r="Q3" s="17"/>
      <c r="R3" s="17"/>
      <c r="S3" s="17"/>
    </row>
    <row r="4" spans="1:19" x14ac:dyDescent="0.25">
      <c r="B4" s="35">
        <v>0.34420000000000001</v>
      </c>
      <c r="C4" s="35">
        <v>0.33160000000000001</v>
      </c>
      <c r="E4" s="36">
        <v>0.75029999999999997</v>
      </c>
      <c r="F4" s="36">
        <v>0.94769999999999999</v>
      </c>
      <c r="H4" s="37">
        <v>0.52929999999999999</v>
      </c>
      <c r="J4" s="38">
        <v>0.123</v>
      </c>
      <c r="K4" s="38">
        <v>0.121</v>
      </c>
      <c r="N4" s="19"/>
      <c r="O4" s="17"/>
      <c r="P4" s="17"/>
      <c r="Q4" s="17"/>
      <c r="R4" s="17"/>
      <c r="S4" s="17"/>
    </row>
    <row r="5" spans="1:19" x14ac:dyDescent="0.25">
      <c r="B5" s="35">
        <v>0.38119999999999998</v>
      </c>
      <c r="C5" s="35">
        <v>0.24260000000000001</v>
      </c>
      <c r="E5" s="36">
        <v>0.63719999999999999</v>
      </c>
      <c r="F5" s="36">
        <v>0.4929</v>
      </c>
      <c r="H5" s="37">
        <v>1.6140000000000001</v>
      </c>
      <c r="J5" s="38">
        <v>0.12909999999999999</v>
      </c>
      <c r="K5" s="38">
        <v>0.1177</v>
      </c>
      <c r="N5" s="19" t="s">
        <v>37</v>
      </c>
      <c r="O5" s="17"/>
      <c r="P5" s="17"/>
      <c r="Q5" s="17"/>
      <c r="R5" s="17"/>
      <c r="S5" s="17"/>
    </row>
    <row r="6" spans="1:19" x14ac:dyDescent="0.25">
      <c r="B6" s="35">
        <v>0.36380000000000001</v>
      </c>
      <c r="C6" s="35">
        <v>0.28289999999999998</v>
      </c>
      <c r="E6" s="36">
        <v>0.65300000000000002</v>
      </c>
      <c r="F6" s="36">
        <v>0.63519999999999999</v>
      </c>
      <c r="H6" t="s">
        <v>96</v>
      </c>
      <c r="J6" s="38" t="s">
        <v>97</v>
      </c>
      <c r="K6" s="38" t="s">
        <v>97</v>
      </c>
      <c r="N6" s="19" t="s">
        <v>38</v>
      </c>
      <c r="O6" s="17">
        <v>28132</v>
      </c>
      <c r="P6" s="17"/>
      <c r="Q6" s="17"/>
      <c r="R6" s="17"/>
      <c r="S6" s="17"/>
    </row>
    <row r="7" spans="1:19" x14ac:dyDescent="0.25">
      <c r="N7" s="20" t="s">
        <v>39</v>
      </c>
      <c r="O7" s="21" t="s">
        <v>40</v>
      </c>
      <c r="P7" s="17"/>
      <c r="Q7" s="17"/>
      <c r="R7" s="17"/>
      <c r="S7" s="17"/>
    </row>
    <row r="8" spans="1:19" x14ac:dyDescent="0.25">
      <c r="N8" s="20" t="s">
        <v>41</v>
      </c>
      <c r="O8" s="21" t="s">
        <v>42</v>
      </c>
      <c r="P8" s="17"/>
      <c r="Q8" s="17"/>
      <c r="R8" s="17"/>
      <c r="S8" s="17"/>
    </row>
    <row r="9" spans="1:19" x14ac:dyDescent="0.25">
      <c r="A9" s="39" t="s">
        <v>98</v>
      </c>
      <c r="B9" s="39" t="s">
        <v>99</v>
      </c>
      <c r="C9" s="39" t="s">
        <v>100</v>
      </c>
      <c r="D9" s="39" t="s">
        <v>101</v>
      </c>
      <c r="E9" s="39" t="s">
        <v>102</v>
      </c>
      <c r="F9" s="39" t="s">
        <v>103</v>
      </c>
      <c r="N9" s="20" t="s">
        <v>43</v>
      </c>
      <c r="O9" s="22" t="s">
        <v>44</v>
      </c>
      <c r="P9" s="17"/>
      <c r="Q9" s="17"/>
      <c r="R9" s="17"/>
      <c r="S9" s="17"/>
    </row>
    <row r="10" spans="1:19" x14ac:dyDescent="0.25">
      <c r="A10" s="40">
        <f>AVERAGE(J3:K5)</f>
        <v>0.12846666666666667</v>
      </c>
      <c r="B10" s="40">
        <f>AVERAGE(E4:E6)</f>
        <v>0.68016666666666659</v>
      </c>
      <c r="C10" s="40">
        <f>AVERAGE(F4:F6)</f>
        <v>0.6919333333333334</v>
      </c>
      <c r="D10" s="40">
        <f>AVERAGE(H3:H5)</f>
        <v>0.91983333333333339</v>
      </c>
      <c r="E10" s="40">
        <f>AVERAGE(B4:B6)</f>
        <v>0.36306666666666665</v>
      </c>
      <c r="F10" s="40">
        <f>AVERAGE(C4:C6)</f>
        <v>0.28570000000000001</v>
      </c>
      <c r="N10" s="19" t="s">
        <v>45</v>
      </c>
      <c r="O10" s="17">
        <v>0.99980000000000002</v>
      </c>
      <c r="P10" s="17"/>
      <c r="Q10" s="17"/>
      <c r="R10" s="17"/>
      <c r="S10" s="17"/>
    </row>
    <row r="11" spans="1:19" x14ac:dyDescent="0.25">
      <c r="N11" s="19"/>
      <c r="O11" s="17"/>
      <c r="P11" s="17"/>
      <c r="Q11" s="17"/>
      <c r="R11" s="17"/>
      <c r="S11" s="17"/>
    </row>
    <row r="12" spans="1:19" x14ac:dyDescent="0.25">
      <c r="N12" s="19" t="s">
        <v>46</v>
      </c>
      <c r="O12" s="17"/>
      <c r="P12" s="17"/>
      <c r="Q12" s="17"/>
      <c r="R12" s="17"/>
      <c r="S12" s="17"/>
    </row>
    <row r="13" spans="1:19" x14ac:dyDescent="0.25">
      <c r="A13" s="16" t="s">
        <v>107</v>
      </c>
      <c r="N13" s="19" t="s">
        <v>47</v>
      </c>
      <c r="O13" s="17"/>
      <c r="P13" s="17"/>
      <c r="Q13" s="17"/>
      <c r="R13" s="17"/>
      <c r="S13" s="17"/>
    </row>
    <row r="14" spans="1:19" x14ac:dyDescent="0.25">
      <c r="B14" s="39" t="s">
        <v>29</v>
      </c>
      <c r="C14" s="39" t="s">
        <v>30</v>
      </c>
      <c r="D14" s="39" t="s">
        <v>104</v>
      </c>
      <c r="E14" s="39" t="s">
        <v>105</v>
      </c>
      <c r="F14" s="39" t="s">
        <v>106</v>
      </c>
      <c r="N14" s="19" t="s">
        <v>39</v>
      </c>
      <c r="O14" s="17"/>
      <c r="P14" s="17"/>
      <c r="Q14" s="17"/>
      <c r="R14" s="17"/>
      <c r="S14" s="17"/>
    </row>
    <row r="15" spans="1:19" x14ac:dyDescent="0.25">
      <c r="B15" s="41">
        <f>D10-A10</f>
        <v>0.79136666666666677</v>
      </c>
      <c r="C15" s="41">
        <f>C10-A10</f>
        <v>0.56346666666666678</v>
      </c>
      <c r="D15" s="41">
        <f>B10-A10</f>
        <v>0.55169999999999986</v>
      </c>
      <c r="E15" s="41">
        <f>E10-A10</f>
        <v>0.23459999999999998</v>
      </c>
      <c r="F15" s="41">
        <f>F10-A10</f>
        <v>0.15723333333333334</v>
      </c>
      <c r="N15" s="19" t="s">
        <v>41</v>
      </c>
      <c r="O15" s="17"/>
      <c r="P15" s="17"/>
      <c r="Q15" s="17"/>
      <c r="R15" s="17"/>
      <c r="S15" s="17"/>
    </row>
    <row r="16" spans="1:19" x14ac:dyDescent="0.25">
      <c r="N16" s="19" t="s">
        <v>50</v>
      </c>
      <c r="O16" s="17"/>
      <c r="P16" s="17"/>
      <c r="Q16" s="17"/>
      <c r="R16" s="17"/>
      <c r="S16" s="17"/>
    </row>
    <row r="17" spans="1:19" x14ac:dyDescent="0.25">
      <c r="A17" s="16" t="s">
        <v>112</v>
      </c>
      <c r="N17" s="19"/>
      <c r="O17" s="17"/>
      <c r="P17" s="17"/>
      <c r="Q17" s="17"/>
      <c r="R17" s="17"/>
      <c r="S17" s="17"/>
    </row>
    <row r="18" spans="1:19" x14ac:dyDescent="0.25">
      <c r="B18" s="39" t="s">
        <v>29</v>
      </c>
      <c r="C18" s="39" t="s">
        <v>30</v>
      </c>
      <c r="D18" s="39" t="s">
        <v>104</v>
      </c>
      <c r="E18" s="39" t="s">
        <v>105</v>
      </c>
      <c r="F18" s="39" t="s">
        <v>106</v>
      </c>
      <c r="N18" s="19" t="s">
        <v>52</v>
      </c>
      <c r="O18" s="17"/>
      <c r="P18" s="17"/>
      <c r="Q18" s="17"/>
      <c r="R18" s="17"/>
      <c r="S18" s="17"/>
    </row>
    <row r="19" spans="1:19" x14ac:dyDescent="0.25">
      <c r="B19">
        <f>((B15-B15)/B15)*100</f>
        <v>0</v>
      </c>
      <c r="C19">
        <f>((C15-B15)/B15)*100</f>
        <v>-28.798281454024675</v>
      </c>
      <c r="D19">
        <f>((D15-B15)/B15)*100</f>
        <v>-30.285160692472964</v>
      </c>
      <c r="E19">
        <f>((E15-B15)/B15)*100</f>
        <v>-70.355081925782414</v>
      </c>
      <c r="F19">
        <f>((F15-B15)/B15)*100</f>
        <v>-80.131418221641894</v>
      </c>
      <c r="N19" s="19" t="s">
        <v>53</v>
      </c>
      <c r="O19" s="17">
        <v>35.299999999999997</v>
      </c>
      <c r="P19" s="17"/>
      <c r="Q19" s="17"/>
      <c r="R19" s="17"/>
      <c r="S19" s="17"/>
    </row>
    <row r="20" spans="1:19" x14ac:dyDescent="0.25">
      <c r="N20" s="19" t="s">
        <v>39</v>
      </c>
      <c r="O20" s="17" t="s">
        <v>40</v>
      </c>
      <c r="P20" s="17"/>
      <c r="Q20" s="17"/>
      <c r="R20" s="17"/>
      <c r="S20" s="17"/>
    </row>
    <row r="21" spans="1:19" x14ac:dyDescent="0.25">
      <c r="N21" s="19" t="s">
        <v>41</v>
      </c>
      <c r="O21" s="17" t="s">
        <v>42</v>
      </c>
      <c r="P21" s="17"/>
      <c r="Q21" s="17"/>
      <c r="R21" s="17"/>
      <c r="S21" s="17"/>
    </row>
    <row r="22" spans="1:19" x14ac:dyDescent="0.25">
      <c r="N22" s="19" t="s">
        <v>50</v>
      </c>
      <c r="O22" s="17" t="s">
        <v>44</v>
      </c>
      <c r="P22" s="17"/>
      <c r="Q22" s="17"/>
      <c r="R22" s="17"/>
      <c r="S22" s="17"/>
    </row>
    <row r="23" spans="1:19" x14ac:dyDescent="0.25">
      <c r="N23" s="19"/>
      <c r="O23" s="17"/>
      <c r="P23" s="17"/>
      <c r="Q23" s="17"/>
      <c r="R23" s="17"/>
      <c r="S23" s="17"/>
    </row>
    <row r="24" spans="1:19" x14ac:dyDescent="0.25">
      <c r="N24" s="19" t="s">
        <v>54</v>
      </c>
      <c r="O24" s="17" t="s">
        <v>55</v>
      </c>
      <c r="P24" s="17" t="s">
        <v>56</v>
      </c>
      <c r="Q24" s="17" t="s">
        <v>57</v>
      </c>
      <c r="R24" s="17" t="s">
        <v>47</v>
      </c>
      <c r="S24" s="17" t="s">
        <v>39</v>
      </c>
    </row>
    <row r="25" spans="1:19" x14ac:dyDescent="0.25">
      <c r="N25" s="19" t="s">
        <v>58</v>
      </c>
      <c r="O25" s="17">
        <v>21333</v>
      </c>
      <c r="P25" s="17">
        <v>4</v>
      </c>
      <c r="Q25" s="17">
        <v>5333</v>
      </c>
      <c r="R25" s="17" t="s">
        <v>110</v>
      </c>
      <c r="S25" s="17" t="s">
        <v>60</v>
      </c>
    </row>
    <row r="26" spans="1:19" x14ac:dyDescent="0.25">
      <c r="N26" s="19" t="s">
        <v>61</v>
      </c>
      <c r="O26" s="17">
        <v>3.7919999999999998</v>
      </c>
      <c r="P26" s="17">
        <v>20</v>
      </c>
      <c r="Q26" s="17">
        <v>0.18959999999999999</v>
      </c>
      <c r="R26" s="17"/>
      <c r="S26" s="17"/>
    </row>
    <row r="27" spans="1:19" x14ac:dyDescent="0.25">
      <c r="N27" s="19" t="s">
        <v>62</v>
      </c>
      <c r="O27" s="17">
        <v>21337</v>
      </c>
      <c r="P27" s="17">
        <v>24</v>
      </c>
      <c r="Q27" s="17"/>
      <c r="R27" s="17"/>
      <c r="S27" s="17"/>
    </row>
    <row r="28" spans="1:19" x14ac:dyDescent="0.25">
      <c r="N28" s="19"/>
      <c r="O28" s="17"/>
      <c r="P28" s="17"/>
      <c r="Q28" s="17"/>
      <c r="R28" s="17"/>
      <c r="S28" s="17"/>
    </row>
    <row r="29" spans="1:19" x14ac:dyDescent="0.25">
      <c r="N29" s="19" t="s">
        <v>63</v>
      </c>
      <c r="O29" s="17"/>
      <c r="P29" s="17"/>
      <c r="Q29" s="17"/>
      <c r="R29" s="17"/>
      <c r="S29" s="17"/>
    </row>
    <row r="30" spans="1:19" x14ac:dyDescent="0.25">
      <c r="N30" s="19" t="s">
        <v>64</v>
      </c>
      <c r="O30" s="17">
        <v>5</v>
      </c>
      <c r="P30" s="17"/>
      <c r="Q30" s="17"/>
      <c r="R30" s="17"/>
      <c r="S30" s="17"/>
    </row>
    <row r="31" spans="1:19" x14ac:dyDescent="0.25">
      <c r="N31" s="19" t="s">
        <v>65</v>
      </c>
      <c r="O31" s="17">
        <v>25</v>
      </c>
      <c r="P31" s="17"/>
      <c r="Q31" s="17"/>
      <c r="R31" s="17"/>
      <c r="S31" s="17"/>
    </row>
    <row r="32" spans="1:19" x14ac:dyDescent="0.25">
      <c r="N32" s="19"/>
      <c r="O32" s="17"/>
      <c r="P32" s="17"/>
      <c r="Q32" s="17"/>
      <c r="R32" s="17"/>
      <c r="S32" s="1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EBEA-9BFE-4C6C-A4F7-58C6B8E96C03}">
  <dimension ref="A1:AT37"/>
  <sheetViews>
    <sheetView zoomScaleNormal="100" workbookViewId="0">
      <selection activeCell="AM14" sqref="AM14:AM15"/>
    </sheetView>
  </sheetViews>
  <sheetFormatPr defaultRowHeight="15" x14ac:dyDescent="0.25"/>
  <cols>
    <col min="1" max="1" width="36" bestFit="1" customWidth="1"/>
    <col min="16" max="16" width="36" bestFit="1" customWidth="1"/>
    <col min="33" max="33" width="36" bestFit="1" customWidth="1"/>
  </cols>
  <sheetData>
    <row r="1" spans="1:46" x14ac:dyDescent="0.25">
      <c r="A1" s="16" t="s">
        <v>159</v>
      </c>
      <c r="P1" s="16" t="s">
        <v>160</v>
      </c>
      <c r="AG1" s="52" t="s">
        <v>161</v>
      </c>
    </row>
    <row r="3" spans="1:46" x14ac:dyDescent="0.25">
      <c r="A3" s="151" t="s">
        <v>29</v>
      </c>
      <c r="B3" s="152"/>
      <c r="C3" s="153"/>
      <c r="D3" s="151" t="s">
        <v>30</v>
      </c>
      <c r="E3" s="152"/>
      <c r="F3" s="153"/>
      <c r="G3" s="154" t="s">
        <v>31</v>
      </c>
      <c r="H3" s="155"/>
      <c r="I3" s="155"/>
      <c r="J3" s="154" t="s">
        <v>32</v>
      </c>
      <c r="K3" s="155"/>
      <c r="L3" s="156"/>
      <c r="P3" s="32"/>
      <c r="Q3" s="33" t="s">
        <v>67</v>
      </c>
      <c r="R3" s="157" t="s">
        <v>68</v>
      </c>
      <c r="S3" s="158"/>
      <c r="T3" s="159"/>
      <c r="U3" s="157" t="s">
        <v>30</v>
      </c>
      <c r="V3" s="158"/>
      <c r="W3" s="159"/>
      <c r="X3" s="148" t="s">
        <v>69</v>
      </c>
      <c r="Y3" s="149"/>
      <c r="Z3" s="150"/>
      <c r="AA3" s="148" t="s">
        <v>70</v>
      </c>
      <c r="AB3" s="149"/>
      <c r="AC3" s="150"/>
      <c r="AG3" s="32"/>
      <c r="AH3" s="33" t="s">
        <v>67</v>
      </c>
      <c r="AI3" s="157" t="s">
        <v>68</v>
      </c>
      <c r="AJ3" s="158"/>
      <c r="AK3" s="159"/>
      <c r="AL3" s="157" t="s">
        <v>30</v>
      </c>
      <c r="AM3" s="158"/>
      <c r="AN3" s="159"/>
      <c r="AO3" s="148" t="s">
        <v>76</v>
      </c>
      <c r="AP3" s="149"/>
      <c r="AQ3" s="150"/>
      <c r="AR3" s="148" t="s">
        <v>70</v>
      </c>
      <c r="AS3" s="149"/>
      <c r="AT3" s="150"/>
    </row>
    <row r="4" spans="1:46" x14ac:dyDescent="0.25">
      <c r="A4" s="29">
        <v>19</v>
      </c>
      <c r="B4" s="30">
        <v>18</v>
      </c>
      <c r="C4" s="31">
        <v>19</v>
      </c>
      <c r="D4" s="29">
        <v>19</v>
      </c>
      <c r="E4" s="30">
        <v>19</v>
      </c>
      <c r="F4" s="31">
        <v>19</v>
      </c>
      <c r="G4" s="29">
        <v>11</v>
      </c>
      <c r="H4" s="30">
        <v>10</v>
      </c>
      <c r="I4" s="30">
        <v>10</v>
      </c>
      <c r="J4" s="29">
        <v>12</v>
      </c>
      <c r="K4" s="30">
        <v>12</v>
      </c>
      <c r="L4" s="31">
        <v>12</v>
      </c>
      <c r="P4" s="34" t="s">
        <v>71</v>
      </c>
      <c r="Q4" s="24"/>
      <c r="R4" s="23">
        <v>19</v>
      </c>
      <c r="S4" s="24">
        <v>19</v>
      </c>
      <c r="T4" s="25">
        <v>19</v>
      </c>
      <c r="U4" s="23">
        <v>18</v>
      </c>
      <c r="V4" s="24">
        <v>16</v>
      </c>
      <c r="W4" s="25">
        <v>20</v>
      </c>
      <c r="X4" s="23">
        <v>16</v>
      </c>
      <c r="Y4" s="24">
        <v>18</v>
      </c>
      <c r="Z4" s="25">
        <v>14</v>
      </c>
      <c r="AA4" s="24">
        <v>16</v>
      </c>
      <c r="AB4" s="24">
        <v>17</v>
      </c>
      <c r="AC4" s="25">
        <v>15</v>
      </c>
      <c r="AG4" s="34" t="s">
        <v>77</v>
      </c>
      <c r="AH4" s="24"/>
      <c r="AI4" s="23">
        <v>20</v>
      </c>
      <c r="AJ4" s="24">
        <v>20</v>
      </c>
      <c r="AK4" s="25">
        <v>19</v>
      </c>
      <c r="AL4" s="23">
        <v>19</v>
      </c>
      <c r="AM4" s="24">
        <v>19</v>
      </c>
      <c r="AN4" s="25">
        <v>19</v>
      </c>
      <c r="AO4" s="23">
        <v>18</v>
      </c>
      <c r="AP4" s="24">
        <v>18</v>
      </c>
      <c r="AQ4" s="25">
        <v>18</v>
      </c>
      <c r="AR4" s="24">
        <v>13</v>
      </c>
      <c r="AS4" s="24">
        <v>13</v>
      </c>
      <c r="AT4" s="25">
        <v>12</v>
      </c>
    </row>
    <row r="7" spans="1:46" x14ac:dyDescent="0.25">
      <c r="A7" s="16" t="s">
        <v>66</v>
      </c>
      <c r="P7" s="16" t="s">
        <v>66</v>
      </c>
      <c r="AG7" s="16" t="s">
        <v>66</v>
      </c>
    </row>
    <row r="8" spans="1:46" x14ac:dyDescent="0.25">
      <c r="A8" s="13" t="s">
        <v>33</v>
      </c>
      <c r="B8" s="12" t="s">
        <v>34</v>
      </c>
      <c r="C8" s="12"/>
      <c r="D8" s="12"/>
      <c r="E8" s="12"/>
      <c r="F8" s="12"/>
      <c r="P8" s="19" t="s">
        <v>33</v>
      </c>
      <c r="Q8" s="17" t="s">
        <v>72</v>
      </c>
      <c r="R8" s="17"/>
      <c r="S8" s="17"/>
      <c r="T8" s="17"/>
      <c r="U8" s="17"/>
      <c r="AG8" s="19" t="s">
        <v>33</v>
      </c>
      <c r="AH8" s="17" t="s">
        <v>78</v>
      </c>
      <c r="AI8" s="17"/>
      <c r="AJ8" s="17"/>
      <c r="AK8" s="17"/>
      <c r="AL8" s="17"/>
    </row>
    <row r="9" spans="1:46" x14ac:dyDescent="0.25">
      <c r="A9" s="13" t="s">
        <v>35</v>
      </c>
      <c r="B9" s="12" t="s">
        <v>36</v>
      </c>
      <c r="C9" s="12"/>
      <c r="D9" s="12"/>
      <c r="E9" s="12"/>
      <c r="F9" s="12"/>
      <c r="P9" s="19" t="s">
        <v>35</v>
      </c>
      <c r="Q9" s="17" t="s">
        <v>36</v>
      </c>
      <c r="R9" s="17"/>
      <c r="S9" s="17"/>
      <c r="T9" s="17"/>
      <c r="U9" s="17"/>
      <c r="AG9" s="19" t="s">
        <v>35</v>
      </c>
      <c r="AH9" s="17" t="s">
        <v>36</v>
      </c>
      <c r="AI9" s="17"/>
      <c r="AJ9" s="17"/>
      <c r="AK9" s="17"/>
      <c r="AL9" s="17"/>
    </row>
    <row r="10" spans="1:46" x14ac:dyDescent="0.25">
      <c r="A10" s="13"/>
      <c r="B10" s="12"/>
      <c r="C10" s="12"/>
      <c r="D10" s="12"/>
      <c r="E10" s="12"/>
      <c r="F10" s="12"/>
      <c r="P10" s="19"/>
      <c r="Q10" s="17"/>
      <c r="R10" s="17"/>
      <c r="S10" s="17"/>
      <c r="T10" s="17"/>
      <c r="U10" s="17"/>
      <c r="AG10" s="19"/>
      <c r="AH10" s="17"/>
      <c r="AI10" s="17"/>
      <c r="AJ10" s="17"/>
      <c r="AK10" s="17"/>
      <c r="AL10" s="17"/>
    </row>
    <row r="11" spans="1:46" x14ac:dyDescent="0.25">
      <c r="A11" s="13" t="s">
        <v>37</v>
      </c>
      <c r="B11" s="12"/>
      <c r="C11" s="12"/>
      <c r="D11" s="12"/>
      <c r="E11" s="12"/>
      <c r="F11" s="12"/>
      <c r="P11" s="19" t="s">
        <v>37</v>
      </c>
      <c r="Q11" s="17"/>
      <c r="R11" s="17"/>
      <c r="S11" s="17"/>
      <c r="T11" s="17"/>
      <c r="U11" s="17"/>
      <c r="AG11" s="19" t="s">
        <v>37</v>
      </c>
      <c r="AH11" s="17"/>
      <c r="AI11" s="17"/>
      <c r="AJ11" s="17"/>
      <c r="AK11" s="17"/>
      <c r="AL11" s="17"/>
    </row>
    <row r="12" spans="1:46" x14ac:dyDescent="0.25">
      <c r="A12" s="13" t="s">
        <v>38</v>
      </c>
      <c r="B12" s="12">
        <v>361.3</v>
      </c>
      <c r="C12" s="12"/>
      <c r="D12" s="12"/>
      <c r="E12" s="12"/>
      <c r="F12" s="12"/>
      <c r="P12" s="19" t="s">
        <v>38</v>
      </c>
      <c r="Q12" s="17">
        <v>3</v>
      </c>
      <c r="R12" s="17"/>
      <c r="S12" s="17"/>
      <c r="T12" s="17"/>
      <c r="U12" s="17"/>
      <c r="AG12" s="19" t="s">
        <v>38</v>
      </c>
      <c r="AH12" s="17">
        <v>182.7</v>
      </c>
      <c r="AI12" s="17"/>
      <c r="AJ12" s="17"/>
      <c r="AK12" s="17"/>
      <c r="AL12" s="17"/>
    </row>
    <row r="13" spans="1:46" x14ac:dyDescent="0.25">
      <c r="A13" s="14" t="s">
        <v>39</v>
      </c>
      <c r="B13" s="15" t="s">
        <v>40</v>
      </c>
      <c r="C13" s="12"/>
      <c r="D13" s="12"/>
      <c r="E13" s="12"/>
      <c r="F13" s="12"/>
      <c r="P13" s="20" t="s">
        <v>39</v>
      </c>
      <c r="Q13" s="21">
        <v>9.5100000000000004E-2</v>
      </c>
      <c r="R13" s="17"/>
      <c r="S13" s="17"/>
      <c r="T13" s="17"/>
      <c r="U13" s="17"/>
      <c r="AG13" s="20" t="s">
        <v>39</v>
      </c>
      <c r="AH13" s="21" t="s">
        <v>40</v>
      </c>
      <c r="AI13" s="17"/>
      <c r="AJ13" s="17"/>
      <c r="AK13" s="17"/>
      <c r="AL13" s="17"/>
    </row>
    <row r="14" spans="1:46" x14ac:dyDescent="0.25">
      <c r="A14" s="14" t="s">
        <v>41</v>
      </c>
      <c r="B14" s="15" t="s">
        <v>42</v>
      </c>
      <c r="C14" s="12"/>
      <c r="D14" s="12"/>
      <c r="E14" s="12"/>
      <c r="F14" s="12"/>
      <c r="P14" s="20" t="s">
        <v>41</v>
      </c>
      <c r="Q14" s="21" t="s">
        <v>49</v>
      </c>
      <c r="R14" s="17"/>
      <c r="S14" s="17"/>
      <c r="T14" s="17"/>
      <c r="U14" s="17"/>
      <c r="AG14" s="20" t="s">
        <v>41</v>
      </c>
      <c r="AH14" s="21" t="s">
        <v>42</v>
      </c>
      <c r="AI14" s="17"/>
      <c r="AJ14" s="17"/>
      <c r="AK14" s="17"/>
      <c r="AL14" s="17"/>
    </row>
    <row r="15" spans="1:46" x14ac:dyDescent="0.25">
      <c r="A15" s="14" t="s">
        <v>43</v>
      </c>
      <c r="B15" s="22" t="s">
        <v>44</v>
      </c>
      <c r="C15" s="12"/>
      <c r="D15" s="12"/>
      <c r="E15" s="12"/>
      <c r="F15" s="12"/>
      <c r="P15" s="20" t="s">
        <v>43</v>
      </c>
      <c r="Q15" s="22" t="s">
        <v>51</v>
      </c>
      <c r="R15" s="17"/>
      <c r="S15" s="17"/>
      <c r="T15" s="17"/>
      <c r="U15" s="17"/>
      <c r="AG15" s="20" t="s">
        <v>43</v>
      </c>
      <c r="AH15" s="22" t="s">
        <v>44</v>
      </c>
      <c r="AI15" s="17"/>
      <c r="AJ15" s="17"/>
      <c r="AK15" s="17"/>
      <c r="AL15" s="17"/>
    </row>
    <row r="16" spans="1:46" x14ac:dyDescent="0.25">
      <c r="A16" s="13" t="s">
        <v>45</v>
      </c>
      <c r="B16" s="12">
        <v>0.99270000000000003</v>
      </c>
      <c r="C16" s="12"/>
      <c r="D16" s="12"/>
      <c r="E16" s="12"/>
      <c r="F16" s="12"/>
      <c r="P16" s="19" t="s">
        <v>45</v>
      </c>
      <c r="Q16" s="17">
        <v>0.52939999999999998</v>
      </c>
      <c r="R16" s="17"/>
      <c r="S16" s="17"/>
      <c r="T16" s="17"/>
      <c r="U16" s="17"/>
      <c r="AG16" s="20" t="s">
        <v>45</v>
      </c>
      <c r="AH16" s="21">
        <v>0.98560000000000003</v>
      </c>
      <c r="AI16" s="17"/>
      <c r="AJ16" s="17"/>
      <c r="AK16" s="17"/>
      <c r="AL16" s="17"/>
    </row>
    <row r="17" spans="1:38" x14ac:dyDescent="0.25">
      <c r="A17" s="13"/>
      <c r="B17" s="12"/>
      <c r="C17" s="12"/>
      <c r="D17" s="12"/>
      <c r="E17" s="12"/>
      <c r="F17" s="12"/>
      <c r="P17" s="19"/>
      <c r="Q17" s="17"/>
      <c r="R17" s="17"/>
      <c r="S17" s="17"/>
      <c r="T17" s="17"/>
      <c r="U17" s="17"/>
      <c r="AG17" s="19"/>
      <c r="AH17" s="17"/>
      <c r="AI17" s="17"/>
      <c r="AJ17" s="17"/>
      <c r="AK17" s="17"/>
      <c r="AL17" s="17"/>
    </row>
    <row r="18" spans="1:38" x14ac:dyDescent="0.25">
      <c r="A18" s="13" t="s">
        <v>46</v>
      </c>
      <c r="B18" s="12"/>
      <c r="C18" s="12"/>
      <c r="D18" s="12"/>
      <c r="E18" s="12"/>
      <c r="F18" s="12"/>
      <c r="P18" s="19" t="s">
        <v>46</v>
      </c>
      <c r="Q18" s="17"/>
      <c r="R18" s="17"/>
      <c r="S18" s="17"/>
      <c r="T18" s="17"/>
      <c r="U18" s="17"/>
      <c r="AG18" s="19" t="s">
        <v>46</v>
      </c>
      <c r="AH18" s="17"/>
      <c r="AI18" s="17"/>
      <c r="AJ18" s="17"/>
      <c r="AK18" s="17"/>
      <c r="AL18" s="17"/>
    </row>
    <row r="19" spans="1:38" x14ac:dyDescent="0.25">
      <c r="A19" s="13" t="s">
        <v>47</v>
      </c>
      <c r="B19" s="12" t="s">
        <v>48</v>
      </c>
      <c r="C19" s="12"/>
      <c r="D19" s="12"/>
      <c r="E19" s="12"/>
      <c r="F19" s="12"/>
      <c r="P19" s="19" t="s">
        <v>47</v>
      </c>
      <c r="Q19" s="17" t="s">
        <v>73</v>
      </c>
      <c r="R19" s="17"/>
      <c r="S19" s="17"/>
      <c r="T19" s="17"/>
      <c r="U19" s="17"/>
      <c r="AG19" s="19" t="s">
        <v>47</v>
      </c>
      <c r="AH19" s="17" t="s">
        <v>48</v>
      </c>
      <c r="AI19" s="17"/>
      <c r="AJ19" s="17"/>
      <c r="AK19" s="17"/>
      <c r="AL19" s="17"/>
    </row>
    <row r="20" spans="1:38" x14ac:dyDescent="0.25">
      <c r="A20" s="13" t="s">
        <v>39</v>
      </c>
      <c r="B20" s="12">
        <v>0.59570000000000001</v>
      </c>
      <c r="C20" s="12"/>
      <c r="D20" s="12"/>
      <c r="E20" s="12"/>
      <c r="F20" s="12"/>
      <c r="P20" s="19" t="s">
        <v>39</v>
      </c>
      <c r="Q20" s="17">
        <v>0.25790000000000002</v>
      </c>
      <c r="R20" s="17"/>
      <c r="S20" s="17"/>
      <c r="T20" s="17"/>
      <c r="U20" s="17"/>
      <c r="AG20" s="19" t="s">
        <v>39</v>
      </c>
      <c r="AH20" s="17">
        <v>0.59570000000000001</v>
      </c>
      <c r="AI20" s="17"/>
      <c r="AJ20" s="17"/>
      <c r="AK20" s="17"/>
      <c r="AL20" s="17"/>
    </row>
    <row r="21" spans="1:38" x14ac:dyDescent="0.25">
      <c r="A21" s="13" t="s">
        <v>41</v>
      </c>
      <c r="B21" s="12" t="s">
        <v>49</v>
      </c>
      <c r="C21" s="12"/>
      <c r="D21" s="12"/>
      <c r="E21" s="12"/>
      <c r="F21" s="12"/>
      <c r="P21" s="19" t="s">
        <v>41</v>
      </c>
      <c r="Q21" s="17" t="s">
        <v>49</v>
      </c>
      <c r="R21" s="17"/>
      <c r="S21" s="17"/>
      <c r="T21" s="17"/>
      <c r="U21" s="17"/>
      <c r="AG21" s="19" t="s">
        <v>41</v>
      </c>
      <c r="AH21" s="17" t="s">
        <v>49</v>
      </c>
      <c r="AI21" s="17"/>
      <c r="AJ21" s="17"/>
      <c r="AK21" s="17"/>
      <c r="AL21" s="17"/>
    </row>
    <row r="22" spans="1:38" x14ac:dyDescent="0.25">
      <c r="A22" s="13" t="s">
        <v>50</v>
      </c>
      <c r="B22" s="12" t="s">
        <v>51</v>
      </c>
      <c r="C22" s="12"/>
      <c r="D22" s="12"/>
      <c r="E22" s="12"/>
      <c r="F22" s="12"/>
      <c r="P22" s="19" t="s">
        <v>50</v>
      </c>
      <c r="Q22" s="17" t="s">
        <v>51</v>
      </c>
      <c r="R22" s="17"/>
      <c r="S22" s="17"/>
      <c r="T22" s="17"/>
      <c r="U22" s="17"/>
      <c r="AG22" s="19" t="s">
        <v>50</v>
      </c>
      <c r="AH22" s="17" t="s">
        <v>51</v>
      </c>
      <c r="AI22" s="17"/>
      <c r="AJ22" s="17"/>
      <c r="AK22" s="17"/>
      <c r="AL22" s="17"/>
    </row>
    <row r="23" spans="1:38" x14ac:dyDescent="0.25">
      <c r="A23" s="13"/>
      <c r="B23" s="12"/>
      <c r="C23" s="12"/>
      <c r="D23" s="12"/>
      <c r="E23" s="12"/>
      <c r="F23" s="12"/>
      <c r="P23" s="19"/>
      <c r="Q23" s="17"/>
      <c r="R23" s="17"/>
      <c r="S23" s="17"/>
      <c r="T23" s="17"/>
      <c r="U23" s="17"/>
      <c r="AG23" s="19"/>
      <c r="AH23" s="17"/>
      <c r="AI23" s="17"/>
      <c r="AJ23" s="17"/>
      <c r="AK23" s="17"/>
      <c r="AL23" s="17"/>
    </row>
    <row r="24" spans="1:38" x14ac:dyDescent="0.25">
      <c r="A24" s="13" t="s">
        <v>52</v>
      </c>
      <c r="B24" s="12"/>
      <c r="C24" s="12"/>
      <c r="D24" s="12"/>
      <c r="E24" s="12"/>
      <c r="F24" s="12"/>
      <c r="P24" s="19" t="s">
        <v>52</v>
      </c>
      <c r="Q24" s="17"/>
      <c r="R24" s="17"/>
      <c r="S24" s="17"/>
      <c r="T24" s="17"/>
      <c r="U24" s="17"/>
      <c r="AG24" s="19" t="s">
        <v>52</v>
      </c>
      <c r="AH24" s="17"/>
      <c r="AI24" s="17"/>
      <c r="AJ24" s="17"/>
      <c r="AK24" s="17"/>
      <c r="AL24" s="17"/>
    </row>
    <row r="25" spans="1:38" x14ac:dyDescent="0.25">
      <c r="A25" s="13" t="s">
        <v>53</v>
      </c>
      <c r="B25" s="12"/>
      <c r="C25" s="12"/>
      <c r="D25" s="12"/>
      <c r="E25" s="12"/>
      <c r="F25" s="12"/>
      <c r="P25" s="19" t="s">
        <v>53</v>
      </c>
      <c r="Q25" s="17"/>
      <c r="R25" s="17"/>
      <c r="S25" s="17"/>
      <c r="T25" s="17"/>
      <c r="U25" s="17"/>
      <c r="AG25" s="19" t="s">
        <v>53</v>
      </c>
      <c r="AH25" s="17"/>
      <c r="AI25" s="17"/>
      <c r="AJ25" s="17"/>
      <c r="AK25" s="17"/>
      <c r="AL25" s="17"/>
    </row>
    <row r="26" spans="1:38" x14ac:dyDescent="0.25">
      <c r="A26" s="13" t="s">
        <v>39</v>
      </c>
      <c r="B26" s="12"/>
      <c r="C26" s="12"/>
      <c r="D26" s="12"/>
      <c r="E26" s="12"/>
      <c r="F26" s="12"/>
      <c r="P26" s="19" t="s">
        <v>39</v>
      </c>
      <c r="Q26" s="17"/>
      <c r="R26" s="17"/>
      <c r="S26" s="17"/>
      <c r="T26" s="17"/>
      <c r="U26" s="17"/>
      <c r="AG26" s="19" t="s">
        <v>39</v>
      </c>
      <c r="AH26" s="17"/>
      <c r="AI26" s="17"/>
      <c r="AJ26" s="17"/>
      <c r="AK26" s="17"/>
      <c r="AL26" s="17"/>
    </row>
    <row r="27" spans="1:38" x14ac:dyDescent="0.25">
      <c r="A27" s="13" t="s">
        <v>41</v>
      </c>
      <c r="B27" s="12"/>
      <c r="C27" s="12"/>
      <c r="D27" s="12"/>
      <c r="E27" s="12"/>
      <c r="F27" s="12"/>
      <c r="P27" s="19" t="s">
        <v>41</v>
      </c>
      <c r="Q27" s="17"/>
      <c r="R27" s="17"/>
      <c r="S27" s="17"/>
      <c r="T27" s="17"/>
      <c r="U27" s="17"/>
      <c r="AG27" s="19" t="s">
        <v>41</v>
      </c>
      <c r="AH27" s="17"/>
      <c r="AI27" s="17"/>
      <c r="AJ27" s="17"/>
      <c r="AK27" s="17"/>
      <c r="AL27" s="17"/>
    </row>
    <row r="28" spans="1:38" x14ac:dyDescent="0.25">
      <c r="A28" s="13" t="s">
        <v>50</v>
      </c>
      <c r="B28" s="12"/>
      <c r="C28" s="12"/>
      <c r="D28" s="12"/>
      <c r="E28" s="12"/>
      <c r="F28" s="12"/>
      <c r="P28" s="19" t="s">
        <v>50</v>
      </c>
      <c r="Q28" s="17"/>
      <c r="R28" s="17"/>
      <c r="S28" s="17"/>
      <c r="T28" s="17"/>
      <c r="U28" s="17"/>
      <c r="AG28" s="19" t="s">
        <v>50</v>
      </c>
      <c r="AH28" s="17"/>
      <c r="AI28" s="17"/>
      <c r="AJ28" s="17"/>
      <c r="AK28" s="17"/>
      <c r="AL28" s="17"/>
    </row>
    <row r="29" spans="1:38" x14ac:dyDescent="0.25">
      <c r="A29" s="13"/>
      <c r="B29" s="12"/>
      <c r="C29" s="12"/>
      <c r="D29" s="12"/>
      <c r="E29" s="12"/>
      <c r="F29" s="12"/>
      <c r="P29" s="19"/>
      <c r="Q29" s="17"/>
      <c r="R29" s="17"/>
      <c r="S29" s="17"/>
      <c r="T29" s="17"/>
      <c r="U29" s="17"/>
      <c r="AG29" s="19"/>
      <c r="AH29" s="17"/>
      <c r="AI29" s="17"/>
      <c r="AJ29" s="17"/>
      <c r="AK29" s="17"/>
      <c r="AL29" s="17"/>
    </row>
    <row r="30" spans="1:38" x14ac:dyDescent="0.25">
      <c r="A30" s="13" t="s">
        <v>54</v>
      </c>
      <c r="B30" s="12" t="s">
        <v>55</v>
      </c>
      <c r="C30" s="12" t="s">
        <v>56</v>
      </c>
      <c r="D30" s="12" t="s">
        <v>57</v>
      </c>
      <c r="E30" s="12" t="s">
        <v>47</v>
      </c>
      <c r="F30" s="12" t="s">
        <v>39</v>
      </c>
      <c r="P30" s="19" t="s">
        <v>54</v>
      </c>
      <c r="Q30" s="17" t="s">
        <v>55</v>
      </c>
      <c r="R30" s="17" t="s">
        <v>56</v>
      </c>
      <c r="S30" s="17" t="s">
        <v>57</v>
      </c>
      <c r="T30" s="17" t="s">
        <v>47</v>
      </c>
      <c r="U30" s="17" t="s">
        <v>39</v>
      </c>
      <c r="AG30" s="19" t="s">
        <v>54</v>
      </c>
      <c r="AH30" s="17" t="s">
        <v>55</v>
      </c>
      <c r="AI30" s="17" t="s">
        <v>56</v>
      </c>
      <c r="AJ30" s="17" t="s">
        <v>57</v>
      </c>
      <c r="AK30" s="17" t="s">
        <v>47</v>
      </c>
      <c r="AL30" s="17" t="s">
        <v>39</v>
      </c>
    </row>
    <row r="31" spans="1:38" x14ac:dyDescent="0.25">
      <c r="A31" s="13" t="s">
        <v>58</v>
      </c>
      <c r="B31" s="12">
        <v>180.7</v>
      </c>
      <c r="C31" s="12">
        <v>3</v>
      </c>
      <c r="D31" s="12">
        <v>60.22</v>
      </c>
      <c r="E31" s="12" t="s">
        <v>59</v>
      </c>
      <c r="F31" s="12" t="s">
        <v>60</v>
      </c>
      <c r="P31" s="19" t="s">
        <v>58</v>
      </c>
      <c r="Q31" s="17">
        <v>20.25</v>
      </c>
      <c r="R31" s="17">
        <v>3</v>
      </c>
      <c r="S31" s="17">
        <v>6.75</v>
      </c>
      <c r="T31" s="17" t="s">
        <v>74</v>
      </c>
      <c r="U31" s="17" t="s">
        <v>75</v>
      </c>
      <c r="AG31" s="19" t="s">
        <v>58</v>
      </c>
      <c r="AH31" s="17">
        <v>91.33</v>
      </c>
      <c r="AI31" s="17">
        <v>3</v>
      </c>
      <c r="AJ31" s="17">
        <v>30.44</v>
      </c>
      <c r="AK31" s="17" t="s">
        <v>79</v>
      </c>
      <c r="AL31" s="17" t="s">
        <v>60</v>
      </c>
    </row>
    <row r="32" spans="1:38" x14ac:dyDescent="0.25">
      <c r="A32" s="13" t="s">
        <v>61</v>
      </c>
      <c r="B32" s="12">
        <v>1.333</v>
      </c>
      <c r="C32" s="12">
        <v>8</v>
      </c>
      <c r="D32" s="12">
        <v>0.16669999999999999</v>
      </c>
      <c r="E32" s="12"/>
      <c r="F32" s="12"/>
      <c r="P32" s="19" t="s">
        <v>61</v>
      </c>
      <c r="Q32" s="17">
        <v>18</v>
      </c>
      <c r="R32" s="17">
        <v>8</v>
      </c>
      <c r="S32" s="17">
        <v>2.25</v>
      </c>
      <c r="T32" s="17"/>
      <c r="U32" s="17"/>
      <c r="AG32" s="19" t="s">
        <v>61</v>
      </c>
      <c r="AH32" s="17">
        <v>1.333</v>
      </c>
      <c r="AI32" s="17">
        <v>8</v>
      </c>
      <c r="AJ32" s="17">
        <v>0.16669999999999999</v>
      </c>
      <c r="AK32" s="17"/>
      <c r="AL32" s="17"/>
    </row>
    <row r="33" spans="1:38" x14ac:dyDescent="0.25">
      <c r="A33" s="13" t="s">
        <v>62</v>
      </c>
      <c r="B33" s="12">
        <v>182</v>
      </c>
      <c r="C33" s="12">
        <v>11</v>
      </c>
      <c r="D33" s="12"/>
      <c r="E33" s="12"/>
      <c r="F33" s="12"/>
      <c r="P33" s="19" t="s">
        <v>62</v>
      </c>
      <c r="Q33" s="17">
        <v>38.25</v>
      </c>
      <c r="R33" s="17">
        <v>11</v>
      </c>
      <c r="S33" s="17"/>
      <c r="T33" s="17"/>
      <c r="U33" s="17"/>
      <c r="AG33" s="19" t="s">
        <v>62</v>
      </c>
      <c r="AH33" s="17">
        <v>92.67</v>
      </c>
      <c r="AI33" s="17">
        <v>11</v>
      </c>
      <c r="AJ33" s="17"/>
      <c r="AK33" s="17"/>
      <c r="AL33" s="17"/>
    </row>
    <row r="34" spans="1:38" x14ac:dyDescent="0.25">
      <c r="A34" s="13"/>
      <c r="B34" s="12"/>
      <c r="C34" s="12"/>
      <c r="D34" s="12"/>
      <c r="E34" s="12"/>
      <c r="F34" s="12"/>
      <c r="P34" s="19"/>
      <c r="Q34" s="17"/>
      <c r="R34" s="17"/>
      <c r="S34" s="17"/>
      <c r="T34" s="17"/>
      <c r="U34" s="17"/>
      <c r="AG34" s="19"/>
      <c r="AH34" s="17"/>
      <c r="AI34" s="17"/>
      <c r="AJ34" s="17"/>
      <c r="AK34" s="17"/>
      <c r="AL34" s="17"/>
    </row>
    <row r="35" spans="1:38" x14ac:dyDescent="0.25">
      <c r="A35" s="13" t="s">
        <v>63</v>
      </c>
      <c r="B35" s="12"/>
      <c r="C35" s="12"/>
      <c r="D35" s="12"/>
      <c r="E35" s="12"/>
      <c r="F35" s="12"/>
      <c r="P35" s="19" t="s">
        <v>63</v>
      </c>
      <c r="Q35" s="17"/>
      <c r="R35" s="17"/>
      <c r="S35" s="17"/>
      <c r="T35" s="17"/>
      <c r="U35" s="17"/>
      <c r="AG35" s="19" t="s">
        <v>63</v>
      </c>
      <c r="AH35" s="17"/>
      <c r="AI35" s="17"/>
      <c r="AJ35" s="17"/>
      <c r="AK35" s="17"/>
      <c r="AL35" s="17"/>
    </row>
    <row r="36" spans="1:38" x14ac:dyDescent="0.25">
      <c r="A36" s="13" t="s">
        <v>64</v>
      </c>
      <c r="B36" s="12">
        <v>4</v>
      </c>
      <c r="C36" s="12"/>
      <c r="D36" s="12"/>
      <c r="E36" s="12"/>
      <c r="F36" s="12"/>
      <c r="P36" s="19" t="s">
        <v>64</v>
      </c>
      <c r="Q36" s="17">
        <v>4</v>
      </c>
      <c r="R36" s="17"/>
      <c r="S36" s="17"/>
      <c r="T36" s="17"/>
      <c r="U36" s="17"/>
      <c r="AG36" s="19" t="s">
        <v>64</v>
      </c>
      <c r="AH36" s="17">
        <v>4</v>
      </c>
      <c r="AI36" s="17"/>
      <c r="AJ36" s="17"/>
      <c r="AK36" s="17"/>
      <c r="AL36" s="17"/>
    </row>
    <row r="37" spans="1:38" x14ac:dyDescent="0.25">
      <c r="A37" s="13" t="s">
        <v>65</v>
      </c>
      <c r="B37" s="12">
        <v>12</v>
      </c>
      <c r="C37" s="12"/>
      <c r="D37" s="12"/>
      <c r="E37" s="12"/>
      <c r="F37" s="12"/>
      <c r="P37" s="19" t="s">
        <v>65</v>
      </c>
      <c r="Q37" s="17">
        <v>12</v>
      </c>
      <c r="R37" s="17"/>
      <c r="S37" s="17"/>
      <c r="T37" s="17"/>
      <c r="U37" s="17"/>
      <c r="AG37" s="19" t="s">
        <v>65</v>
      </c>
      <c r="AH37" s="17">
        <v>12</v>
      </c>
      <c r="AI37" s="17"/>
      <c r="AJ37" s="17"/>
      <c r="AK37" s="17"/>
      <c r="AL37" s="17"/>
    </row>
  </sheetData>
  <mergeCells count="12">
    <mergeCell ref="AR3:AT3"/>
    <mergeCell ref="A3:C3"/>
    <mergeCell ref="D3:F3"/>
    <mergeCell ref="G3:I3"/>
    <mergeCell ref="J3:L3"/>
    <mergeCell ref="R3:T3"/>
    <mergeCell ref="U3:W3"/>
    <mergeCell ref="X3:Z3"/>
    <mergeCell ref="AA3:AC3"/>
    <mergeCell ref="AI3:AK3"/>
    <mergeCell ref="AL3:AN3"/>
    <mergeCell ref="AO3:AQ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97297-25F3-44C7-B75C-12D2A7462576}">
  <dimension ref="B3:L38"/>
  <sheetViews>
    <sheetView workbookViewId="0">
      <selection activeCell="K10" sqref="K10"/>
    </sheetView>
  </sheetViews>
  <sheetFormatPr defaultRowHeight="15" x14ac:dyDescent="0.25"/>
  <cols>
    <col min="2" max="2" width="36" bestFit="1" customWidth="1"/>
    <col min="6" max="6" width="14.28515625" customWidth="1"/>
    <col min="7" max="7" width="24" customWidth="1"/>
    <col min="10" max="10" width="16" customWidth="1"/>
    <col min="12" max="12" width="16.7109375" customWidth="1"/>
  </cols>
  <sheetData>
    <row r="3" spans="2:12" x14ac:dyDescent="0.25">
      <c r="B3" s="18"/>
      <c r="C3" s="18"/>
      <c r="D3" s="157" t="s">
        <v>80</v>
      </c>
      <c r="E3" s="158"/>
      <c r="F3" s="159"/>
      <c r="G3" s="148" t="s">
        <v>81</v>
      </c>
      <c r="H3" s="149"/>
      <c r="I3" s="150"/>
      <c r="J3" s="148" t="s">
        <v>82</v>
      </c>
      <c r="K3" s="149"/>
      <c r="L3" s="150"/>
    </row>
    <row r="4" spans="2:12" x14ac:dyDescent="0.25">
      <c r="B4" s="19" t="s">
        <v>83</v>
      </c>
      <c r="C4" s="17"/>
      <c r="D4" s="26">
        <v>0.36099999999999999</v>
      </c>
      <c r="E4" s="27">
        <v>0.35599999999999998</v>
      </c>
      <c r="F4" s="28">
        <v>0.35499999999999998</v>
      </c>
      <c r="G4" s="26">
        <v>0.156</v>
      </c>
      <c r="H4" s="27">
        <v>0.13800000000000001</v>
      </c>
      <c r="I4" s="28">
        <v>0.14599999999999999</v>
      </c>
      <c r="J4" s="24">
        <v>0.36099999999999999</v>
      </c>
      <c r="K4" s="24">
        <v>0.34300000000000003</v>
      </c>
      <c r="L4" s="25">
        <v>0.36</v>
      </c>
    </row>
    <row r="8" spans="2:12" x14ac:dyDescent="0.25">
      <c r="B8" s="16" t="s">
        <v>66</v>
      </c>
    </row>
    <row r="9" spans="2:12" x14ac:dyDescent="0.25">
      <c r="B9" s="19" t="s">
        <v>33</v>
      </c>
      <c r="C9" s="17" t="s">
        <v>84</v>
      </c>
      <c r="D9" s="17"/>
      <c r="E9" s="17"/>
      <c r="F9" s="17"/>
      <c r="G9" s="17"/>
    </row>
    <row r="10" spans="2:12" x14ac:dyDescent="0.25">
      <c r="B10" s="19" t="s">
        <v>35</v>
      </c>
      <c r="C10" s="17" t="s">
        <v>85</v>
      </c>
      <c r="D10" s="17"/>
      <c r="E10" s="17"/>
      <c r="F10" s="17"/>
      <c r="G10" s="17"/>
    </row>
    <row r="11" spans="2:12" x14ac:dyDescent="0.25">
      <c r="B11" s="19"/>
      <c r="C11" s="17"/>
      <c r="D11" s="17"/>
      <c r="E11" s="17"/>
      <c r="F11" s="17"/>
      <c r="G11" s="17"/>
    </row>
    <row r="12" spans="2:12" x14ac:dyDescent="0.25">
      <c r="B12" s="19" t="s">
        <v>37</v>
      </c>
      <c r="C12" s="17"/>
      <c r="D12" s="17"/>
      <c r="E12" s="17"/>
      <c r="F12" s="17"/>
      <c r="G12" s="17"/>
    </row>
    <row r="13" spans="2:12" x14ac:dyDescent="0.25">
      <c r="B13" s="19" t="s">
        <v>38</v>
      </c>
      <c r="C13" s="17">
        <v>677.7</v>
      </c>
      <c r="D13" s="17"/>
      <c r="E13" s="17"/>
      <c r="F13" s="17"/>
      <c r="G13" s="17"/>
    </row>
    <row r="14" spans="2:12" x14ac:dyDescent="0.25">
      <c r="B14" s="20" t="s">
        <v>39</v>
      </c>
      <c r="C14" s="21" t="s">
        <v>40</v>
      </c>
      <c r="D14" s="17"/>
      <c r="E14" s="17"/>
      <c r="F14" s="17"/>
      <c r="G14" s="17"/>
    </row>
    <row r="15" spans="2:12" x14ac:dyDescent="0.25">
      <c r="B15" s="20" t="s">
        <v>41</v>
      </c>
      <c r="C15" s="21" t="s">
        <v>42</v>
      </c>
      <c r="D15" s="17"/>
      <c r="E15" s="17"/>
      <c r="F15" s="17"/>
      <c r="G15" s="17"/>
    </row>
    <row r="16" spans="2:12" x14ac:dyDescent="0.25">
      <c r="B16" s="20" t="s">
        <v>43</v>
      </c>
      <c r="C16" s="22" t="s">
        <v>44</v>
      </c>
      <c r="D16" s="17"/>
      <c r="E16" s="17"/>
      <c r="F16" s="17"/>
      <c r="G16" s="17"/>
    </row>
    <row r="17" spans="2:7" x14ac:dyDescent="0.25">
      <c r="B17" s="19" t="s">
        <v>45</v>
      </c>
      <c r="C17" s="17">
        <v>0.99560000000000004</v>
      </c>
      <c r="D17" s="17"/>
      <c r="E17" s="17"/>
      <c r="F17" s="17"/>
      <c r="G17" s="17"/>
    </row>
    <row r="18" spans="2:7" x14ac:dyDescent="0.25">
      <c r="B18" s="19"/>
      <c r="C18" s="17"/>
      <c r="D18" s="17"/>
      <c r="E18" s="17"/>
      <c r="F18" s="17"/>
      <c r="G18" s="17"/>
    </row>
    <row r="19" spans="2:7" x14ac:dyDescent="0.25">
      <c r="B19" s="19" t="s">
        <v>46</v>
      </c>
      <c r="C19" s="17"/>
      <c r="D19" s="17"/>
      <c r="E19" s="17"/>
      <c r="F19" s="17"/>
      <c r="G19" s="17"/>
    </row>
    <row r="20" spans="2:7" x14ac:dyDescent="0.25">
      <c r="B20" s="19" t="s">
        <v>47</v>
      </c>
      <c r="C20" s="17" t="s">
        <v>86</v>
      </c>
      <c r="D20" s="17"/>
      <c r="E20" s="17"/>
      <c r="F20" s="17"/>
      <c r="G20" s="17"/>
    </row>
    <row r="21" spans="2:7" x14ac:dyDescent="0.25">
      <c r="B21" s="19" t="s">
        <v>39</v>
      </c>
      <c r="C21" s="17">
        <v>0.6986</v>
      </c>
      <c r="D21" s="17"/>
      <c r="E21" s="17"/>
      <c r="F21" s="17"/>
      <c r="G21" s="17"/>
    </row>
    <row r="22" spans="2:7" x14ac:dyDescent="0.25">
      <c r="B22" s="19" t="s">
        <v>41</v>
      </c>
      <c r="C22" s="17" t="s">
        <v>49</v>
      </c>
      <c r="D22" s="17"/>
      <c r="E22" s="17"/>
      <c r="F22" s="17"/>
      <c r="G22" s="17"/>
    </row>
    <row r="23" spans="2:7" x14ac:dyDescent="0.25">
      <c r="B23" s="19" t="s">
        <v>50</v>
      </c>
      <c r="C23" s="17" t="s">
        <v>51</v>
      </c>
      <c r="D23" s="17"/>
      <c r="E23" s="17"/>
      <c r="F23" s="17"/>
      <c r="G23" s="17"/>
    </row>
    <row r="24" spans="2:7" x14ac:dyDescent="0.25">
      <c r="B24" s="19"/>
      <c r="C24" s="17"/>
      <c r="D24" s="17"/>
      <c r="E24" s="17"/>
      <c r="F24" s="17"/>
      <c r="G24" s="17"/>
    </row>
    <row r="25" spans="2:7" x14ac:dyDescent="0.25">
      <c r="B25" s="19" t="s">
        <v>52</v>
      </c>
      <c r="C25" s="17"/>
      <c r="D25" s="17"/>
      <c r="E25" s="17"/>
      <c r="F25" s="17"/>
      <c r="G25" s="17"/>
    </row>
    <row r="26" spans="2:7" x14ac:dyDescent="0.25">
      <c r="B26" s="19" t="s">
        <v>53</v>
      </c>
      <c r="C26" s="17"/>
      <c r="D26" s="17"/>
      <c r="E26" s="17"/>
      <c r="F26" s="17"/>
      <c r="G26" s="17"/>
    </row>
    <row r="27" spans="2:7" x14ac:dyDescent="0.25">
      <c r="B27" s="19" t="s">
        <v>39</v>
      </c>
      <c r="C27" s="17"/>
      <c r="D27" s="17"/>
      <c r="E27" s="17"/>
      <c r="F27" s="17"/>
      <c r="G27" s="17"/>
    </row>
    <row r="28" spans="2:7" x14ac:dyDescent="0.25">
      <c r="B28" s="19" t="s">
        <v>41</v>
      </c>
      <c r="C28" s="17"/>
      <c r="D28" s="17"/>
      <c r="E28" s="17"/>
      <c r="F28" s="17"/>
      <c r="G28" s="17"/>
    </row>
    <row r="29" spans="2:7" x14ac:dyDescent="0.25">
      <c r="B29" s="19" t="s">
        <v>50</v>
      </c>
      <c r="C29" s="17"/>
      <c r="D29" s="17"/>
      <c r="E29" s="17"/>
      <c r="F29" s="17"/>
      <c r="G29" s="17"/>
    </row>
    <row r="30" spans="2:7" x14ac:dyDescent="0.25">
      <c r="B30" s="19"/>
      <c r="C30" s="17"/>
      <c r="D30" s="17"/>
      <c r="E30" s="17"/>
      <c r="F30" s="17"/>
      <c r="G30" s="17"/>
    </row>
    <row r="31" spans="2:7" x14ac:dyDescent="0.25">
      <c r="B31" s="19" t="s">
        <v>54</v>
      </c>
      <c r="C31" s="17" t="s">
        <v>55</v>
      </c>
      <c r="D31" s="17" t="s">
        <v>56</v>
      </c>
      <c r="E31" s="17" t="s">
        <v>57</v>
      </c>
      <c r="F31" s="17" t="s">
        <v>47</v>
      </c>
      <c r="G31" s="17" t="s">
        <v>39</v>
      </c>
    </row>
    <row r="32" spans="2:7" x14ac:dyDescent="0.25">
      <c r="B32" s="19" t="s">
        <v>58</v>
      </c>
      <c r="C32" s="17">
        <v>8.7650000000000006E-2</v>
      </c>
      <c r="D32" s="17">
        <v>2</v>
      </c>
      <c r="E32" s="17">
        <v>4.3830000000000001E-2</v>
      </c>
      <c r="F32" s="17" t="s">
        <v>87</v>
      </c>
      <c r="G32" s="17" t="s">
        <v>60</v>
      </c>
    </row>
    <row r="33" spans="2:7" x14ac:dyDescent="0.25">
      <c r="B33" s="19" t="s">
        <v>61</v>
      </c>
      <c r="C33" s="17">
        <v>3.88E-4</v>
      </c>
      <c r="D33" s="17">
        <v>6</v>
      </c>
      <c r="E33" s="17">
        <v>6.4670000000000003E-5</v>
      </c>
      <c r="F33" s="17"/>
      <c r="G33" s="17"/>
    </row>
    <row r="34" spans="2:7" x14ac:dyDescent="0.25">
      <c r="B34" s="19" t="s">
        <v>62</v>
      </c>
      <c r="C34" s="17">
        <v>8.8039999999999993E-2</v>
      </c>
      <c r="D34" s="17">
        <v>8</v>
      </c>
      <c r="E34" s="17"/>
      <c r="F34" s="17"/>
      <c r="G34" s="17"/>
    </row>
    <row r="35" spans="2:7" x14ac:dyDescent="0.25">
      <c r="B35" s="19"/>
      <c r="C35" s="17"/>
      <c r="D35" s="17"/>
      <c r="E35" s="17"/>
      <c r="F35" s="17"/>
      <c r="G35" s="17"/>
    </row>
    <row r="36" spans="2:7" x14ac:dyDescent="0.25">
      <c r="B36" s="19" t="s">
        <v>63</v>
      </c>
      <c r="C36" s="17"/>
      <c r="D36" s="17"/>
      <c r="E36" s="17"/>
      <c r="F36" s="17"/>
      <c r="G36" s="17"/>
    </row>
    <row r="37" spans="2:7" x14ac:dyDescent="0.25">
      <c r="B37" s="19" t="s">
        <v>64</v>
      </c>
      <c r="C37" s="17">
        <v>3</v>
      </c>
      <c r="D37" s="17"/>
      <c r="E37" s="17"/>
      <c r="F37" s="17"/>
      <c r="G37" s="17"/>
    </row>
    <row r="38" spans="2:7" x14ac:dyDescent="0.25">
      <c r="B38" s="19" t="s">
        <v>65</v>
      </c>
      <c r="C38" s="17">
        <v>9</v>
      </c>
      <c r="D38" s="17"/>
      <c r="E38" s="17"/>
      <c r="F38" s="17"/>
      <c r="G38" s="17"/>
    </row>
  </sheetData>
  <mergeCells count="3">
    <mergeCell ref="D3:F3"/>
    <mergeCell ref="G3:I3"/>
    <mergeCell ref="J3:L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11498-5453-4A8B-9C09-66A5FD2A504A}">
  <dimension ref="B2:M36"/>
  <sheetViews>
    <sheetView workbookViewId="0">
      <selection activeCell="K14" sqref="K14"/>
    </sheetView>
  </sheetViews>
  <sheetFormatPr defaultRowHeight="15" x14ac:dyDescent="0.25"/>
  <cols>
    <col min="2" max="2" width="36" bestFit="1" customWidth="1"/>
    <col min="8" max="8" width="17.7109375" customWidth="1"/>
    <col min="10" max="10" width="19.140625" customWidth="1"/>
  </cols>
  <sheetData>
    <row r="2" spans="2:13" x14ac:dyDescent="0.25">
      <c r="B2" s="18"/>
      <c r="C2" s="160" t="s">
        <v>67</v>
      </c>
      <c r="D2" s="161"/>
      <c r="E2" s="157" t="s">
        <v>68</v>
      </c>
      <c r="F2" s="158"/>
      <c r="G2" s="159"/>
      <c r="H2" s="148" t="s">
        <v>69</v>
      </c>
      <c r="I2" s="149"/>
      <c r="J2" s="150"/>
      <c r="K2" s="148" t="s">
        <v>70</v>
      </c>
      <c r="L2" s="149"/>
      <c r="M2" s="150"/>
    </row>
    <row r="3" spans="2:13" x14ac:dyDescent="0.25">
      <c r="B3" s="19" t="s">
        <v>88</v>
      </c>
      <c r="C3" s="23"/>
      <c r="D3" s="24"/>
      <c r="E3" s="26">
        <v>0.35</v>
      </c>
      <c r="F3" s="27">
        <v>0.43</v>
      </c>
      <c r="G3" s="28">
        <v>0.42</v>
      </c>
      <c r="H3" s="23">
        <v>0.26</v>
      </c>
      <c r="I3" s="24">
        <v>0.37</v>
      </c>
      <c r="J3" s="25">
        <v>0.2</v>
      </c>
      <c r="K3" s="24">
        <v>0.42</v>
      </c>
      <c r="L3" s="24">
        <v>0.32</v>
      </c>
      <c r="M3" s="25">
        <v>0.38</v>
      </c>
    </row>
    <row r="6" spans="2:13" x14ac:dyDescent="0.25">
      <c r="B6" s="16" t="s">
        <v>66</v>
      </c>
    </row>
    <row r="7" spans="2:13" x14ac:dyDescent="0.25">
      <c r="B7" s="19" t="s">
        <v>33</v>
      </c>
      <c r="C7" s="17" t="s">
        <v>28</v>
      </c>
      <c r="D7" s="17"/>
      <c r="E7" s="17"/>
      <c r="F7" s="17"/>
      <c r="G7" s="17"/>
    </row>
    <row r="8" spans="2:13" x14ac:dyDescent="0.25">
      <c r="B8" s="19" t="s">
        <v>35</v>
      </c>
      <c r="C8" s="17" t="s">
        <v>85</v>
      </c>
      <c r="D8" s="17"/>
      <c r="E8" s="17"/>
      <c r="F8" s="17"/>
      <c r="G8" s="17"/>
    </row>
    <row r="9" spans="2:13" x14ac:dyDescent="0.25">
      <c r="B9" s="19"/>
      <c r="C9" s="17"/>
      <c r="D9" s="17"/>
      <c r="E9" s="17"/>
      <c r="F9" s="17"/>
      <c r="G9" s="17"/>
    </row>
    <row r="10" spans="2:13" x14ac:dyDescent="0.25">
      <c r="B10" s="19" t="s">
        <v>37</v>
      </c>
      <c r="C10" s="17"/>
      <c r="D10" s="17"/>
      <c r="E10" s="17"/>
      <c r="F10" s="17"/>
      <c r="G10" s="17"/>
    </row>
    <row r="11" spans="2:13" x14ac:dyDescent="0.25">
      <c r="B11" s="19" t="s">
        <v>38</v>
      </c>
      <c r="C11" s="17">
        <v>3.194</v>
      </c>
      <c r="D11" s="17"/>
      <c r="E11" s="17"/>
      <c r="F11" s="17"/>
      <c r="G11" s="17"/>
    </row>
    <row r="12" spans="2:13" x14ac:dyDescent="0.25">
      <c r="B12" s="20" t="s">
        <v>39</v>
      </c>
      <c r="C12" s="21">
        <v>0.11360000000000001</v>
      </c>
      <c r="D12" s="17"/>
      <c r="E12" s="17"/>
      <c r="F12" s="17"/>
      <c r="G12" s="17"/>
    </row>
    <row r="13" spans="2:13" x14ac:dyDescent="0.25">
      <c r="B13" s="20" t="s">
        <v>41</v>
      </c>
      <c r="C13" s="21" t="s">
        <v>49</v>
      </c>
      <c r="D13" s="17"/>
      <c r="E13" s="17"/>
      <c r="F13" s="17"/>
      <c r="G13" s="17"/>
    </row>
    <row r="14" spans="2:13" x14ac:dyDescent="0.25">
      <c r="B14" s="20" t="s">
        <v>43</v>
      </c>
      <c r="C14" s="22" t="s">
        <v>51</v>
      </c>
      <c r="D14" s="17"/>
      <c r="E14" s="17"/>
      <c r="F14" s="17"/>
      <c r="G14" s="17"/>
    </row>
    <row r="15" spans="2:13" x14ac:dyDescent="0.25">
      <c r="B15" s="19" t="s">
        <v>45</v>
      </c>
      <c r="C15" s="17">
        <v>0.51559999999999995</v>
      </c>
      <c r="D15" s="17"/>
      <c r="E15" s="17"/>
      <c r="F15" s="17"/>
      <c r="G15" s="17"/>
    </row>
    <row r="16" spans="2:13" x14ac:dyDescent="0.25">
      <c r="B16" s="19"/>
      <c r="C16" s="17"/>
      <c r="D16" s="17"/>
      <c r="E16" s="17"/>
      <c r="F16" s="17"/>
      <c r="G16" s="17"/>
    </row>
    <row r="17" spans="2:7" x14ac:dyDescent="0.25">
      <c r="B17" s="19" t="s">
        <v>46</v>
      </c>
      <c r="C17" s="17"/>
      <c r="D17" s="17"/>
      <c r="E17" s="17"/>
      <c r="F17" s="17"/>
      <c r="G17" s="17"/>
    </row>
    <row r="18" spans="2:7" x14ac:dyDescent="0.25">
      <c r="B18" s="19" t="s">
        <v>47</v>
      </c>
      <c r="C18" s="17" t="s">
        <v>89</v>
      </c>
      <c r="D18" s="17"/>
      <c r="E18" s="17"/>
      <c r="F18" s="17"/>
      <c r="G18" s="17"/>
    </row>
    <row r="19" spans="2:7" x14ac:dyDescent="0.25">
      <c r="B19" s="19" t="s">
        <v>39</v>
      </c>
      <c r="C19" s="17">
        <v>0.67879999999999996</v>
      </c>
      <c r="D19" s="17"/>
      <c r="E19" s="17"/>
      <c r="F19" s="17"/>
      <c r="G19" s="17"/>
    </row>
    <row r="20" spans="2:7" x14ac:dyDescent="0.25">
      <c r="B20" s="19" t="s">
        <v>41</v>
      </c>
      <c r="C20" s="17" t="s">
        <v>49</v>
      </c>
      <c r="D20" s="17"/>
      <c r="E20" s="17"/>
      <c r="F20" s="17"/>
      <c r="G20" s="17"/>
    </row>
    <row r="21" spans="2:7" x14ac:dyDescent="0.25">
      <c r="B21" s="19" t="s">
        <v>50</v>
      </c>
      <c r="C21" s="17" t="s">
        <v>51</v>
      </c>
      <c r="D21" s="17"/>
      <c r="E21" s="17"/>
      <c r="F21" s="17"/>
      <c r="G21" s="17"/>
    </row>
    <row r="22" spans="2:7" x14ac:dyDescent="0.25">
      <c r="B22" s="19"/>
      <c r="C22" s="17"/>
      <c r="D22" s="17"/>
      <c r="E22" s="17"/>
      <c r="F22" s="17"/>
      <c r="G22" s="17"/>
    </row>
    <row r="23" spans="2:7" x14ac:dyDescent="0.25">
      <c r="B23" s="19" t="s">
        <v>52</v>
      </c>
      <c r="C23" s="17"/>
      <c r="D23" s="17"/>
      <c r="E23" s="17"/>
      <c r="F23" s="17"/>
      <c r="G23" s="17"/>
    </row>
    <row r="24" spans="2:7" x14ac:dyDescent="0.25">
      <c r="B24" s="19" t="s">
        <v>53</v>
      </c>
      <c r="C24" s="17"/>
      <c r="D24" s="17"/>
      <c r="E24" s="17"/>
      <c r="F24" s="17"/>
      <c r="G24" s="17"/>
    </row>
    <row r="25" spans="2:7" x14ac:dyDescent="0.25">
      <c r="B25" s="19" t="s">
        <v>39</v>
      </c>
      <c r="C25" s="17"/>
      <c r="D25" s="17"/>
      <c r="E25" s="17"/>
      <c r="F25" s="17"/>
      <c r="G25" s="17"/>
    </row>
    <row r="26" spans="2:7" x14ac:dyDescent="0.25">
      <c r="B26" s="19" t="s">
        <v>41</v>
      </c>
      <c r="C26" s="17"/>
      <c r="D26" s="17"/>
      <c r="E26" s="17"/>
      <c r="F26" s="17"/>
      <c r="G26" s="17"/>
    </row>
    <row r="27" spans="2:7" x14ac:dyDescent="0.25">
      <c r="B27" s="19" t="s">
        <v>50</v>
      </c>
      <c r="C27" s="17"/>
      <c r="D27" s="17"/>
      <c r="E27" s="17"/>
      <c r="F27" s="17"/>
      <c r="G27" s="17"/>
    </row>
    <row r="28" spans="2:7" x14ac:dyDescent="0.25">
      <c r="B28" s="19"/>
      <c r="C28" s="17"/>
      <c r="D28" s="17"/>
      <c r="E28" s="17"/>
      <c r="F28" s="17"/>
      <c r="G28" s="17"/>
    </row>
    <row r="29" spans="2:7" x14ac:dyDescent="0.25">
      <c r="B29" s="19" t="s">
        <v>54</v>
      </c>
      <c r="C29" s="17" t="s">
        <v>55</v>
      </c>
      <c r="D29" s="17" t="s">
        <v>56</v>
      </c>
      <c r="E29" s="17" t="s">
        <v>57</v>
      </c>
      <c r="F29" s="17" t="s">
        <v>47</v>
      </c>
      <c r="G29" s="17" t="s">
        <v>39</v>
      </c>
    </row>
    <row r="30" spans="2:7" x14ac:dyDescent="0.25">
      <c r="B30" s="19" t="s">
        <v>58</v>
      </c>
      <c r="C30" s="17">
        <v>2.5270000000000001E-2</v>
      </c>
      <c r="D30" s="17">
        <v>2</v>
      </c>
      <c r="E30" s="17">
        <v>1.2630000000000001E-2</v>
      </c>
      <c r="F30" s="17" t="s">
        <v>90</v>
      </c>
      <c r="G30" s="17" t="s">
        <v>91</v>
      </c>
    </row>
    <row r="31" spans="2:7" x14ac:dyDescent="0.25">
      <c r="B31" s="19" t="s">
        <v>61</v>
      </c>
      <c r="C31" s="17">
        <v>2.3730000000000001E-2</v>
      </c>
      <c r="D31" s="17">
        <v>6</v>
      </c>
      <c r="E31" s="17">
        <v>3.9560000000000003E-3</v>
      </c>
      <c r="F31" s="17"/>
      <c r="G31" s="17"/>
    </row>
    <row r="32" spans="2:7" x14ac:dyDescent="0.25">
      <c r="B32" s="19" t="s">
        <v>62</v>
      </c>
      <c r="C32" s="17">
        <v>4.9000000000000002E-2</v>
      </c>
      <c r="D32" s="17">
        <v>8</v>
      </c>
      <c r="E32" s="17"/>
      <c r="F32" s="17"/>
      <c r="G32" s="17"/>
    </row>
    <row r="33" spans="2:7" x14ac:dyDescent="0.25">
      <c r="B33" s="19"/>
      <c r="C33" s="17"/>
      <c r="D33" s="17"/>
      <c r="E33" s="17"/>
      <c r="F33" s="17"/>
      <c r="G33" s="17"/>
    </row>
    <row r="34" spans="2:7" x14ac:dyDescent="0.25">
      <c r="B34" s="19" t="s">
        <v>63</v>
      </c>
      <c r="C34" s="17"/>
      <c r="D34" s="17"/>
      <c r="E34" s="17"/>
      <c r="F34" s="17"/>
      <c r="G34" s="17"/>
    </row>
    <row r="35" spans="2:7" x14ac:dyDescent="0.25">
      <c r="B35" s="19" t="s">
        <v>64</v>
      </c>
      <c r="C35" s="17">
        <v>3</v>
      </c>
      <c r="D35" s="17"/>
      <c r="E35" s="17"/>
      <c r="F35" s="17"/>
      <c r="G35" s="17"/>
    </row>
    <row r="36" spans="2:7" x14ac:dyDescent="0.25">
      <c r="B36" s="19" t="s">
        <v>65</v>
      </c>
      <c r="C36" s="17">
        <v>9</v>
      </c>
      <c r="D36" s="17"/>
      <c r="E36" s="17"/>
      <c r="F36" s="17"/>
      <c r="G36" s="17"/>
    </row>
  </sheetData>
  <mergeCells count="4">
    <mergeCell ref="C2:D2"/>
    <mergeCell ref="E2:G2"/>
    <mergeCell ref="H2:J2"/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MICs</vt:lpstr>
      <vt:lpstr>Qualitative AQS</vt:lpstr>
      <vt:lpstr>Quantitative AQS (Attempt1-NW)</vt:lpstr>
      <vt:lpstr>Quant. AQS 24h</vt:lpstr>
      <vt:lpstr>Quant. AQS 48 Hours</vt:lpstr>
      <vt:lpstr>Biofilms</vt:lpstr>
      <vt:lpstr>Motility</vt:lpstr>
      <vt:lpstr>Elastase</vt:lpstr>
      <vt:lpstr>Pyocyanin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Alphonse Onana</dc:creator>
  <cp:lastModifiedBy>Alphonse Onana</cp:lastModifiedBy>
  <dcterms:created xsi:type="dcterms:W3CDTF">2021-05-27T00:06:51Z</dcterms:created>
  <dcterms:modified xsi:type="dcterms:W3CDTF">2021-05-27T22:51:48Z</dcterms:modified>
</cp:coreProperties>
</file>