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0003733\Dropbox\Global Change Institute\Grant applications\Daily Maverick Paper\Submission Docs\Revision 2\Submission files\"/>
    </mc:Choice>
  </mc:AlternateContent>
  <bookViews>
    <workbookView xWindow="-108" yWindow="-108" windowWidth="23256" windowHeight="12576"/>
  </bookViews>
  <sheets>
    <sheet name="CLRM-D-21-00233_suppdata_table2" sheetId="14" r:id="rId1"/>
  </sheets>
  <definedNames>
    <definedName name="_xlnm._FilterDatabase" localSheetId="0" hidden="1">'CLRM-D-21-00233_suppdata_table2'!$A$2:$L$150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0" i="14" l="1"/>
  <c r="I150" i="14"/>
  <c r="J149" i="14"/>
  <c r="I149" i="14"/>
  <c r="J148" i="14"/>
  <c r="I148" i="14"/>
  <c r="J147" i="14"/>
  <c r="I147" i="14"/>
  <c r="J146" i="14"/>
  <c r="I146" i="14"/>
  <c r="J145" i="14"/>
  <c r="I145" i="14"/>
  <c r="J144" i="14"/>
  <c r="I144" i="14"/>
  <c r="J143" i="14"/>
  <c r="I143" i="14"/>
  <c r="K143" i="14" s="1"/>
  <c r="J142" i="14"/>
  <c r="I142" i="14"/>
  <c r="J141" i="14"/>
  <c r="I141" i="14"/>
  <c r="J140" i="14"/>
  <c r="I140" i="14"/>
  <c r="J139" i="14"/>
  <c r="I139" i="14"/>
  <c r="J138" i="14"/>
  <c r="I138" i="14"/>
  <c r="J137" i="14"/>
  <c r="I137" i="14"/>
  <c r="J136" i="14"/>
  <c r="I136" i="14"/>
  <c r="J135" i="14"/>
  <c r="I135" i="14"/>
  <c r="K135" i="14" s="1"/>
  <c r="J134" i="14"/>
  <c r="I134" i="14"/>
  <c r="J133" i="14"/>
  <c r="I133" i="14"/>
  <c r="J132" i="14"/>
  <c r="I132" i="14"/>
  <c r="J131" i="14"/>
  <c r="I131" i="14"/>
  <c r="J130" i="14"/>
  <c r="I130" i="14"/>
  <c r="J129" i="14"/>
  <c r="I129" i="14"/>
  <c r="K129" i="14" s="1"/>
  <c r="J128" i="14"/>
  <c r="I128" i="14"/>
  <c r="J127" i="14"/>
  <c r="I127" i="14"/>
  <c r="K127" i="14" s="1"/>
  <c r="J126" i="14"/>
  <c r="I126" i="14"/>
  <c r="J125" i="14"/>
  <c r="I125" i="14"/>
  <c r="J124" i="14"/>
  <c r="I124" i="14"/>
  <c r="J123" i="14"/>
  <c r="I123" i="14"/>
  <c r="J122" i="14"/>
  <c r="I122" i="14"/>
  <c r="J121" i="14"/>
  <c r="I121" i="14"/>
  <c r="J120" i="14"/>
  <c r="I120" i="14"/>
  <c r="J119" i="14"/>
  <c r="I119" i="14"/>
  <c r="J118" i="14"/>
  <c r="I118" i="14"/>
  <c r="J117" i="14"/>
  <c r="I117" i="14"/>
  <c r="J116" i="14"/>
  <c r="I116" i="14"/>
  <c r="J115" i="14"/>
  <c r="I115" i="14"/>
  <c r="J114" i="14"/>
  <c r="I114" i="14"/>
  <c r="J113" i="14"/>
  <c r="I113" i="14"/>
  <c r="J112" i="14"/>
  <c r="I112" i="14"/>
  <c r="J111" i="14"/>
  <c r="I111" i="14"/>
  <c r="J110" i="14"/>
  <c r="I110" i="14"/>
  <c r="J109" i="14"/>
  <c r="I109" i="14"/>
  <c r="J108" i="14"/>
  <c r="I108" i="14"/>
  <c r="J107" i="14"/>
  <c r="I107" i="14"/>
  <c r="J106" i="14"/>
  <c r="I106" i="14"/>
  <c r="J105" i="14"/>
  <c r="I105" i="14"/>
  <c r="J104" i="14"/>
  <c r="I104" i="14"/>
  <c r="J103" i="14"/>
  <c r="K103" i="14" s="1"/>
  <c r="I103" i="14"/>
  <c r="J102" i="14"/>
  <c r="I102" i="14"/>
  <c r="J101" i="14"/>
  <c r="I101" i="14"/>
  <c r="J100" i="14"/>
  <c r="I100" i="14"/>
  <c r="J99" i="14"/>
  <c r="I99" i="14"/>
  <c r="J98" i="14"/>
  <c r="I98" i="14"/>
  <c r="J97" i="14"/>
  <c r="I97" i="14"/>
  <c r="J96" i="14"/>
  <c r="I96" i="14"/>
  <c r="K96" i="14" s="1"/>
  <c r="J95" i="14"/>
  <c r="I95" i="14"/>
  <c r="J94" i="14"/>
  <c r="I94" i="14"/>
  <c r="J93" i="14"/>
  <c r="I93" i="14"/>
  <c r="J92" i="14"/>
  <c r="I92" i="14"/>
  <c r="J91" i="14"/>
  <c r="I91" i="14"/>
  <c r="J90" i="14"/>
  <c r="I90" i="14"/>
  <c r="J89" i="14"/>
  <c r="I89" i="14"/>
  <c r="J88" i="14"/>
  <c r="I88" i="14"/>
  <c r="J87" i="14"/>
  <c r="I87" i="14"/>
  <c r="J86" i="14"/>
  <c r="I86" i="14"/>
  <c r="J85" i="14"/>
  <c r="I85" i="14"/>
  <c r="J84" i="14"/>
  <c r="I84" i="14"/>
  <c r="J83" i="14"/>
  <c r="I83" i="14"/>
  <c r="J82" i="14"/>
  <c r="I82" i="14"/>
  <c r="J81" i="14"/>
  <c r="I81" i="14"/>
  <c r="J80" i="14"/>
  <c r="I80" i="14"/>
  <c r="J79" i="14"/>
  <c r="I79" i="14"/>
  <c r="J78" i="14"/>
  <c r="I78" i="14"/>
  <c r="J77" i="14"/>
  <c r="I77" i="14"/>
  <c r="J76" i="14"/>
  <c r="I76" i="14"/>
  <c r="J75" i="14"/>
  <c r="I75" i="14"/>
  <c r="J74" i="14"/>
  <c r="I74" i="14"/>
  <c r="J73" i="14"/>
  <c r="I73" i="14"/>
  <c r="J72" i="14"/>
  <c r="I72" i="14"/>
  <c r="K72" i="14" s="1"/>
  <c r="J71" i="14"/>
  <c r="I71" i="14"/>
  <c r="J70" i="14"/>
  <c r="I70" i="14"/>
  <c r="J69" i="14"/>
  <c r="I69" i="14"/>
  <c r="J68" i="14"/>
  <c r="I68" i="14"/>
  <c r="J67" i="14"/>
  <c r="I67" i="14"/>
  <c r="J66" i="14"/>
  <c r="I66" i="14"/>
  <c r="J65" i="14"/>
  <c r="I65" i="14"/>
  <c r="J64" i="14"/>
  <c r="I64" i="14"/>
  <c r="J63" i="14"/>
  <c r="I63" i="14"/>
  <c r="J62" i="14"/>
  <c r="I62" i="14"/>
  <c r="J61" i="14"/>
  <c r="I61" i="14"/>
  <c r="J60" i="14"/>
  <c r="I60" i="14"/>
  <c r="J59" i="14"/>
  <c r="I59" i="14"/>
  <c r="J58" i="14"/>
  <c r="I58" i="14"/>
  <c r="J57" i="14"/>
  <c r="I57" i="14"/>
  <c r="J56" i="14"/>
  <c r="I56" i="14"/>
  <c r="J55" i="14"/>
  <c r="I55" i="14"/>
  <c r="J54" i="14"/>
  <c r="I54" i="14"/>
  <c r="J53" i="14"/>
  <c r="I53" i="14"/>
  <c r="J52" i="14"/>
  <c r="I52" i="14"/>
  <c r="J51" i="14"/>
  <c r="I51" i="14"/>
  <c r="J50" i="14"/>
  <c r="I50" i="14"/>
  <c r="J49" i="14"/>
  <c r="I49" i="14"/>
  <c r="K49" i="14" s="1"/>
  <c r="J48" i="14"/>
  <c r="I48" i="14"/>
  <c r="J47" i="14"/>
  <c r="I47" i="14"/>
  <c r="J46" i="14"/>
  <c r="I46" i="14"/>
  <c r="J45" i="14"/>
  <c r="I45" i="14"/>
  <c r="J44" i="14"/>
  <c r="I44" i="14"/>
  <c r="J43" i="14"/>
  <c r="I43" i="14"/>
  <c r="J42" i="14"/>
  <c r="I42" i="14"/>
  <c r="K42" i="14" s="1"/>
  <c r="J41" i="14"/>
  <c r="I41" i="14"/>
  <c r="J40" i="14"/>
  <c r="I40" i="14"/>
  <c r="J39" i="14"/>
  <c r="I39" i="14"/>
  <c r="J38" i="14"/>
  <c r="I38" i="14"/>
  <c r="J37" i="14"/>
  <c r="K37" i="14" s="1"/>
  <c r="I37" i="14"/>
  <c r="J36" i="14"/>
  <c r="I36" i="14"/>
  <c r="J35" i="14"/>
  <c r="I35" i="14"/>
  <c r="J34" i="14"/>
  <c r="I34" i="14"/>
  <c r="K34" i="14" s="1"/>
  <c r="J33" i="14"/>
  <c r="I33" i="14"/>
  <c r="J32" i="14"/>
  <c r="I32" i="14"/>
  <c r="J31" i="14"/>
  <c r="I31" i="14"/>
  <c r="J30" i="14"/>
  <c r="I30" i="14"/>
  <c r="K30" i="14" s="1"/>
  <c r="J29" i="14"/>
  <c r="I29" i="14"/>
  <c r="J28" i="14"/>
  <c r="I28" i="14"/>
  <c r="J27" i="14"/>
  <c r="I27" i="14"/>
  <c r="J26" i="14"/>
  <c r="I26" i="14"/>
  <c r="J25" i="14"/>
  <c r="I25" i="14"/>
  <c r="J24" i="14"/>
  <c r="I24" i="14"/>
  <c r="K24" i="14" s="1"/>
  <c r="J23" i="14"/>
  <c r="I23" i="14"/>
  <c r="J22" i="14"/>
  <c r="I22" i="14"/>
  <c r="J21" i="14"/>
  <c r="I21" i="14"/>
  <c r="J20" i="14"/>
  <c r="I20" i="14"/>
  <c r="J19" i="14"/>
  <c r="I19" i="14"/>
  <c r="J18" i="14"/>
  <c r="I18" i="14"/>
  <c r="J17" i="14"/>
  <c r="I17" i="14"/>
  <c r="J16" i="14"/>
  <c r="I16" i="14"/>
  <c r="K16" i="14" s="1"/>
  <c r="J15" i="14"/>
  <c r="I15" i="14"/>
  <c r="J14" i="14"/>
  <c r="I14" i="14"/>
  <c r="J13" i="14"/>
  <c r="I13" i="14"/>
  <c r="J12" i="14"/>
  <c r="I12" i="14"/>
  <c r="J11" i="14"/>
  <c r="I11" i="14"/>
  <c r="J10" i="14"/>
  <c r="I10" i="14"/>
  <c r="J9" i="14"/>
  <c r="I9" i="14"/>
  <c r="J8" i="14"/>
  <c r="I8" i="14"/>
  <c r="K8" i="14" s="1"/>
  <c r="J7" i="14"/>
  <c r="I7" i="14"/>
  <c r="J6" i="14"/>
  <c r="I6" i="14"/>
  <c r="J5" i="14"/>
  <c r="I5" i="14"/>
  <c r="J4" i="14"/>
  <c r="I4" i="14"/>
  <c r="J3" i="14"/>
  <c r="I3" i="14"/>
  <c r="K95" i="14" l="1"/>
  <c r="K56" i="14"/>
  <c r="K64" i="14"/>
  <c r="K119" i="14"/>
  <c r="K45" i="14"/>
  <c r="K29" i="14"/>
  <c r="K33" i="14"/>
  <c r="K104" i="14"/>
  <c r="K112" i="14"/>
  <c r="K128" i="14"/>
  <c r="K136" i="14"/>
  <c r="K144" i="14"/>
  <c r="K80" i="14"/>
  <c r="K87" i="14"/>
  <c r="K50" i="14"/>
  <c r="K58" i="14"/>
  <c r="K66" i="14"/>
  <c r="K120" i="14"/>
  <c r="K22" i="14"/>
  <c r="K41" i="14"/>
  <c r="K88" i="14"/>
  <c r="K114" i="14"/>
  <c r="K122" i="14"/>
  <c r="K74" i="14"/>
  <c r="K82" i="14"/>
  <c r="K90" i="14"/>
  <c r="K98" i="14"/>
  <c r="K106" i="14"/>
  <c r="K130" i="14"/>
  <c r="K138" i="14"/>
  <c r="K146" i="14"/>
  <c r="K21" i="14"/>
  <c r="K5" i="14"/>
  <c r="K117" i="14"/>
  <c r="K125" i="14"/>
  <c r="K61" i="14"/>
  <c r="K69" i="14"/>
  <c r="K77" i="14"/>
  <c r="K85" i="14"/>
  <c r="K93" i="14"/>
  <c r="K101" i="14"/>
  <c r="K109" i="14"/>
  <c r="K133" i="14"/>
  <c r="K141" i="14"/>
  <c r="K149" i="14"/>
  <c r="K71" i="14"/>
  <c r="K79" i="14"/>
  <c r="K26" i="14"/>
  <c r="K48" i="14"/>
  <c r="K53" i="14"/>
  <c r="K13" i="14"/>
  <c r="K18" i="14"/>
  <c r="K40" i="14"/>
  <c r="K63" i="14"/>
  <c r="K7" i="14"/>
  <c r="K10" i="14"/>
  <c r="K32" i="14"/>
  <c r="K65" i="14"/>
  <c r="K73" i="14"/>
  <c r="K97" i="14"/>
  <c r="K31" i="14"/>
  <c r="K39" i="14"/>
  <c r="K47" i="14"/>
  <c r="K55" i="14"/>
  <c r="K111" i="14"/>
  <c r="K15" i="14"/>
  <c r="K23" i="14"/>
  <c r="K4" i="14"/>
  <c r="K12" i="14"/>
  <c r="K20" i="14"/>
  <c r="K28" i="14"/>
  <c r="K36" i="14"/>
  <c r="K44" i="14"/>
  <c r="K52" i="14"/>
  <c r="K60" i="14"/>
  <c r="K68" i="14"/>
  <c r="K76" i="14"/>
  <c r="K84" i="14"/>
  <c r="K92" i="14"/>
  <c r="K100" i="14"/>
  <c r="K108" i="14"/>
  <c r="K116" i="14"/>
  <c r="K124" i="14"/>
  <c r="K132" i="14"/>
  <c r="K140" i="14"/>
  <c r="K148" i="14"/>
  <c r="K57" i="14"/>
  <c r="K81" i="14"/>
  <c r="K89" i="14"/>
  <c r="K105" i="14"/>
  <c r="K113" i="14"/>
  <c r="K121" i="14"/>
  <c r="K137" i="14"/>
  <c r="K145" i="14"/>
  <c r="K9" i="14"/>
  <c r="K17" i="14"/>
  <c r="K25" i="14"/>
  <c r="K14" i="14"/>
  <c r="K46" i="14"/>
  <c r="K62" i="14"/>
  <c r="K78" i="14"/>
  <c r="K94" i="14"/>
  <c r="K118" i="14"/>
  <c r="K134" i="14"/>
  <c r="K142" i="14"/>
  <c r="K150" i="14"/>
  <c r="K6" i="14"/>
  <c r="K38" i="14"/>
  <c r="K54" i="14"/>
  <c r="K70" i="14"/>
  <c r="K86" i="14"/>
  <c r="K102" i="14"/>
  <c r="K110" i="14"/>
  <c r="K126" i="14"/>
  <c r="K3" i="14"/>
  <c r="K11" i="14"/>
  <c r="K19" i="14"/>
  <c r="K27" i="14"/>
  <c r="K35" i="14"/>
  <c r="K43" i="14"/>
  <c r="K51" i="14"/>
  <c r="K59" i="14"/>
  <c r="K67" i="14"/>
  <c r="K75" i="14"/>
  <c r="K83" i="14"/>
  <c r="K91" i="14"/>
  <c r="K99" i="14"/>
  <c r="K107" i="14"/>
  <c r="K115" i="14"/>
  <c r="K123" i="14"/>
  <c r="K131" i="14"/>
  <c r="K139" i="14"/>
  <c r="K147" i="14"/>
</calcChain>
</file>

<file path=xl/comments1.xml><?xml version="1.0" encoding="utf-8"?>
<comments xmlns="http://schemas.openxmlformats.org/spreadsheetml/2006/main">
  <authors>
    <author>Microsoft Office User</author>
    <author>Windows User</author>
  </authors>
  <commentList>
    <comment ref="A17" authorId="0" shapeId="0">
      <text>
        <r>
          <rPr>
            <b/>
            <sz val="10"/>
            <color rgb="FF000000"/>
            <rFont val="Tahoma"/>
            <family val="2"/>
          </rPr>
          <t>Microsoft Office User:</t>
        </r>
        <r>
          <rPr>
            <sz val="10"/>
            <color rgb="FF000000"/>
            <rFont val="Tahoma"/>
            <family val="2"/>
          </rPr>
          <t xml:space="preserve">
</t>
        </r>
        <r>
          <rPr>
            <sz val="10"/>
            <color rgb="FF000000"/>
            <rFont val="Tahoma"/>
            <family val="2"/>
          </rPr>
          <t xml:space="preserve"> This sector is best conceptualised in terms of the livelihoods framework that speaks to different asset categories, namely, natural assets, physical assets, human capital assets, social assets and financial assets. Climate change directly affects these asset classes, for example, droughts have an effect on the land and vegetation, and on agricultural production.                           Amongst the southern African countries selected for this research, 3 are highly urbanised, namely, South Africa (66.3% ), Botswana (69.5%) and Angola (65,5%). Two are moderately urbanised, namely, Namibia (50%) and Zambia (43.5%). The remainder are basically rural - namely, Zimbabwe (32, 2%), Lesotho (28,2%), Swaziland (21,3%), Malawi (16,8%) and Mozambique (35,9%).</t>
        </r>
      </text>
    </comment>
    <comment ref="D18" authorId="0" shapeId="0">
      <text>
        <r>
          <rPr>
            <b/>
            <sz val="10"/>
            <color rgb="FF000000"/>
            <rFont val="Tahoma"/>
            <family val="2"/>
          </rPr>
          <t>Microsoft Office User:</t>
        </r>
        <r>
          <rPr>
            <sz val="10"/>
            <color rgb="FF000000"/>
            <rFont val="Tahoma"/>
            <family val="2"/>
          </rPr>
          <t xml:space="preserve">
</t>
        </r>
        <r>
          <rPr>
            <sz val="10"/>
            <color rgb="FF000000"/>
            <rFont val="Tahoma"/>
            <family val="2"/>
          </rPr>
          <t>This risk is well covered by food nutrition and security</t>
        </r>
      </text>
    </comment>
    <comment ref="H65" authorId="0" shapeId="0">
      <text>
        <r>
          <rPr>
            <b/>
            <sz val="10"/>
            <color rgb="FF000000"/>
            <rFont val="Tahoma"/>
            <family val="2"/>
          </rPr>
          <t>Microsoft Office User:</t>
        </r>
        <r>
          <rPr>
            <sz val="10"/>
            <color rgb="FF000000"/>
            <rFont val="Tahoma"/>
            <family val="2"/>
          </rPr>
          <t xml:space="preserve">
</t>
        </r>
        <r>
          <rPr>
            <sz val="10"/>
            <color rgb="FF000000"/>
            <rFont val="Tahoma"/>
            <family val="2"/>
          </rPr>
          <t>Moderated the score consequence score as this will be an issue for SA, western cape but not for ther s African countries</t>
        </r>
      </text>
    </comment>
    <comment ref="D70" authorId="1" shapeId="0">
      <text>
        <r>
          <rPr>
            <b/>
            <sz val="9"/>
            <color rgb="FF000000"/>
            <rFont val="Tahoma"/>
            <family val="2"/>
          </rPr>
          <t>Windows User:</t>
        </r>
        <r>
          <rPr>
            <sz val="9"/>
            <color rgb="FF000000"/>
            <rFont val="Tahoma"/>
            <family val="2"/>
          </rPr>
          <t xml:space="preserve">
</t>
        </r>
        <r>
          <rPr>
            <sz val="9"/>
            <color rgb="FF000000"/>
            <rFont val="Tahoma"/>
            <family val="2"/>
          </rPr>
          <t xml:space="preserve">Could perhaps split the direct and indirect losses or find some way to categorise a bit - just thinking that the consequence of loosing a species that are of medicinal importance to a local community might be much less than loosing an ecosystem due to the extinction of a key species that kept the system stable. Splitting in levels high, medium and low importance maybe? I could just be overthinking... I think I need a glass of wine. This week was too much...
</t>
        </r>
        <r>
          <rPr>
            <sz val="9"/>
            <color rgb="FF000000"/>
            <rFont val="Tahoma"/>
            <family val="2"/>
          </rPr>
          <t xml:space="preserve">
</t>
        </r>
        <r>
          <rPr>
            <sz val="9"/>
            <color rgb="FF00B050"/>
            <rFont val="Tahoma"/>
            <family val="2"/>
          </rPr>
          <t>BC: Happy with either, my first thought would be that the evdience for single species loss impacts may be stronger than system wide effects. - Francois could you advise?</t>
        </r>
      </text>
    </comment>
  </commentList>
</comments>
</file>

<file path=xl/sharedStrings.xml><?xml version="1.0" encoding="utf-8"?>
<sst xmlns="http://schemas.openxmlformats.org/spreadsheetml/2006/main" count="599" uniqueCount="355">
  <si>
    <t>Deterioration water balance (less rainfall, more evaporation) in summer rain area</t>
  </si>
  <si>
    <t>Municipal, irrigation district or industrial wellfields</t>
  </si>
  <si>
    <t>On-farm boreholes</t>
  </si>
  <si>
    <t>Deteriorating water quality</t>
  </si>
  <si>
    <t>Increase in temperature-sensitive pathogens</t>
  </si>
  <si>
    <t>Eutrophication</t>
  </si>
  <si>
    <t>SASOL processes</t>
  </si>
  <si>
    <t>Species local extinction</t>
  </si>
  <si>
    <t>Habitat loss</t>
  </si>
  <si>
    <t>Average Likelihood</t>
  </si>
  <si>
    <t>Average Consequence</t>
  </si>
  <si>
    <t>Likelihood (Checker)</t>
  </si>
  <si>
    <t>Consequence (Checker)</t>
  </si>
  <si>
    <t> Sectors and systems</t>
  </si>
  <si>
    <t>Nature of risk</t>
  </si>
  <si>
    <t>Risk/impact element</t>
  </si>
  <si>
    <t>Safe and sufficient water (Anita)</t>
  </si>
  <si>
    <t>Changes in precipitation; increasing temperature; increasing evapo-transpiration (serdeczny et al, 2016); increasing drought and aridity; increasing frequency of intense storms (Cuthbert et al., 2019)</t>
  </si>
  <si>
    <t>Reduction in streamflow </t>
  </si>
  <si>
    <t>Over-exploitation of freshwater aquifers</t>
  </si>
  <si>
    <t>Water stress and water shortages in urban human settlements</t>
  </si>
  <si>
    <t>Human health  (Serge)   </t>
  </si>
  <si>
    <t>Energy transition risk</t>
  </si>
  <si>
    <t>Increased mining for metals (lithium, manganese, cobalt) leading to negative environmental and social impacts</t>
  </si>
  <si>
    <t>Environmental degradation; social instability</t>
  </si>
  <si>
    <t>Transport sector (Bright)</t>
  </si>
  <si>
    <t>Changing climate envelopes impact valuable tree species distribution for commercial forestry)</t>
  </si>
  <si>
    <t xml:space="preserve">Decreased global demand/trade in Coal for metallurgy </t>
  </si>
  <si>
    <t>Decreased availability of Coal for petrochemicals</t>
  </si>
  <si>
    <t>Market changes: social acceptability of air travel</t>
  </si>
  <si>
    <t>Tourism sector declines</t>
  </si>
  <si>
    <t>Decreased foreign currency earnings for southern African countries</t>
  </si>
  <si>
    <t>Increasing temperatures; extreme heat</t>
  </si>
  <si>
    <t>Decreased ability to do manual labour/work outside</t>
  </si>
  <si>
    <t>Infrastructure and human settlements (Bright</t>
  </si>
  <si>
    <t>Higher infrastructure investment costs</t>
  </si>
  <si>
    <t>Likelihood Score</t>
  </si>
  <si>
    <t>Consequence Score</t>
  </si>
  <si>
    <t>Climate risk drivers (physical, transition, systemic social risk)</t>
  </si>
  <si>
    <t>Changing climate envelopes (change in species distribution); population growth; deforestation</t>
  </si>
  <si>
    <t>Energy sector system failures</t>
  </si>
  <si>
    <t>Increased pricing of GHG emissions due to implementation of carbon pricing mechanisms e..g. Carbon Tax Act in South Africa.</t>
  </si>
  <si>
    <t>Energy transition risk; policy and regulatory risk</t>
  </si>
  <si>
    <t>Stranded assets and investment within the power sector (e.g. new coal power stations build) and oil and gas sector (SASOL)</t>
  </si>
  <si>
    <t>Energy transition risk; market risk</t>
  </si>
  <si>
    <t>Negative impact on Eskom (and other national power  uitility companies) which generates 90% of SA's power from coal and gas/diesel if demand declines drastically</t>
  </si>
  <si>
    <t>Changing customer behaviour reduces demand and social acceptability of fossil fuels e.g. coal, synthetic coal products; crude oil reserves</t>
  </si>
  <si>
    <t xml:space="preserve">Changing customer behaviour reduces demand and social acceptability of fossil fuels e.g. coal, synthetic coal products; crude oil  </t>
  </si>
  <si>
    <t>Difficult for countries and firms to raise capital to develop or maintain large fossil-fuel based infrastructure e.g. Eskom to maintain or complete power stations; countries seeking to develop crude oil reserves- this has significant economic consequences for resource-rich African countries &amp; SA wrt Eskom fleet maintenance</t>
  </si>
  <si>
    <t>Energy transition risk: regulatory risk; market risk</t>
  </si>
  <si>
    <t xml:space="preserve">Increased operating costs for energy sector companies e.g. higher compliance costs; insurance premiums. Eskom estimates "additional operating costs" could be up to as much as R10 billion p.a. (Eskom cDP Report 2017) </t>
  </si>
  <si>
    <t>Change in precipitation extremes: Increased rainfall; increased frequency of flood</t>
  </si>
  <si>
    <t>Increased disruptions of coal-fired power generation and capacity due to ncreased occurrence of wet coal stocks at power stations.</t>
  </si>
  <si>
    <t>Power supply disruptions increase (power cuts and blackouts) translate to economic  losses due to disrupted operations in industry and other economic sectors. Some estimates place economic losses at R1 billion per day  in SA linked to loadshedding (find news source). Southern AFrican countries are mostly dependent on coal-generated power to feed national grids.</t>
  </si>
  <si>
    <t>Change in precipitation: increased drought; increasing aridity in southern Africa</t>
  </si>
  <si>
    <t xml:space="preserve">Reduced river flow will impact hydro-electric power generation and pump storage facilities </t>
  </si>
  <si>
    <t>Expensive insurance premiums and adaptation measures increase operational costs e.g. measures to manage impacts of storm surges at King Richards Bay (for crude oil offloading); costs are passed on to  consumers through electricity tariffs. Tropical Cyclone Idai downed power lines in Mozambique that caused regional blackouts in 2018 (check for associated costs)</t>
  </si>
  <si>
    <t>Change in precipitation: increasing frequency of drought; increasing frequency of floods, extreme rainfall events; tropical cyclones; increasing aridity in southern Africa</t>
  </si>
  <si>
    <t xml:space="preserve">Increasing insurance costs plus investment in adaptation measures to prevent destruction of infrastructure to extreme weather events </t>
  </si>
  <si>
    <t>Reduced access to global capital and funding and/or increased cost of capital for fossil fuel infrastructure investments e.g. coal; oil and gas due to impacts of the global energy transition to low-carbon energy</t>
  </si>
  <si>
    <t>Declining Fuelwood availability (firewood and charcoal)</t>
  </si>
  <si>
    <t>Eskom and municipality power companies face Loss of income and market share as commercial and domestic customers turn to distributed renewables</t>
  </si>
  <si>
    <t>Rapidly falling prices of small-scale distributed renewable power generation technologies</t>
  </si>
  <si>
    <t>Decline in coal exports - key forex earners for South Africa, Zimbabwe and other southern African countries</t>
  </si>
  <si>
    <t>Global markets may reduce coal use to comply with Paris Agreement targets; may lead to reduction in both the volume of coal sold and price reducing foreign currency earning. CPI Estimates potential loss of USD 83.7 billion between 2018-2035</t>
  </si>
  <si>
    <t>Lower global oil demand</t>
  </si>
  <si>
    <t>Closure of coal-fired power plants before their economic lives to meet Paris Agreement Targets would result in catastrophic net costs to SA primarily through Eskom. However, current IRP 2019 has planned for a phased closing of coal plants (and supporting mines) as they reach their retirement age so the risk of stranded assets to Eskom is relatively low.</t>
  </si>
  <si>
    <t>Sector-wide loss of jobs and livelihoods as coal and fossil-fuel based industries contract and close</t>
  </si>
  <si>
    <t>Secondary knock-on effetcs on economy due to passing-on of costs to consumers through rising electricty tariffs; transport costs; rising food prices. In SA These are likely to be felt after the first two years of Carbon Tax once the transition period is over (from December 2022)</t>
  </si>
  <si>
    <t>Reduced local and global market demand for synthetic coal products (SASOL)</t>
  </si>
  <si>
    <t>Increasing climate extremes -Droughts; floods; hailstorms - causes sudden or temporary loss in production and yield</t>
  </si>
  <si>
    <t>Food stability (1) - crops and vegetation products (Compromised production of crops and loss of yield due to shorter-term climatic events). Decrease in food stability results in short to medium-term loss in food availability, food accessibility and lack of purchasing power (economic and social implications) and could influence food utilization (less demand and health implications from food-borne disease). leading to poor nutrition status</t>
  </si>
  <si>
    <t xml:space="preserve">Commercial grains and cereals (e.g. maize, wheat, sorghum, rice, millet, sunflower seeds) - these represent the bulk of crops cultivated in southern Africa as it is used as dietary staple, livestock feed and export product. </t>
  </si>
  <si>
    <t xml:space="preserve">Non-staple commercial crops - these represent farming of nut varieties (e.g. macadamia), cotton, rooibos tea. </t>
  </si>
  <si>
    <t>Fruits (including wine) up to 40% of agricultural export annually. Deciduous fruit (apples, pears, peaches) primarily grown in the Western and Eastern Cape. Localised production of tropical fruit (pineapple, banana, avocado) and citrus.</t>
  </si>
  <si>
    <t>Sugarcane - important export crop (SA)</t>
  </si>
  <si>
    <t>Vegetables (cassava, potatoes and other root vegetables, tomatoes, onions, beetroots, Cabbage, cauliflower, brocoli, lettuce and other leafy vegetables, etc.)</t>
  </si>
  <si>
    <t>Subsistence crop farming - loss of crops (usually a mix of staple and cash crops as well as root and leafy vegetables), but also indigenous wild-grown plants that is harvested for consumption</t>
  </si>
  <si>
    <t xml:space="preserve">Subsistence livestock farming - losses of livestock has implications for food security but also culture </t>
  </si>
  <si>
    <t>Food stability - meat and other livestock products (Compromised production/growth rates of livestock and loss of yield due to shorter-term climatic events)</t>
  </si>
  <si>
    <t>Decreased production and yield of livestock products such as eggs, dairy, wool</t>
  </si>
  <si>
    <t>Decreased meat production and quality</t>
  </si>
  <si>
    <t>Higher temperatures, changing precipitation patterns and sustained decrease in water availability</t>
  </si>
  <si>
    <t>Food availability (Reduced land suitability and productivity of crops - due to longer-term climatic changes/ change in climate envelope). Decrease in longer-term food availability results in long-term cumulative loss in food production, food accessibility (economic and social implications) and could influence food utilization (less demand and health implications from food-borne disease)</t>
  </si>
  <si>
    <t xml:space="preserve">Commercial grains and cereals (e.g. maize, wheat, sorghum, rice, millet) - these represent the bulk of crops cultivated in southern Africa as it is used as dietary staple, livestock feed and export product. </t>
  </si>
  <si>
    <t xml:space="preserve">Non-staple commercial crops - these represent farming of nut varieties (e.g. macadamia), sunflower seeds for oil, cotton, rooibos tea. </t>
  </si>
  <si>
    <t>Subsistence crop farming - loss of crops (usually a mix of staple crops and vegetables), but also indigenous wild-grown plants that are harvested for consumption</t>
  </si>
  <si>
    <t>Food availability (Reduced land suitability and productivity of livestock meat and other products - due to longer-term climatic changes/ loss of climate envelope)</t>
  </si>
  <si>
    <t>Social stressors and governance failure (increased poverty and unemployment)</t>
  </si>
  <si>
    <t>Food accessibility: Increased prices and poverty leads to lower accessibility at individual and community level. Failure of food imports/food distribution and access</t>
  </si>
  <si>
    <t>Decreasing access to staple crop products at the individual/community level</t>
  </si>
  <si>
    <t>Decreasing ability for export/import of key crop products</t>
  </si>
  <si>
    <t>Decreasing access to livestock meat and products at individual/community level</t>
  </si>
  <si>
    <t>Decreasing ability for export/import of livestock products</t>
  </si>
  <si>
    <t>Gender inequalities with increased vulnerability of women and children,Reduced adaptive capacity</t>
  </si>
  <si>
    <t xml:space="preserve">Eroded Social capital, physical assets (e.g. land), civic assets, Financial capital - once lost then unable to recover and re-invest - leads to poverty, less investment in education and health etc. </t>
  </si>
  <si>
    <t>Loss of traditional knowledge and human capital</t>
  </si>
  <si>
    <t>Impacts on knowledge system - passing on of food knowledge (indigenous wild-grown plants that are used for consumption) to new generations (i.e. Reduced kinship ties.)</t>
  </si>
  <si>
    <t>Destabilisation in human settlement and Loss of human capital in rural areas due to rural-urban induced environmental migration</t>
  </si>
  <si>
    <t xml:space="preserve">Social implications of reduced food security to promote rural-urban migration - loss of productive human capital in rural areas </t>
  </si>
  <si>
    <t>Indirect impact of increasing temperature and changing precipitation patterns</t>
  </si>
  <si>
    <t>Expansion of pest distribution and increase in pest species reproductive rate that results in loss of production</t>
  </si>
  <si>
    <t>Loss of crop yield and production</t>
  </si>
  <si>
    <t>Increase in crop diseases</t>
  </si>
  <si>
    <t>Increase in livestock parasite and diseases</t>
  </si>
  <si>
    <t>Loss of livestock and decreasing reproductive rates</t>
  </si>
  <si>
    <t xml:space="preserve">Increasing temperatures </t>
  </si>
  <si>
    <t xml:space="preserve">heat extremes; more frequent heatwaves </t>
  </si>
  <si>
    <t>Heat-related illness and death, cardiovascular failure; Heatwave mortality for elderly and immune-compromised adults and children; Inability to do outdoor work </t>
  </si>
  <si>
    <t>More extreme weather</t>
  </si>
  <si>
    <t>Air pollution</t>
  </si>
  <si>
    <t xml:space="preserve">Asthma, cardiovascular disease, tuberculosis, ischaemic heart disease, stroke, chronic obstructive pulmonary disease; lung cancer; and acute lower respiratory infections in children. </t>
  </si>
  <si>
    <t>Changes in vector ecology</t>
  </si>
  <si>
    <t>Malaria, dengue fever, encephalitis, hantavirus, meningitis and Lyme disease</t>
  </si>
  <si>
    <t>Rising sea levels</t>
  </si>
  <si>
    <t>Water quality impacts</t>
  </si>
  <si>
    <t>Cholera, cryptosporidiosis, campylobactacter, leptospirosis, harmful algal blooms</t>
  </si>
  <si>
    <t>Increasing C02 levels</t>
  </si>
  <si>
    <t>Water and food supply impacts</t>
  </si>
  <si>
    <t>Malnutrition, diarrheal disease</t>
  </si>
  <si>
    <t>Environmental degradation</t>
  </si>
  <si>
    <t>Forced migration, civil conflict and mental health impacts</t>
  </si>
  <si>
    <t>Increased Total Dissolved Salts (nutrients)</t>
  </si>
  <si>
    <t>Commercial/passenger flight diversions</t>
  </si>
  <si>
    <t xml:space="preserve">Higher temperatures </t>
  </si>
  <si>
    <t>Reduce cargo carrying capacities</t>
  </si>
  <si>
    <t>Freeze-thaw cycles</t>
  </si>
  <si>
    <t>Increased maintenance expenditures</t>
  </si>
  <si>
    <t xml:space="preserve">Extreme temperatures </t>
  </si>
  <si>
    <t>Increased flight cost</t>
  </si>
  <si>
    <t>Premature deterioration of airport infrastructures</t>
  </si>
  <si>
    <t>Decreased foreign currency earnings</t>
  </si>
  <si>
    <t>Extreme heat conditions</t>
  </si>
  <si>
    <t xml:space="preserve">Surface warming </t>
  </si>
  <si>
    <t>Buckling of old and jointed concrete pavement</t>
  </si>
  <si>
    <t>Flooding</t>
  </si>
  <si>
    <t>Temporary road closures</t>
  </si>
  <si>
    <t xml:space="preserve">Increased precipitation </t>
  </si>
  <si>
    <t>Compromise stability of road bases</t>
  </si>
  <si>
    <t xml:space="preserve">Extreme heat </t>
  </si>
  <si>
    <t xml:space="preserve">Buckling of railway tracks </t>
  </si>
  <si>
    <t>Prolonged cold conditions</t>
  </si>
  <si>
    <t>Temporarily reduced speeds of rail service</t>
  </si>
  <si>
    <t xml:space="preserve">Relocation, retrofit or reconstruction of rail facilities </t>
  </si>
  <si>
    <t>Extreme financial cost</t>
  </si>
  <si>
    <t>Winter storms</t>
  </si>
  <si>
    <t>Exacerbate track, switch, and railcar damage</t>
  </si>
  <si>
    <t>Drought</t>
  </si>
  <si>
    <t xml:space="preserve">Deterioration of train platforms   </t>
  </si>
  <si>
    <t>High rail maintenance expenditure</t>
  </si>
  <si>
    <t>Increase the number of trips to transport the same quantity of goodS/cargo</t>
  </si>
  <si>
    <t>Gradual changes in sea level</t>
  </si>
  <si>
    <t>Shift from shipping to rail and trucking transportation</t>
  </si>
  <si>
    <t xml:space="preserve">Increased maintenance expenditures </t>
  </si>
  <si>
    <t>Vulnerability of flood plain settlements</t>
  </si>
  <si>
    <t xml:space="preserve">Increase  marshiness on coastal towns </t>
  </si>
  <si>
    <t>Coastal erosion along creeks and lagoons</t>
  </si>
  <si>
    <t>Urban stormwater flooding</t>
  </si>
  <si>
    <t>Corrosion of bridges, wharves</t>
  </si>
  <si>
    <t>Restriction in hydroelectric power generation (HEP)</t>
  </si>
  <si>
    <t xml:space="preserve">Potential conflicts between settled agrarian systems and postaralists </t>
  </si>
  <si>
    <t xml:space="preserve">Water related political tensions among SADC countries </t>
  </si>
  <si>
    <t>Famine accelerating urban drift to cities whichlack the infrastructure and services  to absorb in-migrations or ecological refugees</t>
  </si>
  <si>
    <t>Dry savannahs as possible food deficit areas</t>
  </si>
  <si>
    <t xml:space="preserve">Water supply stresses </t>
  </si>
  <si>
    <t xml:space="preserve">Economy and Industry  </t>
  </si>
  <si>
    <t>Changing climate impacts the places where particular tree species can be grown for commercial forestry</t>
  </si>
  <si>
    <t>Reduces feedstocks for the timber products, paper and pulp and bio-chemical industries</t>
  </si>
  <si>
    <t>Increased temperature, increased evaporation rates, increased rainfall variability</t>
  </si>
  <si>
    <t>Erratic and insufficient rainfall, prolongued &amp; more frequent droughts, increased temperate and more frequent extreme heat events</t>
  </si>
  <si>
    <r>
      <rPr>
        <u/>
        <sz val="12"/>
        <color rgb="FFFF0000"/>
        <rFont val="Calibri Light"/>
        <family val="2"/>
      </rPr>
      <t>Livestock agriculture:</t>
    </r>
    <r>
      <rPr>
        <sz val="12"/>
        <color rgb="FFFF0000"/>
        <rFont val="Calibri Light"/>
        <family val="2"/>
      </rPr>
      <t xml:space="preserve"> increased heat stress decreases overall production yield for livestock (cattle, broilers,pigs); diary cattle experience most at risk;</t>
    </r>
  </si>
  <si>
    <t>Agriculture transition risk [Whay is this a transition risk</t>
  </si>
  <si>
    <t>Increased fire risk and severity for plantations</t>
  </si>
  <si>
    <r>
      <t xml:space="preserve">Higher investment into fire management required = </t>
    </r>
    <r>
      <rPr>
        <u/>
        <sz val="12"/>
        <color rgb="FFFF0000"/>
        <rFont val="Calibri Light"/>
        <family val="2"/>
      </rPr>
      <t>deterimental economic outcomes/reductions in profitability</t>
    </r>
  </si>
  <si>
    <r>
      <t xml:space="preserve">Lower catch from ocean </t>
    </r>
    <r>
      <rPr>
        <u/>
        <sz val="12"/>
        <color rgb="FFFF0000"/>
        <rFont val="Calibri Light"/>
        <family val="2"/>
      </rPr>
      <t xml:space="preserve"> fisheries</t>
    </r>
  </si>
  <si>
    <r>
      <rPr>
        <u/>
        <sz val="12"/>
        <color rgb="FFFF0000"/>
        <rFont val="Calibri Light"/>
        <family val="2"/>
      </rPr>
      <t>Shifts to export crop</t>
    </r>
    <r>
      <rPr>
        <sz val="12"/>
        <color rgb="FFFF0000"/>
        <rFont val="Calibri Light"/>
        <family val="2"/>
      </rPr>
      <t>s, i</t>
    </r>
    <r>
      <rPr>
        <u/>
        <sz val="12"/>
        <color rgb="FFFF0000"/>
        <rFont val="Calibri Light"/>
        <family val="2"/>
      </rPr>
      <t xml:space="preserve">ncreased mechanisation </t>
    </r>
    <r>
      <rPr>
        <sz val="12"/>
        <color rgb="FFFF0000"/>
        <rFont val="Calibri Light"/>
        <family val="2"/>
      </rPr>
      <t>to maintain productivity / efficiency under 'more expensive' agricultural production</t>
    </r>
  </si>
  <si>
    <t>Energy transition risk: uncertainty around consumer demand for renewables</t>
  </si>
  <si>
    <t>Energy transitions risk</t>
  </si>
  <si>
    <r>
      <rPr>
        <u/>
        <sz val="12"/>
        <color rgb="FFFF0000"/>
        <rFont val="Calibri Light"/>
        <family val="2"/>
      </rPr>
      <t>Increased global and domestic demand for biofuel</t>
    </r>
    <r>
      <rPr>
        <sz val="12"/>
        <color rgb="FFFF0000"/>
        <rFont val="Calibri Light"/>
        <family val="2"/>
      </rPr>
      <t xml:space="preserve"> crops driven by high oil prices and social acceptability of non-coal energy options</t>
    </r>
  </si>
  <si>
    <r>
      <rPr>
        <u/>
        <sz val="12"/>
        <color rgb="FFFF0000"/>
        <rFont val="Calibri Light"/>
        <family val="2"/>
      </rPr>
      <t>Energy/food trade-offs</t>
    </r>
    <r>
      <rPr>
        <sz val="12"/>
        <color rgb="FFFF0000"/>
        <rFont val="Calibri Light"/>
        <family val="2"/>
      </rPr>
      <t>: Deterimental food and animal feed crop consequences as biofeul becomes more profitable and competes with food crop agriculture increased food prices</t>
    </r>
  </si>
  <si>
    <t>Market changes: Consumption changes  (meat too expensive)</t>
  </si>
  <si>
    <t>Market changes: Consumption changes   (affluence increase demand for animal sourced products</t>
  </si>
  <si>
    <t>negative consequences for biodiversity &amp; conservation related tourism; conversion costs for infrastructure to restrain more mobile 'game' (i.e. versus other livestock?); requires new organisation structures &amp; support in Departments of Agriculture</t>
  </si>
  <si>
    <t>Decreased foreign currency earnings for southern African countries, Southern Africa 'too hot' for comfort</t>
  </si>
  <si>
    <t>Species climate limits exceeded - loss of range or loss of niche/adaptation</t>
  </si>
  <si>
    <t>Provisioning services loss</t>
  </si>
  <si>
    <t>Change in biome climatic regimes</t>
  </si>
  <si>
    <t>Regulating services</t>
  </si>
  <si>
    <t xml:space="preserve">More suitable climate conditions for pest and alien species </t>
  </si>
  <si>
    <t>Alien invasives impacts increase</t>
  </si>
  <si>
    <t>Increase in atmospheric carbon and climate niche suitablity</t>
  </si>
  <si>
    <t>Bush encroachment alteration, carbon sequestration increase</t>
  </si>
  <si>
    <t xml:space="preserve">More suitable climate conditions for biofuel species </t>
  </si>
  <si>
    <t>Increase in biofuel plantations and use</t>
  </si>
  <si>
    <t>Changes in suitable climate conditions for food crops</t>
  </si>
  <si>
    <t>Alteration in consistency and quality of food products</t>
  </si>
  <si>
    <t>Decrease in pollintation services</t>
  </si>
  <si>
    <t>Phyiscal changes in stable climate</t>
  </si>
  <si>
    <t>Climate regulation altered</t>
  </si>
  <si>
    <t>Phyiscal changes in stable climate, and environments that support sequestration</t>
  </si>
  <si>
    <t>Direct and indirect use losses (medicinal plants, tourism attractions, ecosystem stability; species persistence etc.). Change in migration, phenology, coral bleaching, biotic interaction etc. Robust modeling and emperical data, well studied</t>
  </si>
  <si>
    <t>Additive Interaction with LULC and urbanization. 
Robust modeling and emperical data, well studied</t>
  </si>
  <si>
    <t>Could impact ecosystems across levels. Given impacts elswehwere, risks are high</t>
  </si>
  <si>
    <t>Terrestrial systems. Likely, well studied, impacts may alter biodiverstiy but have benefits ito sequestration, fuel use etc</t>
  </si>
  <si>
    <t>Decline in habitats and species associated with tourim. links with species impacts are unkown. Climata change may degrade environmental 'aesthetic' thought</t>
  </si>
  <si>
    <t>Terrestrial food production. Food shortages likely</t>
  </si>
  <si>
    <t>Decline of carbon sequestration capabilities. More work required but high potential</t>
  </si>
  <si>
    <t>Freshwater provisioning, flow, quality. Robust understanding</t>
  </si>
  <si>
    <t>Frequent Droughts</t>
  </si>
  <si>
    <t xml:space="preserve">Droughts have both immediate and long term effects. They destroy natural assets such as vegetation and pastures which are critical for livestock production. Poor precipitation results in crop failures which is paticularly severe in southern Africa where most agricultural activity relies on rain. </t>
  </si>
  <si>
    <t>Crop failures which leads to starvation, poverty and malnutrition</t>
  </si>
  <si>
    <t xml:space="preserve">Where agricultural yields are poor, there is loss of income and widespread unemployment. </t>
  </si>
  <si>
    <t>social assets are also affected due to disruptions in social structures, for example in communities where climate change is severe and people are forced to migrate to other parts of the country or internationally.</t>
  </si>
  <si>
    <t>Flooding destroys infrastructure, crops, livestock and also dsrupts livelihoods. Mozambique has experienced most of the flooding</t>
  </si>
  <si>
    <t>disruption of agricultural activity</t>
  </si>
  <si>
    <t>forced displacement of people</t>
  </si>
  <si>
    <t>Global Warming</t>
  </si>
  <si>
    <t>Occurs over time, but is the main driver of climate change and the effects are longterm</t>
  </si>
  <si>
    <t>increase in poverty</t>
  </si>
  <si>
    <t xml:space="preserve">increase in inequality </t>
  </si>
  <si>
    <t>environmental induced migration and climate refugees</t>
  </si>
  <si>
    <t>Sea Transport, shipping and freighting. Render inaccessible or damage low-lying coastal infrastructure such as underground transit corridors, subway, rail.</t>
  </si>
  <si>
    <t>Sea Transport, shipping and freighting. Premature deterioration of shipping terminals</t>
  </si>
  <si>
    <t>Sea Transport, shipping and freighting. Reduction of water levels and connecting channel flows</t>
  </si>
  <si>
    <t xml:space="preserve">Sea Transport, shipping and freighting. Complexity in navigating at sea </t>
  </si>
  <si>
    <t>Sea Transport, shipping and freighting. Increased salt-corrosion-related damage to ships</t>
  </si>
  <si>
    <t>Water scarcity and Lack of access to water for drinking</t>
  </si>
  <si>
    <t>Increasing frequency of dangerous heat waves</t>
  </si>
  <si>
    <t xml:space="preserve">Airline transportation. Reduced visibility during flights </t>
  </si>
  <si>
    <t xml:space="preserve">Increased occurrence of Sleeting </t>
  </si>
  <si>
    <t>Increased maintenance expendidtures- infrastructure- roads, airports etc</t>
  </si>
  <si>
    <t>Disruptions in power generation capacity leading to power shortages and power cuts with associated disruptions to life and economy e.g. 2015 drought in Zambia; Kariba Dam in Zimbabwe currently; SA could be affected through Lesotho hydro power facilities. But  SA uses on 15% hydro, the bigger risk is to the thermal plants)</t>
  </si>
  <si>
    <t>If this energy transition is not adequately planned for with alternatives put in place this could have catastrophic consequences for southern Africa given the already high levels of unemployment and poverty. Job losses will mainly affect low-earning, low-technical skilled workers leaving them increasingly economic vulnerable. The actual number of jobs is small, and are compensated by growth of jobs elsewhere. See research by UCT and Naledi</t>
  </si>
  <si>
    <t>Pollination. High risk element but medium unceratinty? Given so much of the agriculture depends on this?, but again I might be conflating with industry risk here);  actually didn’t include pollination risk there - nice catch with reminder here.</t>
  </si>
  <si>
    <t>Fisheries productivity, lower diversity of fish landed (switch to smaller, pelagic fish?), catch value consequences. (bad for fisheries, but fisherises is quite small)</t>
  </si>
  <si>
    <t>Biofuel/Energy. Not well known, risk unclear. (might change this to 'occasional') given lack of ccordinated policy and leadership buy-in across the region for this actually materialising - but this might actually be captured in the consequences score (and I might be reporting the industry probability rather than the biodiversity probability) on this isse</t>
  </si>
  <si>
    <t>Up to 60% of sub-saharan Africans still don't have access to electricity in homes and use fuelwood and other biomass sources to cook. Loss of this resource would be catastrophic for them, given there are limited affordable alternatives. Particularly women and girls in rural Africa. We actually expect fuelwood to go UP</t>
  </si>
  <si>
    <t>SASOL Synthetic fuel exports will lose markets. CPI Report (2018) places estimate at USD 8.3 billion between 2018-2035. Crude oil exporting southern African countries may face loss of global oil demand and falling prices e.g. Angola. Expected in the 2050 timeframe</t>
  </si>
  <si>
    <t>Quality and productivity of crops; Increases in damages and costs of various forms of control: Productivity, quality. (given potential crop devastation that can occur, e.g. Army worm). Frequent (will definitely happen, but not everywhere- perhaps 25-50% of areas will change and the impacts will be severe, with a greater than 1% loss in crop.</t>
  </si>
  <si>
    <t>Productivity declines and slower growth rates; greater capital investment into ventilation, water provision infrastructure and lower stocking rates; Shifts to seasonal dairy production or breeding of heat-tolerant animals/ cross-breeding?; negative profitability conequences as costs for sector increase. catastrophic impact as whole agricultural industries are potentially unviable, with no possibility of substitution)</t>
  </si>
  <si>
    <t>Negative consequences for direct use for climate mitigation: Carbon storage impacts, increase emissions from deforestation and degradation (vegetation &amp; soils). 
Sustainable management of ecosystems may enhance carbon storage with positive outcomes for mitigation. Scored occasional  because this is the delta avalue changed compared to now, and the deforestaion is already happening at alarming rates. But the impact is likely to be substantial because even if the change compared to present, the consequences are going to be that much worse as our buffer is skinnier.</t>
  </si>
  <si>
    <t>Species change- introductions of new spp required/ improved varieties of to enhance productivity, quality, health and timber value; area climatically available for afforestation inceases - but will require site-species matching optimisations; increased costs for timber processing infrastraucture if new sites reqired to match/relocate optimal growth areas. (some of these impacts are already happening, so a lot of the same trend is continung trend, but accelerated under changing temps?). These effects will definitely happen, but not everywhere- perhaps 25-50% of areas will change. Severe impacts beucase individual products may be affected but there is substitution (adaptation possible).</t>
  </si>
  <si>
    <t>reduction in productivity of labourers. Broad impact could be small to substantial because I cant see policy regulation of this issue across all industry sectors actually manifesting and being strictly enforced across the region, so labourers will be expected to work.</t>
  </si>
  <si>
    <r>
      <rPr>
        <u/>
        <sz val="12"/>
        <color rgb="FFFF0000"/>
        <rFont val="Calibri Light"/>
        <family val="2"/>
      </rPr>
      <t>Employment opportunity declines</t>
    </r>
    <r>
      <rPr>
        <sz val="12"/>
        <color rgb="FFFF0000"/>
        <rFont val="Calibri Light"/>
        <family val="2"/>
      </rPr>
      <t xml:space="preserve">: Fewer jobs within the sector, ? Consequences for </t>
    </r>
    <r>
      <rPr>
        <u/>
        <sz val="12"/>
        <color rgb="FFFF0000"/>
        <rFont val="Calibri Light"/>
        <family val="2"/>
      </rPr>
      <t>increased rural-urban migrations</t>
    </r>
    <r>
      <rPr>
        <sz val="12"/>
        <color rgb="FFFF0000"/>
        <rFont val="Calibri Light"/>
        <family val="2"/>
      </rPr>
      <t xml:space="preserve"> as rural agricultural sectors 'hollows out'. In terms of losses over and above the losses that are occuring from the rula to urban shift and mechanisation of agriculture, I think the climate impact is small</t>
    </r>
  </si>
  <si>
    <t>Steel: You would need to separte steel from platinum - one is high volume, big embodoed energy. The other (Pt) is a big part of clean technologies. My scoring is steel</t>
  </si>
  <si>
    <t>Decreased workplace productivity (heat exhaustion)- office workers(?)</t>
  </si>
  <si>
    <t>Negative consequences for livestock agriculture; Increased shift to pelagic &amp; smaller fish to meet demand for aquaculture ‘feed’; eutrophication, aquaculture escapees; Unintended (negative) consequences for marine fisheries / biodiversity; (if SA countries suppling non-domestic / global markets)</t>
  </si>
  <si>
    <t>water shortages to urban human setllements</t>
  </si>
  <si>
    <t>Profitability of the iagricultural ndustry &amp; decreased foreign currency earnings (i.e. Botswana, beef only agriculural export)</t>
  </si>
  <si>
    <t>IncreasingCO2; Precipitatin changes</t>
  </si>
  <si>
    <t>Risk  (Likelihood * Consequence)</t>
  </si>
  <si>
    <t>Increased electricity/energy consumption due to air conditioning increasing carbon emissions and global warming</t>
  </si>
  <si>
    <t>Decline and spatial change of freshwater availability</t>
  </si>
  <si>
    <t>Agricultural and urban food security compromised in urban and peri-urban areas</t>
  </si>
  <si>
    <t>Extreme heat; drought; increasing aridity</t>
  </si>
  <si>
    <t>Recurrent crop failures in urban and peri-urban settlements leading to food insecurity</t>
  </si>
  <si>
    <t>Higher exposure of (semi)arid zones to water scarcity and shortages in large human settlements</t>
  </si>
  <si>
    <t>Increasing occurrence of drought and aridity in southern Africa; linked to increasing temperatures and changing rainfall patterns; rapid growth in human population and rapid urbanisation in southern African countris</t>
  </si>
  <si>
    <t>Sea Transport, shipping and freighting infrastructure damaged before economic life;  Rapid shifts in water levels and connecting channel flows; increasing storm surges</t>
  </si>
  <si>
    <t>Rising sea levels; increasing intensity of winds</t>
  </si>
  <si>
    <t>May impact demand for sea freighting and shipment of goods</t>
  </si>
  <si>
    <t>Increased flooding; increasing intensity of storms; extreme rainfall events</t>
  </si>
  <si>
    <t>high Vulnerability of flood plain settlements</t>
  </si>
  <si>
    <t>Contamination of inshore waters/ freshwater estuaries with saltwater. May lead to decrease of freshwater availability in coastal towns.</t>
  </si>
  <si>
    <t xml:space="preserve">Drought; increasing aridity; </t>
  </si>
  <si>
    <t xml:space="preserve">Water and food supply stresses drive rural-urban migration t </t>
  </si>
  <si>
    <t>Increased Flooding; increasing intensity of storms; extreme rainfall events</t>
  </si>
  <si>
    <t>Limited mobility of private and public transport; economic costs due to damage of infrastructure; rebuilding bridges</t>
  </si>
  <si>
    <t>Increased occurrence of train derailment</t>
  </si>
  <si>
    <t>Water supply stresses impact agricultural productivity of both crop and livestock farmers</t>
  </si>
  <si>
    <t>Direct climate regulation, loss of Storm protection from mangroves. Robust understanding, impacts likely</t>
  </si>
  <si>
    <t>Inability of HEP to generate sufficient power to meet household and industry demands. Increased energy poverty; power disruptions and blackouts, especially in those countries depending on HEP e.g. Zambia; Mozambique;Zimbabwe</t>
  </si>
  <si>
    <t>Extreme cold temperatures in winter; increasing Snow cover</t>
  </si>
  <si>
    <t>Drought; increasing aridity; extreme temperatures</t>
  </si>
  <si>
    <t>Increasing incidence of fires- forest and veld fires</t>
  </si>
  <si>
    <t>Destruction of infrastructure; houses; Temporary closure of rail and road transport</t>
  </si>
  <si>
    <t>Increased disease load  and significant level of fatalities in poor communities that do not have access to public health services</t>
  </si>
  <si>
    <t>Water insecurity in rural and urban due to monitarisation of water resources in rural communities (already happening e.g. in Kenya)</t>
  </si>
  <si>
    <t>Habitat  and species loss</t>
  </si>
  <si>
    <t xml:space="preserve">Surface warming beyond the testing limits e.g. roads </t>
  </si>
  <si>
    <t>Force greater levels of road and infrstructure  maintenance; higher costs for governments; risks of infrastrure maladaptation</t>
  </si>
  <si>
    <t>Marine food production likely to be impacted as fishing grounds shift; negative impact on commercial and subsistence fishing communities, perhaps shortages may occur</t>
  </si>
  <si>
    <t>Millions of rands to be lost due to impact on working class as they are unable to travel to work</t>
  </si>
  <si>
    <t>Habitat and biodviversity loss in both marine and terrestrial impacts</t>
  </si>
  <si>
    <t>Marine and Terrestrial. Robust understanding</t>
  </si>
  <si>
    <t>Urban and peri-urban Food insecurity due to interruption in irrigation reservoirs</t>
  </si>
  <si>
    <t>Hurricanes and tropical storms</t>
  </si>
  <si>
    <t>Increased destruction and damage to infrastructure within flood plains such as culverts</t>
  </si>
  <si>
    <r>
      <t>Offset investment gains:</t>
    </r>
    <r>
      <rPr>
        <sz val="12"/>
        <color rgb="FFFF0000"/>
        <rFont val="Calibri"/>
        <family val="2"/>
      </rPr>
      <t xml:space="preserve"> plese provide more information what is meant here, that is, what is the actual risk?</t>
    </r>
  </si>
  <si>
    <t>Offset investment gains- what is the actual risk, it is not clear here.</t>
  </si>
  <si>
    <t xml:space="preserve">Increased Vulnerability of human flood plain settlements to floods- </t>
  </si>
  <si>
    <t xml:space="preserve">Destruction and loss of household property, especially in low-income and informal areas; increased incidence of disease due to stagnant standing pools of water; </t>
  </si>
  <si>
    <t>Flooding; poor infrastructure i</t>
  </si>
  <si>
    <t>Temperature-related morbidity in urban environments especially elderly people.</t>
  </si>
  <si>
    <t>Industrial disruption for water-dependent indsustries e.g. Iron and Steel;</t>
  </si>
  <si>
    <t>Poorly developed industrial water recycling processes, means water shortages may become chronic leading to damage to crops and economic activities</t>
  </si>
  <si>
    <t>Increased drought; aridity in southern Africa changing rainfall patterns; Insufficient technology: Poorly developed industrial water recycling process</t>
  </si>
  <si>
    <t>Water shortages and water scarcity in urban human settlements</t>
  </si>
  <si>
    <t>Sea-level rise; changes in rainfall and precipitation; storm surges; change in market behaviour as freight ships run on diesel- market acceptability may decline over time</t>
  </si>
  <si>
    <t xml:space="preserve">Higher infrastructural cost of maintenance </t>
  </si>
  <si>
    <t xml:space="preserve"> change in climatic niches on species</t>
  </si>
  <si>
    <t>Impacts on Local nature-based tourism </t>
  </si>
  <si>
    <t>Increased incidence and severity of Winter storms</t>
  </si>
  <si>
    <t>Financial ramifications for the State e.g in the Western Cap</t>
  </si>
  <si>
    <t>Ocean Acidification</t>
  </si>
  <si>
    <t>Increased incidence of aircraft accidents</t>
  </si>
  <si>
    <t>unemployment- please provide more information about what the natureof the risk itself - how unemployment is linked to global warming.</t>
  </si>
  <si>
    <t>Sustainable (human) development, poverty, livelihoods, security  and wellbeing  youth.</t>
  </si>
  <si>
    <t xml:space="preserve">Safe and sufficient water </t>
  </si>
  <si>
    <t>Food and Nutritional security</t>
  </si>
  <si>
    <t>Transport sector</t>
  </si>
  <si>
    <t xml:space="preserve">Infrastructure and human settlements </t>
  </si>
  <si>
    <t>Human health</t>
  </si>
  <si>
    <t>Infrastructure and human settlements</t>
  </si>
  <si>
    <t>Agricultural and forestry disease &amp; pest species: Distribution changes &amp; critical life stages accelerated (increases in the number of life cycles per annum), 'perfect storm' conditions for outbreaks</t>
  </si>
  <si>
    <t>Heath sector impacts: Human health disease/vectors -Distribution changes, knock on effects for productivity of industry workforce</t>
  </si>
  <si>
    <t>Pasture crops: Changing production suitability - major expansion of climatically suitable area but declines in the area of actual production</t>
  </si>
  <si>
    <t>Productivity:Spatial contraction and declines in yields around current core growth areas; more intensive production and higher yields in core climatically suitable areas; beef producer costs increase</t>
  </si>
  <si>
    <t xml:space="preserve">Livestock agriculture : Deterioration of natural pasture &amp; natural pasture grazing capacity loss; increased cost for fodder supplementation (prolongued droughts; prolongued dry season feed gaps); Less frost = lower 'quality' C4 grasses replace C3 grasses; </t>
  </si>
  <si>
    <t>Deterioration of rangelands/natural pasture: CO2 fertilization = bush thickening and shrub encroachment, acceletaed colonisation of abandoed fields; increases in bunch-grasses (Andropogen, Cympogen spp.) with lower foliar N levels than lawn grasss. Bunch grasses poorer at compensatiing for grazing-related defoliation under dryer conditions</t>
  </si>
  <si>
    <t>Crop agriculture &amp; Viticulture: Shorter growing seasons; Changing production suitability for agricultural, increased irrigation needs, inflated water price = more expensive agriculture</t>
  </si>
  <si>
    <t xml:space="preserve"> 'Tourism' agriculture impacts: Wine tourism declines as Total production area suitable for vines declines - tourism impacts, wine exports suffer </t>
  </si>
  <si>
    <t>Dietary transitions: decreased demand for beef;  inceased demand for game meet locally and abroad, increased investment into intensive farming of wildlife, associated switch from conservation/other agriculture to conservation 'farming'</t>
  </si>
  <si>
    <t>Dietary transitions: Decreased demand for beef owing to increased livestock producer costs</t>
  </si>
  <si>
    <t>Dietary transitions: Decreased demand for beef (voluntary), increased demand for marine food and feed, increased investment into aquaculture to meet demand / supplement wild caught</t>
  </si>
  <si>
    <t>Decreased comfort for tourists, Tourism sector declines</t>
  </si>
  <si>
    <t xml:space="preserve">Changing climate envelopes impact </t>
  </si>
  <si>
    <t>Biodiversity &amp; Ecosystem services</t>
  </si>
  <si>
    <t xml:space="preserve">Food and Nutritional security </t>
  </si>
  <si>
    <t xml:space="preserve">Transport sector </t>
  </si>
  <si>
    <t>Human health   </t>
  </si>
  <si>
    <t xml:space="preserve">Human health  </t>
  </si>
  <si>
    <t>Safe and sufficient water</t>
  </si>
  <si>
    <t>Increased incidence of vector-borne diseases, i.e. malaria, increased death and costs on health care systems /  treatment costs of the sick and the loss of earnings of the sick/care-givers, declining productivity of workforce or their carers.Declining productivity of industry workforce. (given under resourced public health care system already operating in deficit across SSA)</t>
  </si>
  <si>
    <t>Productivity declines: increased costs for supplmentary feeding, biodiversity costs (habitat loss) as increased feed demands to support livestock industry as pastures decline ( more 'finishing' in feedlots required to maintain productivity);  Small scale farmers disproportionately affected,increased domestic costs for drought relief.</t>
  </si>
  <si>
    <t>Erratic and insufficient rainfall, prolongued &amp; more frequent droughts, CO2 fertilization</t>
  </si>
  <si>
    <t xml:space="preserve">Productivity declines: increased costs for supplmentary feeding, biodiversity costs (habitat loss) as increased feed demands to support livestock industry as pastures decline ( more 'finishing' in feedlots required to maintain productivity);  Small scale farmers disproportionately affected,increased Treasury/domestic costs for drought relief. </t>
  </si>
  <si>
    <t>Price hike in imported commodities</t>
  </si>
  <si>
    <t>Capital investment into shading &amp; ventilation for workforce; changes to traditional 'workday' (earlier start, longer mid-day break) - cost implications</t>
  </si>
  <si>
    <t>Respiratory allergies, asthma increases: flooding and rising sea levels. Both can have a worsening effect on asthma because of the potential increase of mold in both indoor and outdoor air</t>
  </si>
  <si>
    <t xml:space="preserve">Impact on energy budget if HEP is a major financial source. </t>
  </si>
  <si>
    <t>Changes in precipitation; increasing temperature; increasing evapo-transpiration ; increasing drought and aridity; increasing frequency of intense storms</t>
  </si>
  <si>
    <t>Natural assets will be affected by droughts, for example, land becomes arid and there is biodiversity loss (Coment: do you mean this as it impacts the ability of southern African subsistence farmers to derive livelihoods from the land? There are gendered aspects to this and this is also driven by other expected physical climate hazards.)</t>
  </si>
  <si>
    <t>Sustainable (human) development, poverty, livelihoods, security  and wellbeing  youth. (Khangelani)</t>
  </si>
  <si>
    <t>Productivity, species change: Declining crop performance (but regionally and crop variable, i.e maize likely to have increases in yields, apples/pear/citrus/wine major declines/impacts; some evidence suggesting declines &gt;50% in crop production), crop 'switches'  and switches for high value export goods with consequences for domestic consumption,(smaller farmers retreat from sector/subsumed by commercial actors); increased deficits in staple crops across subregion. Given 95% of Africas agriculture is rainfed likelihood is probaly expected with catastrophic consequences, given whole agricultural industries are potential unviable, with no possibility of solutions.</t>
  </si>
  <si>
    <t>Indusrtry as a whole shrinks (~SA predicted 50% loss by 2050) with Consequences for 'new world' wine status; higher temperatures compromise grape qulaity; Unirrigated vineyards become uneconomical, declines in total production area;  Decreased foreign currency earnings; some new areas 'open up' for production. (because tourists don’t only come for the 'wine' and its only SA that has this type of tourist agriculre)</t>
  </si>
  <si>
    <t xml:space="preserve">Freshwater systems impacted. Robust understanding </t>
  </si>
  <si>
    <t>Declining rainfall in SW cape (SA)</t>
  </si>
  <si>
    <t xml:space="preserve">Changes in precipitation; increasing temperature; increasing evapo-transpiration; increasing drought and aridity; increasing frequency of intense storms </t>
  </si>
  <si>
    <t xml:space="preserve">Increased health risks from heat stress (urban heat island effect and global warming reinforce eachother) and heat-related vector borne diseases. Warmer temperatures can increase the geographic spread of  vectors (ticks, mosquitos) - which combined with rapid urbanisation and frequent travelling and transportation to/from settlements ay increase risk in human settlements. </t>
  </si>
  <si>
    <t xml:space="preserve">Increase aircraft fuel consumption: increased ambient air temperature the engine efficiency decrease. By the year 2100, the changes in mechanical efficiency are expected to cause net reduction in overall engine efficiency for current technology. </t>
  </si>
  <si>
    <t>Sea Transport, shipping and freighting. Premature deterioration of bridges &amp; shipping terminals</t>
  </si>
  <si>
    <t>Threat to a sector that is already struggling in light of competition from other freight modes. Increased shipping costs for major commodities such limestone, coal, grain, iron ore. Offset investment gains.</t>
  </si>
  <si>
    <t>Increasing allergens (mould allergies impacted)</t>
  </si>
  <si>
    <t>SUPPLEMENTARY DATA: These data are scored list of discrete risk elements developed as Round 2 of the modified Delphi process the authors followed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</si>
</sst>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2"/>
      <color theme="1"/>
      <name val="Calibri"/>
      <family val="2"/>
      <scheme val="minor"/>
    </font>
    <font>
      <sz val="12"/>
      <color theme="1"/>
      <name val="Calibri Light"/>
      <family val="2"/>
    </font>
    <font>
      <sz val="12"/>
      <color rgb="FFFF0000"/>
      <name val="Calibri"/>
      <family val="2"/>
      <scheme val="minor"/>
    </font>
    <font>
      <b/>
      <sz val="16"/>
      <color theme="1"/>
      <name val="Calibri"/>
      <family val="2"/>
      <scheme val="minor"/>
    </font>
    <font>
      <sz val="14"/>
      <color theme="1"/>
      <name val="Calibri"/>
      <family val="2"/>
      <scheme val="minor"/>
    </font>
    <font>
      <b/>
      <sz val="12"/>
      <color rgb="FF8E0403"/>
      <name val="Calibri Light"/>
      <family val="2"/>
    </font>
    <font>
      <sz val="12"/>
      <color theme="1"/>
      <name val="Calibri"/>
      <family val="2"/>
    </font>
    <font>
      <sz val="12"/>
      <color rgb="FF000000"/>
      <name val="Calibri"/>
      <family val="2"/>
      <scheme val="minor"/>
    </font>
    <font>
      <sz val="12"/>
      <color rgb="FFFF0000"/>
      <name val="Calibri Light"/>
      <family val="2"/>
    </font>
    <font>
      <u/>
      <sz val="12"/>
      <color rgb="FFFF0000"/>
      <name val="Calibri Light"/>
      <family val="2"/>
    </font>
    <font>
      <b/>
      <sz val="9"/>
      <color rgb="FF000000"/>
      <name val="Tahoma"/>
      <family val="2"/>
    </font>
    <font>
      <sz val="9"/>
      <color rgb="FF000000"/>
      <name val="Tahoma"/>
      <family val="2"/>
    </font>
    <font>
      <sz val="9"/>
      <color rgb="FF00B050"/>
      <name val="Tahoma"/>
      <family val="2"/>
    </font>
    <font>
      <sz val="10"/>
      <color rgb="FF000000"/>
      <name val="Tahoma"/>
      <family val="2"/>
    </font>
    <font>
      <b/>
      <sz val="10"/>
      <color rgb="FF000000"/>
      <name val="Tahoma"/>
      <family val="2"/>
    </font>
    <font>
      <sz val="12"/>
      <color rgb="FFFF0000"/>
      <name val="Calibri"/>
      <family val="2"/>
    </font>
    <font>
      <sz val="10"/>
      <name val="Calibri"/>
      <family val="2"/>
      <scheme val="minor"/>
    </font>
    <font>
      <i/>
      <sz val="10"/>
      <name val="Calibri"/>
      <family val="2"/>
      <scheme val="minor"/>
    </font>
    <font>
      <b/>
      <sz val="10"/>
      <color rgb="FFC00000"/>
      <name val="Calibri"/>
      <family val="2"/>
      <scheme val="minor"/>
    </font>
    <font>
      <sz val="10"/>
      <color rgb="FFC00000"/>
      <name val="Calibri"/>
      <family val="2"/>
      <scheme val="minor"/>
    </font>
    <font>
      <b/>
      <sz val="9"/>
      <color rgb="FFC00000"/>
      <name val="Calibri"/>
      <family val="2"/>
      <scheme val="minor"/>
    </font>
    <font>
      <sz val="9"/>
      <name val="Calibri"/>
      <family val="2"/>
      <scheme val="minor"/>
    </font>
    <font>
      <sz val="9"/>
      <color rgb="FFC00000"/>
      <name val="Calibri"/>
      <family val="2"/>
      <scheme val="minor"/>
    </font>
    <font>
      <b/>
      <sz val="9"/>
      <name val="Calibri"/>
      <family val="2"/>
      <scheme val="minor"/>
    </font>
    <font>
      <b/>
      <sz val="14"/>
      <color rgb="FFC00000"/>
      <name val="Calibri"/>
      <family val="2"/>
      <scheme val="minor"/>
    </font>
  </fonts>
  <fills count="8">
    <fill>
      <patternFill patternType="none"/>
    </fill>
    <fill>
      <patternFill patternType="gray125"/>
    </fill>
    <fill>
      <patternFill patternType="solid">
        <fgColor rgb="FF00B0F0"/>
        <bgColor indexed="64"/>
      </patternFill>
    </fill>
    <fill>
      <patternFill patternType="solid">
        <fgColor rgb="FF8E0403"/>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solid">
        <fgColor rgb="FFFFFF9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s>
  <cellStyleXfs count="1">
    <xf numFmtId="0" fontId="0" fillId="0" borderId="0"/>
  </cellStyleXfs>
  <cellXfs count="119">
    <xf numFmtId="0" fontId="0" fillId="0" borderId="0" xfId="0"/>
    <xf numFmtId="0" fontId="8" fillId="0" borderId="1" xfId="0" applyFont="1" applyBorder="1" applyAlignment="1">
      <alignment horizontal="left" vertical="top" wrapText="1"/>
    </xf>
    <xf numFmtId="0" fontId="0" fillId="0" borderId="2" xfId="0" applyFont="1" applyBorder="1" applyAlignment="1">
      <alignment horizontal="left" vertical="top"/>
    </xf>
    <xf numFmtId="0" fontId="2"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1" xfId="0" applyFont="1" applyBorder="1" applyAlignment="1">
      <alignment horizontal="left" vertical="top"/>
    </xf>
    <xf numFmtId="0" fontId="1" fillId="0" borderId="1" xfId="0" applyFont="1" applyBorder="1" applyAlignment="1">
      <alignment horizontal="left" vertical="top" wrapText="1"/>
    </xf>
    <xf numFmtId="0" fontId="0" fillId="0" borderId="1" xfId="0" applyFont="1" applyBorder="1" applyAlignment="1">
      <alignment horizontal="left" vertical="top" wrapText="1"/>
    </xf>
    <xf numFmtId="0" fontId="1" fillId="0" borderId="2" xfId="0" applyFont="1" applyBorder="1" applyAlignment="1">
      <alignment horizontal="left" vertical="top" wrapText="1"/>
    </xf>
    <xf numFmtId="0" fontId="5" fillId="0" borderId="5" xfId="0" applyFont="1" applyBorder="1" applyAlignment="1">
      <alignment horizontal="left" vertical="top" wrapText="1"/>
    </xf>
    <xf numFmtId="0" fontId="1" fillId="0" borderId="0" xfId="0" applyFont="1" applyBorder="1" applyAlignment="1">
      <alignment horizontal="left" vertical="top" wrapText="1"/>
    </xf>
    <xf numFmtId="0" fontId="0" fillId="0" borderId="3" xfId="0" applyFont="1" applyBorder="1" applyAlignment="1">
      <alignment horizontal="left" vertical="top" wrapText="1"/>
    </xf>
    <xf numFmtId="0" fontId="6" fillId="0" borderId="1" xfId="0" applyFont="1" applyBorder="1" applyAlignment="1">
      <alignment horizontal="left" vertical="top" wrapText="1"/>
    </xf>
    <xf numFmtId="0" fontId="6" fillId="0" borderId="1" xfId="0" applyFont="1" applyBorder="1" applyAlignment="1">
      <alignment horizontal="left" vertical="top"/>
    </xf>
    <xf numFmtId="0" fontId="1" fillId="0" borderId="4" xfId="0" applyFont="1" applyBorder="1" applyAlignment="1">
      <alignment horizontal="left" vertical="top" wrapText="1"/>
    </xf>
    <xf numFmtId="0" fontId="1" fillId="0" borderId="3" xfId="0" applyFont="1" applyBorder="1" applyAlignment="1">
      <alignment horizontal="left" vertical="top" wrapText="1"/>
    </xf>
    <xf numFmtId="0" fontId="0" fillId="4" borderId="1" xfId="0" applyFont="1" applyFill="1" applyBorder="1" applyAlignment="1">
      <alignment horizontal="left" vertical="top"/>
    </xf>
    <xf numFmtId="0" fontId="0" fillId="4" borderId="1" xfId="0" applyFont="1" applyFill="1" applyBorder="1" applyAlignment="1">
      <alignment horizontal="left" vertical="top" wrapText="1"/>
    </xf>
    <xf numFmtId="0" fontId="0" fillId="0" borderId="4" xfId="0" applyFont="1" applyBorder="1" applyAlignment="1">
      <alignment horizontal="left" vertical="top" wrapText="1"/>
    </xf>
    <xf numFmtId="0" fontId="5" fillId="0" borderId="2" xfId="0" applyFont="1" applyBorder="1" applyAlignment="1">
      <alignment horizontal="left" vertical="top" wrapText="1"/>
    </xf>
    <xf numFmtId="0" fontId="3" fillId="0" borderId="2" xfId="0" applyFont="1" applyBorder="1" applyAlignment="1">
      <alignment horizontal="left" vertical="top" wrapText="1"/>
    </xf>
    <xf numFmtId="0" fontId="6" fillId="0" borderId="2" xfId="0" applyFont="1" applyBorder="1" applyAlignment="1">
      <alignment horizontal="left" vertical="top" wrapText="1"/>
    </xf>
    <xf numFmtId="0" fontId="4" fillId="0" borderId="1" xfId="0" applyFont="1" applyBorder="1" applyAlignment="1">
      <alignment horizontal="left" vertical="top" wrapText="1"/>
    </xf>
    <xf numFmtId="0" fontId="6" fillId="0" borderId="2" xfId="0" applyFont="1" applyBorder="1" applyAlignment="1">
      <alignment horizontal="left" vertical="top"/>
    </xf>
    <xf numFmtId="0" fontId="4" fillId="0" borderId="2" xfId="0" applyFont="1" applyBorder="1" applyAlignment="1">
      <alignment horizontal="left" vertical="top" wrapText="1"/>
    </xf>
    <xf numFmtId="0" fontId="6" fillId="0" borderId="0" xfId="0" applyFont="1" applyBorder="1" applyAlignment="1">
      <alignment horizontal="left" vertical="top" wrapText="1"/>
    </xf>
    <xf numFmtId="0" fontId="6" fillId="0" borderId="3" xfId="0" applyFont="1" applyBorder="1" applyAlignment="1">
      <alignment horizontal="left" vertical="top"/>
    </xf>
    <xf numFmtId="0" fontId="1" fillId="4" borderId="2" xfId="0" applyFont="1" applyFill="1" applyBorder="1" applyAlignment="1">
      <alignment horizontal="left" vertical="top" wrapText="1"/>
    </xf>
    <xf numFmtId="0" fontId="7" fillId="0" borderId="4" xfId="0" applyFont="1" applyBorder="1" applyAlignment="1">
      <alignment horizontal="left" vertical="top" wrapText="1"/>
    </xf>
    <xf numFmtId="0" fontId="1" fillId="4" borderId="5" xfId="0" applyFont="1" applyFill="1" applyBorder="1" applyAlignment="1">
      <alignment horizontal="left" vertical="top" wrapText="1"/>
    </xf>
    <xf numFmtId="0" fontId="8" fillId="4" borderId="0" xfId="0" applyFont="1" applyFill="1" applyBorder="1" applyAlignment="1">
      <alignment horizontal="left" vertical="top" wrapText="1"/>
    </xf>
    <xf numFmtId="0" fontId="8" fillId="4" borderId="1" xfId="0" applyFont="1" applyFill="1" applyBorder="1" applyAlignment="1">
      <alignment horizontal="left" vertical="top" wrapText="1"/>
    </xf>
    <xf numFmtId="0" fontId="0" fillId="4" borderId="4" xfId="0" applyFont="1" applyFill="1" applyBorder="1" applyAlignment="1">
      <alignment horizontal="left" vertical="top" wrapText="1"/>
    </xf>
    <xf numFmtId="0" fontId="0" fillId="5" borderId="1" xfId="0" applyFont="1" applyFill="1" applyBorder="1" applyAlignment="1">
      <alignment horizontal="left" vertical="top" wrapText="1"/>
    </xf>
    <xf numFmtId="0" fontId="6" fillId="0" borderId="0" xfId="0" applyFont="1" applyBorder="1" applyAlignment="1">
      <alignment horizontal="left" vertical="top"/>
    </xf>
    <xf numFmtId="0" fontId="0" fillId="0" borderId="4" xfId="0" applyFont="1" applyBorder="1" applyAlignment="1">
      <alignment horizontal="left" vertical="top"/>
    </xf>
    <xf numFmtId="0" fontId="6" fillId="0" borderId="3" xfId="0" applyFont="1" applyBorder="1" applyAlignment="1">
      <alignment horizontal="left" vertical="top" wrapText="1"/>
    </xf>
    <xf numFmtId="0" fontId="2" fillId="0" borderId="3" xfId="0" applyFont="1" applyBorder="1" applyAlignment="1">
      <alignment horizontal="left" vertical="top" wrapText="1"/>
    </xf>
    <xf numFmtId="0" fontId="1" fillId="0" borderId="1" xfId="0" applyFont="1" applyBorder="1" applyAlignment="1">
      <alignment horizontal="left" vertical="top"/>
    </xf>
    <xf numFmtId="0" fontId="1" fillId="0" borderId="0" xfId="0" applyFont="1" applyBorder="1" applyAlignment="1">
      <alignment horizontal="left" vertical="top"/>
    </xf>
    <xf numFmtId="0" fontId="1" fillId="0" borderId="2" xfId="0" applyFont="1" applyBorder="1" applyAlignment="1">
      <alignment horizontal="left" vertical="top"/>
    </xf>
    <xf numFmtId="0" fontId="5" fillId="4" borderId="2" xfId="0" applyFont="1" applyFill="1" applyBorder="1" applyAlignment="1">
      <alignment horizontal="left" vertical="top" wrapText="1"/>
    </xf>
    <xf numFmtId="0" fontId="0" fillId="0" borderId="1" xfId="0" applyFont="1" applyFill="1" applyBorder="1" applyAlignment="1">
      <alignment horizontal="left" vertical="top"/>
    </xf>
    <xf numFmtId="0" fontId="1" fillId="4" borderId="2" xfId="0" applyFont="1" applyFill="1" applyBorder="1" applyAlignment="1">
      <alignment horizontal="left" vertical="top"/>
    </xf>
    <xf numFmtId="0" fontId="0" fillId="4" borderId="3" xfId="0" applyFont="1" applyFill="1" applyBorder="1" applyAlignment="1">
      <alignment horizontal="left" vertical="top" wrapText="1"/>
    </xf>
    <xf numFmtId="0" fontId="0" fillId="5" borderId="2" xfId="0" applyFont="1" applyFill="1" applyBorder="1" applyAlignment="1">
      <alignment horizontal="left" vertical="top" wrapText="1"/>
    </xf>
    <xf numFmtId="0" fontId="0" fillId="0" borderId="2" xfId="0" applyFont="1" applyFill="1" applyBorder="1" applyAlignment="1">
      <alignment horizontal="left" vertical="top"/>
    </xf>
    <xf numFmtId="0" fontId="0" fillId="4" borderId="2" xfId="0" applyFont="1" applyFill="1" applyBorder="1" applyAlignment="1">
      <alignment horizontal="left" vertical="top"/>
    </xf>
    <xf numFmtId="0" fontId="1" fillId="0" borderId="6" xfId="0" applyFont="1" applyBorder="1" applyAlignment="1">
      <alignment horizontal="left" vertical="top" wrapText="1"/>
    </xf>
    <xf numFmtId="0" fontId="2" fillId="4" borderId="2" xfId="0" applyFont="1" applyFill="1" applyBorder="1" applyAlignment="1">
      <alignment horizontal="left" vertical="top" wrapText="1"/>
    </xf>
    <xf numFmtId="0" fontId="0" fillId="5" borderId="3" xfId="0" applyFont="1" applyFill="1" applyBorder="1" applyAlignment="1">
      <alignment horizontal="left" vertical="top" wrapText="1"/>
    </xf>
    <xf numFmtId="0" fontId="0" fillId="0" borderId="3" xfId="0" applyFont="1" applyFill="1" applyBorder="1" applyAlignment="1">
      <alignment horizontal="left" vertical="top"/>
    </xf>
    <xf numFmtId="0" fontId="0" fillId="0" borderId="3" xfId="0" applyFont="1" applyBorder="1" applyAlignment="1">
      <alignment horizontal="left" vertical="top"/>
    </xf>
    <xf numFmtId="0" fontId="1" fillId="4" borderId="4" xfId="0" applyFont="1" applyFill="1" applyBorder="1" applyAlignment="1">
      <alignment horizontal="left" vertical="top" wrapText="1"/>
    </xf>
    <xf numFmtId="0" fontId="8" fillId="4" borderId="4" xfId="0" applyFont="1" applyFill="1" applyBorder="1" applyAlignment="1">
      <alignment horizontal="left" vertical="top" wrapText="1"/>
    </xf>
    <xf numFmtId="0" fontId="8" fillId="4" borderId="3" xfId="0" applyFont="1" applyFill="1" applyBorder="1" applyAlignment="1">
      <alignment horizontal="left" vertical="top" wrapText="1"/>
    </xf>
    <xf numFmtId="0" fontId="0" fillId="4" borderId="3" xfId="0" applyFont="1" applyFill="1" applyBorder="1" applyAlignment="1">
      <alignment horizontal="left" vertical="top"/>
    </xf>
    <xf numFmtId="0" fontId="4" fillId="0" borderId="3" xfId="0" applyFont="1" applyBorder="1" applyAlignment="1">
      <alignment horizontal="left" vertical="top" wrapText="1"/>
    </xf>
    <xf numFmtId="0" fontId="1" fillId="0" borderId="8" xfId="0" applyFont="1" applyBorder="1" applyAlignment="1">
      <alignment horizontal="left" vertical="top" wrapText="1"/>
    </xf>
    <xf numFmtId="0" fontId="8" fillId="0" borderId="4" xfId="0" applyFont="1" applyBorder="1" applyAlignment="1">
      <alignment horizontal="left" vertical="top" wrapText="1"/>
    </xf>
    <xf numFmtId="0" fontId="0" fillId="5" borderId="4" xfId="0" applyFont="1" applyFill="1" applyBorder="1" applyAlignment="1">
      <alignment horizontal="left" vertical="top" wrapText="1"/>
    </xf>
    <xf numFmtId="0" fontId="0" fillId="0" borderId="4" xfId="0" applyFont="1" applyFill="1" applyBorder="1" applyAlignment="1">
      <alignment horizontal="left" vertical="top"/>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1" fillId="0" borderId="4" xfId="0" applyFont="1" applyBorder="1" applyAlignment="1">
      <alignment horizontal="left" vertical="top"/>
    </xf>
    <xf numFmtId="0" fontId="5" fillId="0" borderId="4" xfId="0" applyFont="1" applyBorder="1" applyAlignment="1">
      <alignment horizontal="left" vertical="top" wrapText="1"/>
    </xf>
    <xf numFmtId="0" fontId="3" fillId="0" borderId="4" xfId="0" applyFont="1" applyBorder="1" applyAlignment="1">
      <alignment horizontal="left" vertical="top" wrapText="1"/>
    </xf>
    <xf numFmtId="0" fontId="5" fillId="4" borderId="4" xfId="0" applyFont="1" applyFill="1" applyBorder="1" applyAlignment="1">
      <alignment horizontal="left" vertical="top" wrapText="1"/>
    </xf>
    <xf numFmtId="0" fontId="6" fillId="4" borderId="4" xfId="0" applyFont="1" applyFill="1" applyBorder="1" applyAlignment="1">
      <alignment horizontal="left" vertical="top"/>
    </xf>
    <xf numFmtId="0" fontId="6" fillId="4" borderId="3" xfId="0" applyFont="1" applyFill="1" applyBorder="1" applyAlignment="1">
      <alignment horizontal="left" vertical="top" wrapText="1"/>
    </xf>
    <xf numFmtId="0" fontId="16" fillId="0" borderId="0" xfId="0" applyFont="1" applyBorder="1" applyAlignment="1">
      <alignment horizontal="left" vertical="top" wrapText="1"/>
    </xf>
    <xf numFmtId="0" fontId="16" fillId="0" borderId="0" xfId="0" applyFont="1" applyFill="1" applyBorder="1" applyAlignment="1">
      <alignment horizontal="left" vertical="top" wrapText="1"/>
    </xf>
    <xf numFmtId="0" fontId="16" fillId="6" borderId="0" xfId="0" applyFont="1" applyFill="1" applyBorder="1" applyAlignment="1">
      <alignment horizontal="left" vertical="top" wrapText="1"/>
    </xf>
    <xf numFmtId="0" fontId="17" fillId="0" borderId="0" xfId="0" applyFont="1" applyBorder="1" applyAlignment="1">
      <alignment horizontal="left" vertical="top" wrapText="1"/>
    </xf>
    <xf numFmtId="0" fontId="19" fillId="0" borderId="0" xfId="0" applyFont="1" applyBorder="1" applyAlignment="1">
      <alignment horizontal="left" vertical="top" wrapText="1"/>
    </xf>
    <xf numFmtId="0" fontId="19" fillId="0" borderId="0" xfId="0" applyFont="1" applyFill="1" applyBorder="1" applyAlignment="1">
      <alignment horizontal="left" vertical="top" wrapText="1"/>
    </xf>
    <xf numFmtId="0" fontId="18" fillId="3" borderId="0" xfId="0" applyFont="1" applyFill="1" applyBorder="1" applyAlignment="1">
      <alignment horizontal="left" vertical="top" wrapText="1"/>
    </xf>
    <xf numFmtId="0" fontId="19" fillId="6" borderId="0" xfId="0" applyFont="1" applyFill="1" applyBorder="1" applyAlignment="1">
      <alignment horizontal="left" vertical="top" wrapText="1"/>
    </xf>
    <xf numFmtId="0" fontId="21" fillId="0" borderId="0" xfId="0" applyFont="1" applyBorder="1" applyAlignment="1">
      <alignment horizontal="left" vertical="top"/>
    </xf>
    <xf numFmtId="0" fontId="21" fillId="0" borderId="0" xfId="0" applyFont="1" applyBorder="1" applyAlignment="1">
      <alignment horizontal="left" vertical="top" wrapText="1"/>
    </xf>
    <xf numFmtId="0" fontId="22" fillId="0" borderId="0" xfId="0" applyFont="1" applyBorder="1" applyAlignment="1">
      <alignment horizontal="left" vertical="top"/>
    </xf>
    <xf numFmtId="0" fontId="22" fillId="0" borderId="0" xfId="0" applyFont="1" applyFill="1" applyBorder="1" applyAlignment="1">
      <alignment horizontal="left" vertical="top"/>
    </xf>
    <xf numFmtId="0" fontId="21" fillId="0" borderId="0" xfId="0" applyFont="1" applyFill="1" applyBorder="1" applyAlignment="1">
      <alignment horizontal="left" vertical="top" wrapText="1"/>
    </xf>
    <xf numFmtId="0" fontId="23" fillId="0" borderId="0" xfId="0" applyFont="1" applyFill="1" applyBorder="1" applyAlignment="1">
      <alignment horizontal="left" vertical="top"/>
    </xf>
    <xf numFmtId="0" fontId="21" fillId="0" borderId="0" xfId="0" applyFont="1" applyFill="1" applyBorder="1" applyAlignment="1">
      <alignment horizontal="left" vertical="top"/>
    </xf>
    <xf numFmtId="0" fontId="21" fillId="6" borderId="0" xfId="0" applyFont="1" applyFill="1" applyBorder="1" applyAlignment="1">
      <alignment horizontal="left" vertical="top"/>
    </xf>
    <xf numFmtId="0" fontId="23" fillId="0" borderId="0" xfId="0" applyFont="1" applyBorder="1" applyAlignment="1">
      <alignment horizontal="left" vertical="top"/>
    </xf>
    <xf numFmtId="0" fontId="24" fillId="0" borderId="0" xfId="0" applyFont="1" applyBorder="1" applyAlignment="1">
      <alignment vertical="top" wrapText="1"/>
    </xf>
    <xf numFmtId="0" fontId="24" fillId="0" borderId="0" xfId="0" applyFont="1" applyBorder="1" applyAlignment="1">
      <alignment horizontal="center" vertical="top" wrapText="1"/>
    </xf>
    <xf numFmtId="0" fontId="24" fillId="0" borderId="1" xfId="0" applyFont="1" applyBorder="1" applyAlignment="1">
      <alignment horizontal="center" vertical="top" wrapText="1"/>
    </xf>
    <xf numFmtId="0" fontId="20" fillId="2" borderId="1" xfId="0" applyFont="1" applyFill="1" applyBorder="1" applyAlignment="1">
      <alignment horizontal="left" vertical="top" wrapText="1"/>
    </xf>
    <xf numFmtId="0" fontId="20" fillId="2" borderId="1" xfId="0" applyFont="1" applyFill="1" applyBorder="1" applyAlignment="1">
      <alignment horizontal="left" vertical="top"/>
    </xf>
    <xf numFmtId="0" fontId="20" fillId="0" borderId="1" xfId="0" applyFont="1" applyBorder="1" applyAlignment="1">
      <alignment horizontal="left" vertical="top" wrapText="1"/>
    </xf>
    <xf numFmtId="0" fontId="22" fillId="0" borderId="1" xfId="0" applyFont="1" applyBorder="1" applyAlignment="1">
      <alignment horizontal="left" vertical="top" wrapText="1"/>
    </xf>
    <xf numFmtId="0" fontId="22" fillId="0" borderId="1" xfId="0" applyFont="1" applyBorder="1" applyAlignment="1">
      <alignment horizontal="left" vertical="top"/>
    </xf>
    <xf numFmtId="0" fontId="22" fillId="0" borderId="1" xfId="0" applyFont="1" applyFill="1" applyBorder="1" applyAlignment="1">
      <alignment horizontal="left" vertical="top" wrapText="1"/>
    </xf>
    <xf numFmtId="0" fontId="20" fillId="0" borderId="1" xfId="0" applyFont="1" applyFill="1" applyBorder="1" applyAlignment="1">
      <alignment horizontal="left" vertical="top" wrapText="1"/>
    </xf>
    <xf numFmtId="0" fontId="20" fillId="6" borderId="1" xfId="0" applyFont="1" applyFill="1" applyBorder="1" applyAlignment="1">
      <alignment horizontal="left" vertical="top"/>
    </xf>
    <xf numFmtId="0" fontId="20" fillId="6" borderId="1" xfId="0" applyFont="1" applyFill="1" applyBorder="1" applyAlignment="1">
      <alignment horizontal="left" vertical="top" wrapText="1"/>
    </xf>
    <xf numFmtId="0" fontId="22" fillId="6" borderId="1" xfId="0" applyFont="1" applyFill="1" applyBorder="1" applyAlignment="1">
      <alignment horizontal="left" vertical="top" wrapText="1"/>
    </xf>
    <xf numFmtId="0" fontId="22" fillId="0" borderId="1" xfId="0" applyFont="1" applyFill="1" applyBorder="1" applyAlignment="1">
      <alignment horizontal="left" vertical="top"/>
    </xf>
    <xf numFmtId="0" fontId="24" fillId="0" borderId="1" xfId="0" applyFont="1" applyFill="1" applyBorder="1" applyAlignment="1">
      <alignment horizontal="center" vertical="top" wrapText="1"/>
    </xf>
    <xf numFmtId="0" fontId="20" fillId="7" borderId="1" xfId="0" applyFont="1" applyFill="1" applyBorder="1" applyAlignment="1">
      <alignment horizontal="left" vertical="top" wrapText="1"/>
    </xf>
    <xf numFmtId="0" fontId="22" fillId="7" borderId="1" xfId="0" applyFont="1" applyFill="1" applyBorder="1" applyAlignment="1">
      <alignment horizontal="left" vertical="top" wrapText="1"/>
    </xf>
    <xf numFmtId="0" fontId="20" fillId="7" borderId="1" xfId="0" applyFont="1" applyFill="1" applyBorder="1" applyAlignment="1">
      <alignment horizontal="left" vertical="top"/>
    </xf>
    <xf numFmtId="0" fontId="20" fillId="0" borderId="1" xfId="0" applyFont="1" applyBorder="1" applyAlignment="1">
      <alignment horizontal="left" vertical="top"/>
    </xf>
    <xf numFmtId="0" fontId="23" fillId="0" borderId="1" xfId="0" applyFont="1" applyBorder="1" applyAlignment="1">
      <alignment horizontal="left" vertical="top" wrapText="1"/>
    </xf>
    <xf numFmtId="0" fontId="21" fillId="0" borderId="1" xfId="0" applyFont="1" applyBorder="1" applyAlignment="1">
      <alignment horizontal="left" vertical="top"/>
    </xf>
    <xf numFmtId="0" fontId="21" fillId="0" borderId="1" xfId="0" applyFont="1" applyBorder="1" applyAlignment="1">
      <alignment horizontal="left" vertical="top" wrapText="1"/>
    </xf>
    <xf numFmtId="0" fontId="23" fillId="6" borderId="1" xfId="0" applyFont="1" applyFill="1" applyBorder="1" applyAlignment="1">
      <alignment horizontal="left" vertical="top" wrapText="1"/>
    </xf>
    <xf numFmtId="0" fontId="21" fillId="6" borderId="1" xfId="0" applyFont="1" applyFill="1" applyBorder="1" applyAlignment="1">
      <alignment horizontal="left" vertical="top" wrapText="1"/>
    </xf>
    <xf numFmtId="0" fontId="21" fillId="0" borderId="1" xfId="0" applyFont="1" applyFill="1" applyBorder="1" applyAlignment="1">
      <alignment horizontal="left" vertical="top"/>
    </xf>
    <xf numFmtId="0" fontId="23" fillId="0" borderId="1" xfId="0" applyFont="1" applyFill="1" applyBorder="1" applyAlignment="1">
      <alignment horizontal="left" vertical="top"/>
    </xf>
    <xf numFmtId="0" fontId="21" fillId="0" borderId="1" xfId="0" applyFont="1" applyFill="1" applyBorder="1" applyAlignment="1">
      <alignment horizontal="left" vertical="top" wrapText="1"/>
    </xf>
    <xf numFmtId="0" fontId="23" fillId="0" borderId="1" xfId="0" applyFont="1" applyFill="1" applyBorder="1" applyAlignment="1">
      <alignment horizontal="left" vertical="top" wrapText="1"/>
    </xf>
    <xf numFmtId="0" fontId="23" fillId="6" borderId="1" xfId="0" applyFont="1" applyFill="1" applyBorder="1" applyAlignment="1">
      <alignment horizontal="left" vertical="top"/>
    </xf>
    <xf numFmtId="0" fontId="21" fillId="7" borderId="1" xfId="0" applyFont="1" applyFill="1" applyBorder="1" applyAlignment="1">
      <alignment horizontal="left" vertical="top" wrapText="1"/>
    </xf>
    <xf numFmtId="0" fontId="23" fillId="7" borderId="1" xfId="0" applyFont="1" applyFill="1" applyBorder="1" applyAlignment="1">
      <alignment horizontal="left" vertical="top"/>
    </xf>
    <xf numFmtId="0" fontId="21" fillId="0" borderId="1" xfId="0" quotePrefix="1" applyFont="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FFFF99"/>
      <color rgb="FF66FFFF"/>
      <color rgb="FFFF99CC"/>
      <color rgb="FF99FFCC"/>
      <color rgb="FFFFCCFF"/>
      <color rgb="FF8E04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M150"/>
  <sheetViews>
    <sheetView tabSelected="1" zoomScale="60" zoomScaleNormal="60" workbookViewId="0">
      <pane ySplit="2" topLeftCell="A145" activePane="bottomLeft" state="frozen"/>
      <selection pane="bottomLeft" activeCell="M145" sqref="M145"/>
    </sheetView>
  </sheetViews>
  <sheetFormatPr defaultColWidth="11.59765625" defaultRowHeight="13.8" x14ac:dyDescent="0.3"/>
  <cols>
    <col min="1" max="1" width="16" style="86" customWidth="1"/>
    <col min="2" max="2" width="14.09765625" style="78" customWidth="1"/>
    <col min="3" max="3" width="16.69921875" style="78" customWidth="1"/>
    <col min="4" max="4" width="23.5" style="79" customWidth="1"/>
    <col min="5" max="5" width="11.59765625" style="70" hidden="1" customWidth="1"/>
    <col min="6" max="6" width="14.296875" style="70" hidden="1" customWidth="1"/>
    <col min="7" max="8" width="11.59765625" style="70" hidden="1" customWidth="1"/>
    <col min="9" max="9" width="9.3984375" style="82" customWidth="1"/>
    <col min="10" max="10" width="9" style="82" customWidth="1"/>
    <col min="11" max="11" width="13" style="83" customWidth="1"/>
    <col min="12" max="16384" width="11.59765625" style="78"/>
  </cols>
  <sheetData>
    <row r="1" spans="1:13" ht="42.6" customHeight="1" x14ac:dyDescent="0.3">
      <c r="A1" s="89" t="s">
        <v>354</v>
      </c>
      <c r="B1" s="89"/>
      <c r="C1" s="89"/>
      <c r="D1" s="89"/>
      <c r="E1" s="88"/>
      <c r="F1" s="88"/>
      <c r="G1" s="88"/>
      <c r="H1" s="88"/>
      <c r="I1" s="101"/>
      <c r="J1" s="101"/>
      <c r="K1" s="101"/>
      <c r="L1" s="87"/>
    </row>
    <row r="2" spans="1:13" ht="36" x14ac:dyDescent="0.3">
      <c r="A2" s="90" t="s">
        <v>13</v>
      </c>
      <c r="B2" s="91" t="s">
        <v>38</v>
      </c>
      <c r="C2" s="90" t="s">
        <v>14</v>
      </c>
      <c r="D2" s="90" t="s">
        <v>15</v>
      </c>
      <c r="E2" s="76" t="s">
        <v>36</v>
      </c>
      <c r="F2" s="76" t="s">
        <v>37</v>
      </c>
      <c r="G2" s="76" t="s">
        <v>11</v>
      </c>
      <c r="H2" s="76" t="s">
        <v>12</v>
      </c>
      <c r="I2" s="102" t="s">
        <v>9</v>
      </c>
      <c r="J2" s="102" t="s">
        <v>10</v>
      </c>
      <c r="K2" s="102" t="s">
        <v>250</v>
      </c>
    </row>
    <row r="3" spans="1:13" s="80" customFormat="1" ht="120" x14ac:dyDescent="0.3">
      <c r="A3" s="92" t="s">
        <v>40</v>
      </c>
      <c r="B3" s="93" t="s">
        <v>49</v>
      </c>
      <c r="C3" s="93" t="s">
        <v>59</v>
      </c>
      <c r="D3" s="93" t="s">
        <v>48</v>
      </c>
      <c r="E3" s="74">
        <v>4</v>
      </c>
      <c r="F3" s="74">
        <v>7</v>
      </c>
      <c r="G3" s="74">
        <v>4</v>
      </c>
      <c r="H3" s="74">
        <v>7</v>
      </c>
      <c r="I3" s="103">
        <f t="shared" ref="I3:I66" si="0">($E3+$G3)/2</f>
        <v>4</v>
      </c>
      <c r="J3" s="103">
        <f t="shared" ref="J3:J66" si="1">($F3+$H3)/2</f>
        <v>7</v>
      </c>
      <c r="K3" s="104">
        <f t="shared" ref="K3:K66" si="2">I3*J3</f>
        <v>28</v>
      </c>
    </row>
    <row r="4" spans="1:13" s="81" customFormat="1" ht="120" x14ac:dyDescent="0.3">
      <c r="A4" s="92" t="s">
        <v>332</v>
      </c>
      <c r="B4" s="93" t="s">
        <v>348</v>
      </c>
      <c r="C4" s="93" t="s">
        <v>20</v>
      </c>
      <c r="D4" s="93" t="s">
        <v>247</v>
      </c>
      <c r="E4" s="74">
        <v>4</v>
      </c>
      <c r="F4" s="74">
        <v>6</v>
      </c>
      <c r="G4" s="74">
        <v>4</v>
      </c>
      <c r="H4" s="74">
        <v>7</v>
      </c>
      <c r="I4" s="103">
        <f t="shared" si="0"/>
        <v>4</v>
      </c>
      <c r="J4" s="103">
        <f t="shared" si="1"/>
        <v>6.5</v>
      </c>
      <c r="K4" s="104">
        <f t="shared" si="2"/>
        <v>26</v>
      </c>
      <c r="L4" s="80"/>
      <c r="M4" s="80"/>
    </row>
    <row r="5" spans="1:13" s="80" customFormat="1" ht="60" x14ac:dyDescent="0.3">
      <c r="A5" s="92" t="s">
        <v>331</v>
      </c>
      <c r="B5" s="94" t="s">
        <v>106</v>
      </c>
      <c r="C5" s="93" t="s">
        <v>107</v>
      </c>
      <c r="D5" s="93" t="s">
        <v>108</v>
      </c>
      <c r="E5" s="74">
        <v>4</v>
      </c>
      <c r="F5" s="74">
        <v>6</v>
      </c>
      <c r="G5" s="74">
        <v>4</v>
      </c>
      <c r="H5" s="74">
        <v>7</v>
      </c>
      <c r="I5" s="103">
        <f t="shared" si="0"/>
        <v>4</v>
      </c>
      <c r="J5" s="103">
        <f t="shared" si="1"/>
        <v>6.5</v>
      </c>
      <c r="K5" s="104">
        <f t="shared" si="2"/>
        <v>26</v>
      </c>
    </row>
    <row r="6" spans="1:13" s="80" customFormat="1" ht="48" x14ac:dyDescent="0.3">
      <c r="A6" s="92" t="s">
        <v>311</v>
      </c>
      <c r="B6" s="94" t="s">
        <v>264</v>
      </c>
      <c r="C6" s="94" t="s">
        <v>265</v>
      </c>
      <c r="D6" s="93" t="s">
        <v>162</v>
      </c>
      <c r="E6" s="74">
        <v>4</v>
      </c>
      <c r="F6" s="74">
        <v>7</v>
      </c>
      <c r="G6" s="74">
        <v>3</v>
      </c>
      <c r="H6" s="74">
        <v>7</v>
      </c>
      <c r="I6" s="103">
        <f t="shared" si="0"/>
        <v>3.5</v>
      </c>
      <c r="J6" s="103">
        <f t="shared" si="1"/>
        <v>7</v>
      </c>
      <c r="K6" s="104">
        <f t="shared" si="2"/>
        <v>24.5</v>
      </c>
    </row>
    <row r="7" spans="1:13" s="80" customFormat="1" ht="240" x14ac:dyDescent="0.3">
      <c r="A7" s="92" t="s">
        <v>328</v>
      </c>
      <c r="B7" s="93" t="s">
        <v>70</v>
      </c>
      <c r="C7" s="93" t="s">
        <v>71</v>
      </c>
      <c r="D7" s="93" t="s">
        <v>72</v>
      </c>
      <c r="E7" s="74">
        <v>4</v>
      </c>
      <c r="F7" s="74">
        <v>6</v>
      </c>
      <c r="G7" s="74">
        <v>4</v>
      </c>
      <c r="H7" s="74">
        <v>6</v>
      </c>
      <c r="I7" s="103">
        <f t="shared" si="0"/>
        <v>4</v>
      </c>
      <c r="J7" s="103">
        <f t="shared" si="1"/>
        <v>6</v>
      </c>
      <c r="K7" s="104">
        <f t="shared" si="2"/>
        <v>24</v>
      </c>
    </row>
    <row r="8" spans="1:13" s="80" customFormat="1" ht="240" x14ac:dyDescent="0.3">
      <c r="A8" s="92" t="s">
        <v>328</v>
      </c>
      <c r="B8" s="93" t="s">
        <v>70</v>
      </c>
      <c r="C8" s="93" t="s">
        <v>71</v>
      </c>
      <c r="D8" s="93" t="s">
        <v>74</v>
      </c>
      <c r="E8" s="74">
        <v>4</v>
      </c>
      <c r="F8" s="74">
        <v>6</v>
      </c>
      <c r="G8" s="74">
        <v>4</v>
      </c>
      <c r="H8" s="74">
        <v>6</v>
      </c>
      <c r="I8" s="103">
        <f t="shared" si="0"/>
        <v>4</v>
      </c>
      <c r="J8" s="103">
        <f t="shared" si="1"/>
        <v>6</v>
      </c>
      <c r="K8" s="104">
        <f t="shared" si="2"/>
        <v>24</v>
      </c>
    </row>
    <row r="9" spans="1:13" s="80" customFormat="1" ht="240" x14ac:dyDescent="0.3">
      <c r="A9" s="92" t="s">
        <v>309</v>
      </c>
      <c r="B9" s="93" t="s">
        <v>70</v>
      </c>
      <c r="C9" s="93" t="s">
        <v>71</v>
      </c>
      <c r="D9" s="95" t="s">
        <v>77</v>
      </c>
      <c r="E9" s="74">
        <v>4</v>
      </c>
      <c r="F9" s="74">
        <v>6</v>
      </c>
      <c r="G9" s="74">
        <v>4</v>
      </c>
      <c r="H9" s="74">
        <v>6</v>
      </c>
      <c r="I9" s="103">
        <f t="shared" si="0"/>
        <v>4</v>
      </c>
      <c r="J9" s="103">
        <f t="shared" si="1"/>
        <v>6</v>
      </c>
      <c r="K9" s="104">
        <f t="shared" si="2"/>
        <v>24</v>
      </c>
    </row>
    <row r="10" spans="1:13" s="80" customFormat="1" ht="240" x14ac:dyDescent="0.3">
      <c r="A10" s="92" t="s">
        <v>309</v>
      </c>
      <c r="B10" s="93" t="s">
        <v>70</v>
      </c>
      <c r="C10" s="93" t="s">
        <v>71</v>
      </c>
      <c r="D10" s="95" t="s">
        <v>78</v>
      </c>
      <c r="E10" s="74">
        <v>4</v>
      </c>
      <c r="F10" s="74">
        <v>6</v>
      </c>
      <c r="G10" s="74">
        <v>4</v>
      </c>
      <c r="H10" s="74">
        <v>6</v>
      </c>
      <c r="I10" s="103">
        <f t="shared" si="0"/>
        <v>4</v>
      </c>
      <c r="J10" s="103">
        <f t="shared" si="1"/>
        <v>6</v>
      </c>
      <c r="K10" s="104">
        <f t="shared" si="2"/>
        <v>24</v>
      </c>
    </row>
    <row r="11" spans="1:13" s="80" customFormat="1" ht="216" x14ac:dyDescent="0.3">
      <c r="A11" s="92" t="s">
        <v>309</v>
      </c>
      <c r="B11" s="93" t="s">
        <v>82</v>
      </c>
      <c r="C11" s="93" t="s">
        <v>83</v>
      </c>
      <c r="D11" s="93" t="s">
        <v>84</v>
      </c>
      <c r="E11" s="74">
        <v>4</v>
      </c>
      <c r="F11" s="74">
        <v>6</v>
      </c>
      <c r="G11" s="74">
        <v>4</v>
      </c>
      <c r="H11" s="74">
        <v>6</v>
      </c>
      <c r="I11" s="103">
        <f t="shared" si="0"/>
        <v>4</v>
      </c>
      <c r="J11" s="103">
        <f t="shared" si="1"/>
        <v>6</v>
      </c>
      <c r="K11" s="104">
        <f t="shared" si="2"/>
        <v>24</v>
      </c>
    </row>
    <row r="12" spans="1:13" s="80" customFormat="1" ht="216" x14ac:dyDescent="0.3">
      <c r="A12" s="92" t="s">
        <v>309</v>
      </c>
      <c r="B12" s="93" t="s">
        <v>82</v>
      </c>
      <c r="C12" s="93" t="s">
        <v>83</v>
      </c>
      <c r="D12" s="93" t="s">
        <v>74</v>
      </c>
      <c r="E12" s="74">
        <v>4</v>
      </c>
      <c r="F12" s="74">
        <v>6</v>
      </c>
      <c r="G12" s="74">
        <v>4</v>
      </c>
      <c r="H12" s="74">
        <v>6</v>
      </c>
      <c r="I12" s="103">
        <f t="shared" si="0"/>
        <v>4</v>
      </c>
      <c r="J12" s="103">
        <f t="shared" si="1"/>
        <v>6</v>
      </c>
      <c r="K12" s="104">
        <f t="shared" si="2"/>
        <v>24</v>
      </c>
    </row>
    <row r="13" spans="1:13" s="80" customFormat="1" ht="216" x14ac:dyDescent="0.3">
      <c r="A13" s="92" t="s">
        <v>328</v>
      </c>
      <c r="B13" s="93" t="s">
        <v>82</v>
      </c>
      <c r="C13" s="93" t="s">
        <v>83</v>
      </c>
      <c r="D13" s="95" t="s">
        <v>78</v>
      </c>
      <c r="E13" s="74">
        <v>4</v>
      </c>
      <c r="F13" s="74">
        <v>6</v>
      </c>
      <c r="G13" s="74">
        <v>4</v>
      </c>
      <c r="H13" s="74">
        <v>6</v>
      </c>
      <c r="I13" s="103">
        <f t="shared" si="0"/>
        <v>4</v>
      </c>
      <c r="J13" s="103">
        <f t="shared" si="1"/>
        <v>6</v>
      </c>
      <c r="K13" s="104">
        <f t="shared" si="2"/>
        <v>24</v>
      </c>
    </row>
    <row r="14" spans="1:13" s="80" customFormat="1" ht="96" x14ac:dyDescent="0.3">
      <c r="A14" s="92" t="s">
        <v>309</v>
      </c>
      <c r="B14" s="93" t="s">
        <v>88</v>
      </c>
      <c r="C14" s="93" t="s">
        <v>89</v>
      </c>
      <c r="D14" s="93" t="s">
        <v>90</v>
      </c>
      <c r="E14" s="74">
        <v>4</v>
      </c>
      <c r="F14" s="74">
        <v>6</v>
      </c>
      <c r="G14" s="74">
        <v>4</v>
      </c>
      <c r="H14" s="74">
        <v>6</v>
      </c>
      <c r="I14" s="103">
        <f t="shared" si="0"/>
        <v>4</v>
      </c>
      <c r="J14" s="103">
        <f t="shared" si="1"/>
        <v>6</v>
      </c>
      <c r="K14" s="104">
        <f t="shared" si="2"/>
        <v>24</v>
      </c>
    </row>
    <row r="15" spans="1:13" s="80" customFormat="1" ht="72" x14ac:dyDescent="0.3">
      <c r="A15" s="92" t="s">
        <v>328</v>
      </c>
      <c r="B15" s="93" t="s">
        <v>88</v>
      </c>
      <c r="C15" s="95" t="s">
        <v>94</v>
      </c>
      <c r="D15" s="95" t="s">
        <v>95</v>
      </c>
      <c r="E15" s="74">
        <v>4</v>
      </c>
      <c r="F15" s="74">
        <v>6</v>
      </c>
      <c r="G15" s="74">
        <v>4</v>
      </c>
      <c r="H15" s="74">
        <v>6</v>
      </c>
      <c r="I15" s="103">
        <f t="shared" si="0"/>
        <v>4</v>
      </c>
      <c r="J15" s="103">
        <f t="shared" si="1"/>
        <v>6</v>
      </c>
      <c r="K15" s="104">
        <f t="shared" si="2"/>
        <v>24</v>
      </c>
    </row>
    <row r="16" spans="1:13" s="80" customFormat="1" ht="72" x14ac:dyDescent="0.3">
      <c r="A16" s="92" t="s">
        <v>328</v>
      </c>
      <c r="B16" s="93" t="s">
        <v>88</v>
      </c>
      <c r="C16" s="95" t="s">
        <v>98</v>
      </c>
      <c r="D16" s="95" t="s">
        <v>99</v>
      </c>
      <c r="E16" s="74">
        <v>4</v>
      </c>
      <c r="F16" s="74">
        <v>6</v>
      </c>
      <c r="G16" s="74">
        <v>4</v>
      </c>
      <c r="H16" s="74">
        <v>6</v>
      </c>
      <c r="I16" s="103">
        <f t="shared" si="0"/>
        <v>4</v>
      </c>
      <c r="J16" s="103">
        <f t="shared" si="1"/>
        <v>6</v>
      </c>
      <c r="K16" s="104">
        <f t="shared" si="2"/>
        <v>24</v>
      </c>
    </row>
    <row r="17" spans="1:13" s="81" customFormat="1" ht="168" x14ac:dyDescent="0.3">
      <c r="A17" s="96" t="s">
        <v>307</v>
      </c>
      <c r="B17" s="95" t="s">
        <v>208</v>
      </c>
      <c r="C17" s="95" t="s">
        <v>209</v>
      </c>
      <c r="D17" s="95" t="s">
        <v>342</v>
      </c>
      <c r="E17" s="75">
        <v>4</v>
      </c>
      <c r="F17" s="75">
        <v>6</v>
      </c>
      <c r="G17" s="75">
        <v>4</v>
      </c>
      <c r="H17" s="75">
        <v>6</v>
      </c>
      <c r="I17" s="103">
        <f t="shared" si="0"/>
        <v>4</v>
      </c>
      <c r="J17" s="103">
        <f t="shared" si="1"/>
        <v>6</v>
      </c>
      <c r="K17" s="104">
        <f t="shared" si="2"/>
        <v>24</v>
      </c>
    </row>
    <row r="18" spans="1:13" s="80" customFormat="1" ht="168" x14ac:dyDescent="0.3">
      <c r="A18" s="92" t="s">
        <v>307</v>
      </c>
      <c r="B18" s="93" t="s">
        <v>208</v>
      </c>
      <c r="C18" s="93" t="s">
        <v>209</v>
      </c>
      <c r="D18" s="93" t="s">
        <v>210</v>
      </c>
      <c r="E18" s="74">
        <v>4</v>
      </c>
      <c r="F18" s="74">
        <v>6</v>
      </c>
      <c r="G18" s="74">
        <v>4</v>
      </c>
      <c r="H18" s="74">
        <v>6</v>
      </c>
      <c r="I18" s="103">
        <f t="shared" si="0"/>
        <v>4</v>
      </c>
      <c r="J18" s="103">
        <f t="shared" si="1"/>
        <v>6</v>
      </c>
      <c r="K18" s="104">
        <f t="shared" si="2"/>
        <v>24</v>
      </c>
    </row>
    <row r="19" spans="1:13" s="80" customFormat="1" ht="168" x14ac:dyDescent="0.3">
      <c r="A19" s="92" t="s">
        <v>307</v>
      </c>
      <c r="B19" s="93" t="s">
        <v>208</v>
      </c>
      <c r="C19" s="93" t="s">
        <v>209</v>
      </c>
      <c r="D19" s="93" t="s">
        <v>211</v>
      </c>
      <c r="E19" s="74">
        <v>4</v>
      </c>
      <c r="F19" s="74">
        <v>6</v>
      </c>
      <c r="G19" s="74">
        <v>4</v>
      </c>
      <c r="H19" s="74">
        <v>6</v>
      </c>
      <c r="I19" s="103">
        <f t="shared" si="0"/>
        <v>4</v>
      </c>
      <c r="J19" s="103">
        <f t="shared" si="1"/>
        <v>6</v>
      </c>
      <c r="K19" s="104">
        <f t="shared" si="2"/>
        <v>24</v>
      </c>
    </row>
    <row r="20" spans="1:13" s="80" customFormat="1" ht="84" x14ac:dyDescent="0.3">
      <c r="A20" s="92" t="s">
        <v>307</v>
      </c>
      <c r="B20" s="93" t="s">
        <v>135</v>
      </c>
      <c r="C20" s="93" t="s">
        <v>213</v>
      </c>
      <c r="D20" s="93" t="s">
        <v>215</v>
      </c>
      <c r="E20" s="74">
        <v>4</v>
      </c>
      <c r="F20" s="74">
        <v>6</v>
      </c>
      <c r="G20" s="74">
        <v>4</v>
      </c>
      <c r="H20" s="74">
        <v>6</v>
      </c>
      <c r="I20" s="103">
        <f t="shared" si="0"/>
        <v>4</v>
      </c>
      <c r="J20" s="103">
        <f t="shared" si="1"/>
        <v>6</v>
      </c>
      <c r="K20" s="104">
        <f t="shared" si="2"/>
        <v>24</v>
      </c>
    </row>
    <row r="21" spans="1:13" s="81" customFormat="1" ht="60" x14ac:dyDescent="0.3">
      <c r="A21" s="96" t="s">
        <v>343</v>
      </c>
      <c r="B21" s="95" t="s">
        <v>216</v>
      </c>
      <c r="C21" s="95" t="s">
        <v>217</v>
      </c>
      <c r="D21" s="95" t="s">
        <v>306</v>
      </c>
      <c r="E21" s="75">
        <v>4</v>
      </c>
      <c r="F21" s="75">
        <v>6</v>
      </c>
      <c r="G21" s="75">
        <v>4</v>
      </c>
      <c r="H21" s="75">
        <v>6</v>
      </c>
      <c r="I21" s="103">
        <f t="shared" si="0"/>
        <v>4</v>
      </c>
      <c r="J21" s="103">
        <f t="shared" si="1"/>
        <v>6</v>
      </c>
      <c r="K21" s="104">
        <f t="shared" si="2"/>
        <v>24</v>
      </c>
    </row>
    <row r="22" spans="1:13" s="80" customFormat="1" ht="252" x14ac:dyDescent="0.3">
      <c r="A22" s="92" t="s">
        <v>165</v>
      </c>
      <c r="B22" s="93"/>
      <c r="C22" s="93" t="s">
        <v>320</v>
      </c>
      <c r="D22" s="93" t="s">
        <v>344</v>
      </c>
      <c r="E22" s="74">
        <v>4</v>
      </c>
      <c r="F22" s="74">
        <v>5</v>
      </c>
      <c r="G22" s="74">
        <v>4</v>
      </c>
      <c r="H22" s="74">
        <v>7</v>
      </c>
      <c r="I22" s="103">
        <f t="shared" si="0"/>
        <v>4</v>
      </c>
      <c r="J22" s="103">
        <f t="shared" si="1"/>
        <v>6</v>
      </c>
      <c r="K22" s="104">
        <f t="shared" si="2"/>
        <v>24</v>
      </c>
    </row>
    <row r="23" spans="1:13" s="80" customFormat="1" ht="24" x14ac:dyDescent="0.3">
      <c r="A23" s="92" t="s">
        <v>311</v>
      </c>
      <c r="B23" s="94" t="s">
        <v>147</v>
      </c>
      <c r="C23" s="94" t="s">
        <v>164</v>
      </c>
      <c r="D23" s="93" t="s">
        <v>161</v>
      </c>
      <c r="E23" s="74">
        <v>4</v>
      </c>
      <c r="F23" s="74">
        <v>7</v>
      </c>
      <c r="G23" s="74">
        <v>4</v>
      </c>
      <c r="H23" s="74">
        <v>5</v>
      </c>
      <c r="I23" s="103">
        <f t="shared" si="0"/>
        <v>4</v>
      </c>
      <c r="J23" s="103">
        <f t="shared" si="1"/>
        <v>6</v>
      </c>
      <c r="K23" s="104">
        <f t="shared" si="2"/>
        <v>24</v>
      </c>
    </row>
    <row r="24" spans="1:13" ht="96" x14ac:dyDescent="0.3">
      <c r="A24" s="97" t="s">
        <v>327</v>
      </c>
      <c r="B24" s="94" t="s">
        <v>184</v>
      </c>
      <c r="C24" s="94" t="s">
        <v>196</v>
      </c>
      <c r="D24" s="93" t="s">
        <v>233</v>
      </c>
      <c r="E24" s="74">
        <v>4</v>
      </c>
      <c r="F24" s="75">
        <v>6</v>
      </c>
      <c r="G24" s="74">
        <v>4</v>
      </c>
      <c r="H24" s="74">
        <v>6</v>
      </c>
      <c r="I24" s="103">
        <f t="shared" si="0"/>
        <v>4</v>
      </c>
      <c r="J24" s="103">
        <f t="shared" si="1"/>
        <v>6</v>
      </c>
      <c r="K24" s="104">
        <f t="shared" si="2"/>
        <v>24</v>
      </c>
      <c r="L24" s="84"/>
      <c r="M24" s="84"/>
    </row>
    <row r="25" spans="1:13" s="85" customFormat="1" ht="24" x14ac:dyDescent="0.3">
      <c r="A25" s="98" t="s">
        <v>165</v>
      </c>
      <c r="B25" s="99" t="s">
        <v>177</v>
      </c>
      <c r="C25" s="99" t="s">
        <v>28</v>
      </c>
      <c r="D25" s="99" t="s">
        <v>6</v>
      </c>
      <c r="E25" s="77">
        <v>3</v>
      </c>
      <c r="F25" s="77">
        <v>6</v>
      </c>
      <c r="G25" s="77">
        <v>4</v>
      </c>
      <c r="H25" s="77">
        <v>7</v>
      </c>
      <c r="I25" s="103">
        <f t="shared" si="0"/>
        <v>3.5</v>
      </c>
      <c r="J25" s="103">
        <f t="shared" si="1"/>
        <v>6.5</v>
      </c>
      <c r="K25" s="104">
        <f t="shared" si="2"/>
        <v>22.75</v>
      </c>
      <c r="L25" s="84"/>
      <c r="M25" s="84"/>
    </row>
    <row r="26" spans="1:13" ht="96" x14ac:dyDescent="0.3">
      <c r="A26" s="92" t="s">
        <v>311</v>
      </c>
      <c r="B26" s="94" t="s">
        <v>147</v>
      </c>
      <c r="C26" s="94" t="s">
        <v>159</v>
      </c>
      <c r="D26" s="93" t="s">
        <v>271</v>
      </c>
      <c r="E26" s="74">
        <v>3</v>
      </c>
      <c r="F26" s="74">
        <v>7</v>
      </c>
      <c r="G26" s="74">
        <v>4</v>
      </c>
      <c r="H26" s="74">
        <v>6</v>
      </c>
      <c r="I26" s="103">
        <f t="shared" si="0"/>
        <v>3.5</v>
      </c>
      <c r="J26" s="103">
        <f t="shared" si="1"/>
        <v>6.5</v>
      </c>
      <c r="K26" s="104">
        <f t="shared" si="2"/>
        <v>22.75</v>
      </c>
      <c r="L26" s="84"/>
      <c r="M26" s="84"/>
    </row>
    <row r="27" spans="1:13" ht="120" x14ac:dyDescent="0.3">
      <c r="A27" s="92" t="s">
        <v>40</v>
      </c>
      <c r="B27" s="93" t="s">
        <v>54</v>
      </c>
      <c r="C27" s="93" t="s">
        <v>55</v>
      </c>
      <c r="D27" s="93" t="s">
        <v>231</v>
      </c>
      <c r="E27" s="74">
        <v>4</v>
      </c>
      <c r="F27" s="74">
        <v>6</v>
      </c>
      <c r="G27" s="74">
        <v>4</v>
      </c>
      <c r="H27" s="74">
        <v>5</v>
      </c>
      <c r="I27" s="103">
        <f t="shared" si="0"/>
        <v>4</v>
      </c>
      <c r="J27" s="103">
        <f t="shared" si="1"/>
        <v>5.5</v>
      </c>
      <c r="K27" s="104">
        <f t="shared" si="2"/>
        <v>22</v>
      </c>
      <c r="L27" s="84"/>
      <c r="M27" s="84"/>
    </row>
    <row r="28" spans="1:13" ht="120" x14ac:dyDescent="0.3">
      <c r="A28" s="92" t="s">
        <v>308</v>
      </c>
      <c r="B28" s="93" t="s">
        <v>341</v>
      </c>
      <c r="C28" s="93" t="s">
        <v>19</v>
      </c>
      <c r="D28" s="93" t="s">
        <v>1</v>
      </c>
      <c r="E28" s="74">
        <v>4</v>
      </c>
      <c r="F28" s="74">
        <v>6</v>
      </c>
      <c r="G28" s="74">
        <v>4</v>
      </c>
      <c r="H28" s="74">
        <v>5</v>
      </c>
      <c r="I28" s="103">
        <f t="shared" si="0"/>
        <v>4</v>
      </c>
      <c r="J28" s="103">
        <f t="shared" si="1"/>
        <v>5.5</v>
      </c>
      <c r="K28" s="104">
        <f t="shared" si="2"/>
        <v>22</v>
      </c>
      <c r="L28" s="84"/>
      <c r="M28" s="84"/>
    </row>
    <row r="29" spans="1:13" ht="48" x14ac:dyDescent="0.3">
      <c r="A29" s="96" t="s">
        <v>329</v>
      </c>
      <c r="B29" s="100" t="s">
        <v>266</v>
      </c>
      <c r="C29" s="95" t="s">
        <v>136</v>
      </c>
      <c r="D29" s="95" t="s">
        <v>267</v>
      </c>
      <c r="E29" s="75">
        <v>4</v>
      </c>
      <c r="F29" s="75">
        <v>6</v>
      </c>
      <c r="G29" s="75">
        <v>4</v>
      </c>
      <c r="H29" s="75">
        <v>5</v>
      </c>
      <c r="I29" s="103">
        <f t="shared" si="0"/>
        <v>4</v>
      </c>
      <c r="J29" s="103">
        <f t="shared" si="1"/>
        <v>5.5</v>
      </c>
      <c r="K29" s="104">
        <f t="shared" si="2"/>
        <v>22</v>
      </c>
      <c r="L29" s="84"/>
      <c r="M29" s="84"/>
    </row>
    <row r="30" spans="1:13" ht="216" x14ac:dyDescent="0.3">
      <c r="A30" s="96" t="s">
        <v>311</v>
      </c>
      <c r="B30" s="100" t="s">
        <v>139</v>
      </c>
      <c r="C30" s="95" t="s">
        <v>349</v>
      </c>
      <c r="D30" s="95" t="s">
        <v>276</v>
      </c>
      <c r="E30" s="75">
        <v>4</v>
      </c>
      <c r="F30" s="75">
        <v>5</v>
      </c>
      <c r="G30" s="75">
        <v>4</v>
      </c>
      <c r="H30" s="75">
        <v>6</v>
      </c>
      <c r="I30" s="103">
        <f t="shared" si="0"/>
        <v>4</v>
      </c>
      <c r="J30" s="103">
        <f t="shared" si="1"/>
        <v>5.5</v>
      </c>
      <c r="K30" s="104">
        <f t="shared" si="2"/>
        <v>22</v>
      </c>
      <c r="L30" s="84"/>
      <c r="M30" s="84"/>
    </row>
    <row r="31" spans="1:13" ht="96" x14ac:dyDescent="0.3">
      <c r="A31" s="92" t="s">
        <v>40</v>
      </c>
      <c r="B31" s="93" t="s">
        <v>49</v>
      </c>
      <c r="C31" s="93" t="s">
        <v>63</v>
      </c>
      <c r="D31" s="93" t="s">
        <v>64</v>
      </c>
      <c r="E31" s="74">
        <v>4</v>
      </c>
      <c r="F31" s="74">
        <v>6</v>
      </c>
      <c r="G31" s="74">
        <v>4</v>
      </c>
      <c r="H31" s="74">
        <v>6</v>
      </c>
      <c r="I31" s="103">
        <f t="shared" si="0"/>
        <v>4</v>
      </c>
      <c r="J31" s="103">
        <f t="shared" si="1"/>
        <v>6</v>
      </c>
      <c r="K31" s="104">
        <f t="shared" si="2"/>
        <v>24</v>
      </c>
    </row>
    <row r="32" spans="1:13" ht="108" x14ac:dyDescent="0.3">
      <c r="A32" s="92" t="s">
        <v>40</v>
      </c>
      <c r="B32" s="93" t="s">
        <v>49</v>
      </c>
      <c r="C32" s="93" t="s">
        <v>65</v>
      </c>
      <c r="D32" s="93" t="s">
        <v>237</v>
      </c>
      <c r="E32" s="74">
        <v>3</v>
      </c>
      <c r="F32" s="74">
        <v>5</v>
      </c>
      <c r="G32" s="74">
        <v>4</v>
      </c>
      <c r="H32" s="74">
        <v>7</v>
      </c>
      <c r="I32" s="103">
        <f t="shared" si="0"/>
        <v>3.5</v>
      </c>
      <c r="J32" s="103">
        <f t="shared" si="1"/>
        <v>6</v>
      </c>
      <c r="K32" s="104">
        <f t="shared" si="2"/>
        <v>21</v>
      </c>
    </row>
    <row r="33" spans="1:13" s="52" customFormat="1" ht="280.8" hidden="1" x14ac:dyDescent="0.3">
      <c r="A33" s="53" t="s">
        <v>165</v>
      </c>
      <c r="B33" s="54"/>
      <c r="C33" s="54" t="s">
        <v>170</v>
      </c>
      <c r="D33" s="55" t="s">
        <v>239</v>
      </c>
      <c r="E33" s="44">
        <v>3</v>
      </c>
      <c r="F33" s="44">
        <v>5</v>
      </c>
      <c r="G33" s="44">
        <v>4</v>
      </c>
      <c r="H33" s="44">
        <v>7</v>
      </c>
      <c r="I33" s="50">
        <f t="shared" si="0"/>
        <v>3.5</v>
      </c>
      <c r="J33" s="50">
        <f t="shared" si="1"/>
        <v>6</v>
      </c>
      <c r="K33" s="51">
        <f t="shared" si="2"/>
        <v>21</v>
      </c>
      <c r="L33" s="56"/>
    </row>
    <row r="34" spans="1:13" s="5" customFormat="1" ht="63" hidden="1" x14ac:dyDescent="0.3">
      <c r="A34" s="20" t="s">
        <v>21</v>
      </c>
      <c r="B34" s="24" t="s">
        <v>249</v>
      </c>
      <c r="C34" s="24" t="s">
        <v>118</v>
      </c>
      <c r="D34" s="22" t="s">
        <v>119</v>
      </c>
      <c r="E34" s="3">
        <v>3</v>
      </c>
      <c r="F34" s="3">
        <v>7</v>
      </c>
      <c r="G34" s="7">
        <v>3</v>
      </c>
      <c r="H34" s="7">
        <v>7</v>
      </c>
      <c r="I34" s="33">
        <f t="shared" si="0"/>
        <v>3</v>
      </c>
      <c r="J34" s="33">
        <f t="shared" si="1"/>
        <v>7</v>
      </c>
      <c r="K34" s="42">
        <f t="shared" si="2"/>
        <v>21</v>
      </c>
    </row>
    <row r="35" spans="1:13" s="5" customFormat="1" ht="62.4" hidden="1" x14ac:dyDescent="0.3">
      <c r="A35" s="19" t="s">
        <v>34</v>
      </c>
      <c r="B35" s="23" t="s">
        <v>147</v>
      </c>
      <c r="C35" s="23" t="s">
        <v>269</v>
      </c>
      <c r="D35" s="6" t="s">
        <v>163</v>
      </c>
      <c r="E35" s="7">
        <v>4</v>
      </c>
      <c r="F35" s="7">
        <v>6</v>
      </c>
      <c r="G35" s="7">
        <v>3</v>
      </c>
      <c r="H35" s="7">
        <v>6</v>
      </c>
      <c r="I35" s="33">
        <f t="shared" si="0"/>
        <v>3.5</v>
      </c>
      <c r="J35" s="33">
        <f t="shared" si="1"/>
        <v>6</v>
      </c>
      <c r="K35" s="42">
        <f t="shared" si="2"/>
        <v>21</v>
      </c>
    </row>
    <row r="36" spans="1:13" s="5" customFormat="1" ht="62.4" hidden="1" x14ac:dyDescent="0.3">
      <c r="A36" s="19" t="s">
        <v>34</v>
      </c>
      <c r="B36" s="23" t="s">
        <v>257</v>
      </c>
      <c r="C36" s="21" t="s">
        <v>226</v>
      </c>
      <c r="D36" s="12" t="s">
        <v>256</v>
      </c>
      <c r="E36" s="7">
        <v>2</v>
      </c>
      <c r="F36" s="7">
        <v>7</v>
      </c>
      <c r="G36" s="7">
        <v>4</v>
      </c>
      <c r="H36" s="7">
        <v>7</v>
      </c>
      <c r="I36" s="33">
        <f t="shared" si="0"/>
        <v>3</v>
      </c>
      <c r="J36" s="33">
        <f t="shared" si="1"/>
        <v>7</v>
      </c>
      <c r="K36" s="42">
        <f t="shared" si="2"/>
        <v>21</v>
      </c>
      <c r="M36" s="16"/>
    </row>
    <row r="37" spans="1:13" s="5" customFormat="1" ht="265.2" hidden="1" x14ac:dyDescent="0.3">
      <c r="A37" s="8" t="s">
        <v>16</v>
      </c>
      <c r="B37" s="8" t="s">
        <v>17</v>
      </c>
      <c r="C37" s="8" t="s">
        <v>0</v>
      </c>
      <c r="D37" s="6"/>
      <c r="E37" s="7">
        <v>4</v>
      </c>
      <c r="F37" s="7">
        <v>5</v>
      </c>
      <c r="G37" s="7">
        <v>4</v>
      </c>
      <c r="H37" s="7">
        <v>5</v>
      </c>
      <c r="I37" s="33">
        <f t="shared" si="0"/>
        <v>4</v>
      </c>
      <c r="J37" s="33">
        <f t="shared" si="1"/>
        <v>5</v>
      </c>
      <c r="K37" s="42">
        <f t="shared" si="2"/>
        <v>20</v>
      </c>
    </row>
    <row r="38" spans="1:13" s="2" customFormat="1" ht="265.2" hidden="1" x14ac:dyDescent="0.3">
      <c r="A38" s="8" t="s">
        <v>16</v>
      </c>
      <c r="B38" s="8" t="s">
        <v>17</v>
      </c>
      <c r="C38" s="14" t="s">
        <v>3</v>
      </c>
      <c r="D38" s="8" t="s">
        <v>122</v>
      </c>
      <c r="E38" s="4">
        <v>4</v>
      </c>
      <c r="F38" s="4">
        <v>5</v>
      </c>
      <c r="G38" s="4">
        <v>4</v>
      </c>
      <c r="H38" s="4">
        <v>5</v>
      </c>
      <c r="I38" s="45">
        <f t="shared" si="0"/>
        <v>4</v>
      </c>
      <c r="J38" s="45">
        <f t="shared" si="1"/>
        <v>5</v>
      </c>
      <c r="K38" s="46">
        <f t="shared" si="2"/>
        <v>20</v>
      </c>
    </row>
    <row r="39" spans="1:13" ht="84" x14ac:dyDescent="0.3">
      <c r="A39" s="92" t="s">
        <v>40</v>
      </c>
      <c r="B39" s="93" t="s">
        <v>42</v>
      </c>
      <c r="C39" s="93" t="s">
        <v>41</v>
      </c>
      <c r="D39" s="93" t="s">
        <v>50</v>
      </c>
      <c r="E39" s="74">
        <v>4</v>
      </c>
      <c r="F39" s="74">
        <v>5</v>
      </c>
      <c r="G39" s="74">
        <v>4</v>
      </c>
      <c r="H39" s="74">
        <v>5</v>
      </c>
      <c r="I39" s="103">
        <f t="shared" si="0"/>
        <v>4</v>
      </c>
      <c r="J39" s="103">
        <f t="shared" si="1"/>
        <v>5</v>
      </c>
      <c r="K39" s="104">
        <f t="shared" si="2"/>
        <v>20</v>
      </c>
    </row>
    <row r="40" spans="1:13" ht="240" x14ac:dyDescent="0.3">
      <c r="A40" s="92" t="s">
        <v>328</v>
      </c>
      <c r="B40" s="93" t="s">
        <v>70</v>
      </c>
      <c r="C40" s="93" t="s">
        <v>71</v>
      </c>
      <c r="D40" s="93" t="s">
        <v>76</v>
      </c>
      <c r="E40" s="74">
        <v>4</v>
      </c>
      <c r="F40" s="74">
        <v>5</v>
      </c>
      <c r="G40" s="74">
        <v>4</v>
      </c>
      <c r="H40" s="74">
        <v>5</v>
      </c>
      <c r="I40" s="103">
        <f t="shared" si="0"/>
        <v>4</v>
      </c>
      <c r="J40" s="103">
        <f t="shared" si="1"/>
        <v>5</v>
      </c>
      <c r="K40" s="104">
        <f t="shared" si="2"/>
        <v>20</v>
      </c>
    </row>
    <row r="41" spans="1:13" ht="84" x14ac:dyDescent="0.3">
      <c r="A41" s="92" t="s">
        <v>328</v>
      </c>
      <c r="B41" s="93" t="s">
        <v>70</v>
      </c>
      <c r="C41" s="93" t="s">
        <v>79</v>
      </c>
      <c r="D41" s="93" t="s">
        <v>80</v>
      </c>
      <c r="E41" s="74">
        <v>4</v>
      </c>
      <c r="F41" s="74">
        <v>5</v>
      </c>
      <c r="G41" s="74">
        <v>4</v>
      </c>
      <c r="H41" s="74">
        <v>5</v>
      </c>
      <c r="I41" s="103">
        <f t="shared" si="0"/>
        <v>4</v>
      </c>
      <c r="J41" s="103">
        <f t="shared" si="1"/>
        <v>5</v>
      </c>
      <c r="K41" s="104">
        <f t="shared" si="2"/>
        <v>20</v>
      </c>
    </row>
    <row r="42" spans="1:13" ht="84" x14ac:dyDescent="0.3">
      <c r="A42" s="92" t="s">
        <v>328</v>
      </c>
      <c r="B42" s="93" t="s">
        <v>70</v>
      </c>
      <c r="C42" s="93" t="s">
        <v>79</v>
      </c>
      <c r="D42" s="93" t="s">
        <v>81</v>
      </c>
      <c r="E42" s="74">
        <v>4</v>
      </c>
      <c r="F42" s="74">
        <v>5</v>
      </c>
      <c r="G42" s="74">
        <v>4</v>
      </c>
      <c r="H42" s="74">
        <v>5</v>
      </c>
      <c r="I42" s="103">
        <f t="shared" si="0"/>
        <v>4</v>
      </c>
      <c r="J42" s="103">
        <f t="shared" si="1"/>
        <v>5</v>
      </c>
      <c r="K42" s="104">
        <f t="shared" si="2"/>
        <v>20</v>
      </c>
    </row>
    <row r="43" spans="1:13" ht="216" x14ac:dyDescent="0.3">
      <c r="A43" s="92" t="s">
        <v>328</v>
      </c>
      <c r="B43" s="93" t="s">
        <v>82</v>
      </c>
      <c r="C43" s="93" t="s">
        <v>83</v>
      </c>
      <c r="D43" s="95" t="s">
        <v>86</v>
      </c>
      <c r="E43" s="74">
        <v>4</v>
      </c>
      <c r="F43" s="74">
        <v>5</v>
      </c>
      <c r="G43" s="74">
        <v>4</v>
      </c>
      <c r="H43" s="74">
        <v>5</v>
      </c>
      <c r="I43" s="103">
        <f t="shared" si="0"/>
        <v>4</v>
      </c>
      <c r="J43" s="103">
        <f t="shared" si="1"/>
        <v>5</v>
      </c>
      <c r="K43" s="104">
        <f t="shared" si="2"/>
        <v>20</v>
      </c>
    </row>
    <row r="44" spans="1:13" ht="84" x14ac:dyDescent="0.3">
      <c r="A44" s="92" t="s">
        <v>328</v>
      </c>
      <c r="B44" s="93" t="s">
        <v>82</v>
      </c>
      <c r="C44" s="93" t="s">
        <v>87</v>
      </c>
      <c r="D44" s="93" t="s">
        <v>80</v>
      </c>
      <c r="E44" s="74">
        <v>4</v>
      </c>
      <c r="F44" s="74">
        <v>5</v>
      </c>
      <c r="G44" s="74">
        <v>4</v>
      </c>
      <c r="H44" s="74">
        <v>5</v>
      </c>
      <c r="I44" s="103">
        <f t="shared" si="0"/>
        <v>4</v>
      </c>
      <c r="J44" s="103">
        <f t="shared" si="1"/>
        <v>5</v>
      </c>
      <c r="K44" s="104">
        <f t="shared" si="2"/>
        <v>20</v>
      </c>
    </row>
    <row r="45" spans="1:13" ht="84" x14ac:dyDescent="0.3">
      <c r="A45" s="92" t="s">
        <v>328</v>
      </c>
      <c r="B45" s="93" t="s">
        <v>82</v>
      </c>
      <c r="C45" s="93" t="s">
        <v>87</v>
      </c>
      <c r="D45" s="93" t="s">
        <v>81</v>
      </c>
      <c r="E45" s="74">
        <v>4</v>
      </c>
      <c r="F45" s="74">
        <v>5</v>
      </c>
      <c r="G45" s="74">
        <v>4</v>
      </c>
      <c r="H45" s="74">
        <v>5</v>
      </c>
      <c r="I45" s="103">
        <f t="shared" si="0"/>
        <v>4</v>
      </c>
      <c r="J45" s="103">
        <f t="shared" si="1"/>
        <v>5</v>
      </c>
      <c r="K45" s="104">
        <f t="shared" si="2"/>
        <v>20</v>
      </c>
    </row>
    <row r="46" spans="1:13" ht="96" x14ac:dyDescent="0.3">
      <c r="A46" s="92" t="s">
        <v>328</v>
      </c>
      <c r="B46" s="93" t="s">
        <v>88</v>
      </c>
      <c r="C46" s="93" t="s">
        <v>89</v>
      </c>
      <c r="D46" s="93" t="s">
        <v>91</v>
      </c>
      <c r="E46" s="74">
        <v>4</v>
      </c>
      <c r="F46" s="74">
        <v>5</v>
      </c>
      <c r="G46" s="74">
        <v>4</v>
      </c>
      <c r="H46" s="74">
        <v>5</v>
      </c>
      <c r="I46" s="103">
        <f t="shared" si="0"/>
        <v>4</v>
      </c>
      <c r="J46" s="103">
        <f t="shared" si="1"/>
        <v>5</v>
      </c>
      <c r="K46" s="104">
        <f t="shared" si="2"/>
        <v>20</v>
      </c>
    </row>
    <row r="47" spans="1:13" ht="96" x14ac:dyDescent="0.3">
      <c r="A47" s="92" t="s">
        <v>328</v>
      </c>
      <c r="B47" s="93" t="s">
        <v>88</v>
      </c>
      <c r="C47" s="93" t="s">
        <v>89</v>
      </c>
      <c r="D47" s="93" t="s">
        <v>92</v>
      </c>
      <c r="E47" s="74">
        <v>4</v>
      </c>
      <c r="F47" s="74">
        <v>5</v>
      </c>
      <c r="G47" s="74">
        <v>4</v>
      </c>
      <c r="H47" s="74">
        <v>5</v>
      </c>
      <c r="I47" s="103">
        <f t="shared" si="0"/>
        <v>4</v>
      </c>
      <c r="J47" s="103">
        <f t="shared" si="1"/>
        <v>5</v>
      </c>
      <c r="K47" s="104">
        <f t="shared" si="2"/>
        <v>20</v>
      </c>
    </row>
    <row r="48" spans="1:13" ht="96" x14ac:dyDescent="0.3">
      <c r="A48" s="92" t="s">
        <v>328</v>
      </c>
      <c r="B48" s="93" t="s">
        <v>88</v>
      </c>
      <c r="C48" s="93" t="s">
        <v>89</v>
      </c>
      <c r="D48" s="93" t="s">
        <v>93</v>
      </c>
      <c r="E48" s="74">
        <v>4</v>
      </c>
      <c r="F48" s="74">
        <v>5</v>
      </c>
      <c r="G48" s="74">
        <v>4</v>
      </c>
      <c r="H48" s="74">
        <v>5</v>
      </c>
      <c r="I48" s="103">
        <f t="shared" si="0"/>
        <v>4</v>
      </c>
      <c r="J48" s="103">
        <f t="shared" si="1"/>
        <v>5</v>
      </c>
      <c r="K48" s="104">
        <f t="shared" si="2"/>
        <v>20</v>
      </c>
    </row>
    <row r="49" spans="1:11" ht="72" x14ac:dyDescent="0.3">
      <c r="A49" s="92" t="s">
        <v>328</v>
      </c>
      <c r="B49" s="93" t="s">
        <v>88</v>
      </c>
      <c r="C49" s="95" t="s">
        <v>96</v>
      </c>
      <c r="D49" s="95" t="s">
        <v>97</v>
      </c>
      <c r="E49" s="74">
        <v>4</v>
      </c>
      <c r="F49" s="74">
        <v>5</v>
      </c>
      <c r="G49" s="74">
        <v>4</v>
      </c>
      <c r="H49" s="74">
        <v>5</v>
      </c>
      <c r="I49" s="103">
        <f t="shared" si="0"/>
        <v>4</v>
      </c>
      <c r="J49" s="103">
        <f t="shared" si="1"/>
        <v>5</v>
      </c>
      <c r="K49" s="104">
        <f t="shared" si="2"/>
        <v>20</v>
      </c>
    </row>
    <row r="50" spans="1:11" ht="168" x14ac:dyDescent="0.3">
      <c r="A50" s="92" t="s">
        <v>307</v>
      </c>
      <c r="B50" s="93" t="s">
        <v>208</v>
      </c>
      <c r="C50" s="93" t="s">
        <v>209</v>
      </c>
      <c r="D50" s="93" t="s">
        <v>212</v>
      </c>
      <c r="E50" s="74">
        <v>4</v>
      </c>
      <c r="F50" s="74">
        <v>5</v>
      </c>
      <c r="G50" s="74">
        <v>4</v>
      </c>
      <c r="H50" s="74">
        <v>5</v>
      </c>
      <c r="I50" s="103">
        <f t="shared" si="0"/>
        <v>4</v>
      </c>
      <c r="J50" s="103">
        <f t="shared" si="1"/>
        <v>5</v>
      </c>
      <c r="K50" s="104">
        <f t="shared" si="2"/>
        <v>20</v>
      </c>
    </row>
    <row r="51" spans="1:11" ht="84" x14ac:dyDescent="0.3">
      <c r="A51" s="92" t="s">
        <v>307</v>
      </c>
      <c r="B51" s="93" t="s">
        <v>135</v>
      </c>
      <c r="C51" s="93" t="s">
        <v>213</v>
      </c>
      <c r="D51" s="93" t="s">
        <v>214</v>
      </c>
      <c r="E51" s="74">
        <v>4</v>
      </c>
      <c r="F51" s="74">
        <v>5</v>
      </c>
      <c r="G51" s="74">
        <v>4</v>
      </c>
      <c r="H51" s="74">
        <v>5</v>
      </c>
      <c r="I51" s="103">
        <f t="shared" si="0"/>
        <v>4</v>
      </c>
      <c r="J51" s="103">
        <f t="shared" si="1"/>
        <v>5</v>
      </c>
      <c r="K51" s="104">
        <f t="shared" si="2"/>
        <v>20</v>
      </c>
    </row>
    <row r="52" spans="1:11" ht="48" x14ac:dyDescent="0.3">
      <c r="A52" s="92" t="s">
        <v>307</v>
      </c>
      <c r="B52" s="93" t="s">
        <v>216</v>
      </c>
      <c r="C52" s="93" t="s">
        <v>217</v>
      </c>
      <c r="D52" s="93" t="s">
        <v>218</v>
      </c>
      <c r="E52" s="74">
        <v>4</v>
      </c>
      <c r="F52" s="74">
        <v>5</v>
      </c>
      <c r="G52" s="74">
        <v>4</v>
      </c>
      <c r="H52" s="74">
        <v>5</v>
      </c>
      <c r="I52" s="103">
        <f t="shared" si="0"/>
        <v>4</v>
      </c>
      <c r="J52" s="103">
        <f t="shared" si="1"/>
        <v>5</v>
      </c>
      <c r="K52" s="104">
        <f t="shared" si="2"/>
        <v>20</v>
      </c>
    </row>
    <row r="53" spans="1:11" ht="48" x14ac:dyDescent="0.3">
      <c r="A53" s="92" t="s">
        <v>307</v>
      </c>
      <c r="B53" s="93" t="s">
        <v>216</v>
      </c>
      <c r="C53" s="93" t="s">
        <v>217</v>
      </c>
      <c r="D53" s="93" t="s">
        <v>219</v>
      </c>
      <c r="E53" s="74">
        <v>4</v>
      </c>
      <c r="F53" s="74">
        <v>5</v>
      </c>
      <c r="G53" s="74">
        <v>4</v>
      </c>
      <c r="H53" s="74">
        <v>5</v>
      </c>
      <c r="I53" s="103">
        <f t="shared" si="0"/>
        <v>4</v>
      </c>
      <c r="J53" s="103">
        <f t="shared" si="1"/>
        <v>5</v>
      </c>
      <c r="K53" s="104">
        <f t="shared" si="2"/>
        <v>20</v>
      </c>
    </row>
    <row r="54" spans="1:11" ht="48" x14ac:dyDescent="0.3">
      <c r="A54" s="92" t="s">
        <v>307</v>
      </c>
      <c r="B54" s="93" t="s">
        <v>216</v>
      </c>
      <c r="C54" s="93" t="s">
        <v>217</v>
      </c>
      <c r="D54" s="93" t="s">
        <v>220</v>
      </c>
      <c r="E54" s="74">
        <v>4</v>
      </c>
      <c r="F54" s="74">
        <v>5</v>
      </c>
      <c r="G54" s="74">
        <v>4</v>
      </c>
      <c r="H54" s="74">
        <v>5</v>
      </c>
      <c r="I54" s="103">
        <f t="shared" si="0"/>
        <v>4</v>
      </c>
      <c r="J54" s="103">
        <f t="shared" si="1"/>
        <v>5</v>
      </c>
      <c r="K54" s="104">
        <f t="shared" si="2"/>
        <v>20</v>
      </c>
    </row>
    <row r="55" spans="1:11" ht="36" x14ac:dyDescent="0.3">
      <c r="A55" s="92" t="s">
        <v>311</v>
      </c>
      <c r="B55" s="94" t="s">
        <v>273</v>
      </c>
      <c r="C55" s="94" t="s">
        <v>274</v>
      </c>
      <c r="D55" s="93" t="s">
        <v>275</v>
      </c>
      <c r="E55" s="74">
        <v>4</v>
      </c>
      <c r="F55" s="74">
        <v>5</v>
      </c>
      <c r="G55" s="74">
        <v>4</v>
      </c>
      <c r="H55" s="74">
        <v>5</v>
      </c>
      <c r="I55" s="103">
        <f t="shared" si="0"/>
        <v>4</v>
      </c>
      <c r="J55" s="103">
        <f t="shared" si="1"/>
        <v>5</v>
      </c>
      <c r="K55" s="104">
        <f t="shared" si="2"/>
        <v>20</v>
      </c>
    </row>
    <row r="56" spans="1:11" ht="48" x14ac:dyDescent="0.3">
      <c r="A56" s="92" t="s">
        <v>311</v>
      </c>
      <c r="B56" s="94" t="s">
        <v>147</v>
      </c>
      <c r="C56" s="94" t="s">
        <v>164</v>
      </c>
      <c r="D56" s="93" t="s">
        <v>277</v>
      </c>
      <c r="E56" s="74">
        <v>4</v>
      </c>
      <c r="F56" s="74">
        <v>5</v>
      </c>
      <c r="G56" s="74">
        <v>4</v>
      </c>
      <c r="H56" s="74">
        <v>5</v>
      </c>
      <c r="I56" s="103">
        <f t="shared" si="0"/>
        <v>4</v>
      </c>
      <c r="J56" s="103">
        <f t="shared" si="1"/>
        <v>5</v>
      </c>
      <c r="K56" s="104">
        <f t="shared" si="2"/>
        <v>20</v>
      </c>
    </row>
    <row r="57" spans="1:11" s="84" customFormat="1" ht="24" x14ac:dyDescent="0.3">
      <c r="A57" s="96" t="s">
        <v>327</v>
      </c>
      <c r="B57" s="100" t="s">
        <v>186</v>
      </c>
      <c r="C57" s="95" t="s">
        <v>278</v>
      </c>
      <c r="D57" s="95" t="s">
        <v>346</v>
      </c>
      <c r="E57" s="75">
        <v>4</v>
      </c>
      <c r="F57" s="75">
        <v>5</v>
      </c>
      <c r="G57" s="75">
        <v>4</v>
      </c>
      <c r="H57" s="75">
        <v>5</v>
      </c>
      <c r="I57" s="103">
        <f t="shared" si="0"/>
        <v>4</v>
      </c>
      <c r="J57" s="103">
        <f t="shared" si="1"/>
        <v>5</v>
      </c>
      <c r="K57" s="104">
        <f t="shared" si="2"/>
        <v>20</v>
      </c>
    </row>
    <row r="58" spans="1:11" ht="36" x14ac:dyDescent="0.3">
      <c r="A58" s="105" t="s">
        <v>187</v>
      </c>
      <c r="B58" s="94" t="s">
        <v>188</v>
      </c>
      <c r="C58" s="93" t="s">
        <v>189</v>
      </c>
      <c r="D58" s="93" t="s">
        <v>202</v>
      </c>
      <c r="E58" s="74">
        <v>4</v>
      </c>
      <c r="F58" s="74">
        <v>5</v>
      </c>
      <c r="G58" s="74">
        <v>4</v>
      </c>
      <c r="H58" s="74">
        <v>5</v>
      </c>
      <c r="I58" s="103">
        <f t="shared" si="0"/>
        <v>4</v>
      </c>
      <c r="J58" s="103">
        <f t="shared" si="1"/>
        <v>5</v>
      </c>
      <c r="K58" s="104">
        <f t="shared" si="2"/>
        <v>20</v>
      </c>
    </row>
    <row r="59" spans="1:11" ht="60" x14ac:dyDescent="0.3">
      <c r="A59" s="106" t="s">
        <v>311</v>
      </c>
      <c r="B59" s="107" t="s">
        <v>261</v>
      </c>
      <c r="C59" s="108" t="s">
        <v>262</v>
      </c>
      <c r="D59" s="108" t="s">
        <v>263</v>
      </c>
      <c r="E59" s="70">
        <v>4</v>
      </c>
      <c r="F59" s="70">
        <v>7</v>
      </c>
      <c r="G59" s="70">
        <v>2</v>
      </c>
      <c r="H59" s="70">
        <v>6</v>
      </c>
      <c r="I59" s="116">
        <f t="shared" si="0"/>
        <v>3</v>
      </c>
      <c r="J59" s="116">
        <f t="shared" si="1"/>
        <v>6.5</v>
      </c>
      <c r="K59" s="117">
        <f t="shared" si="2"/>
        <v>19.5</v>
      </c>
    </row>
    <row r="60" spans="1:11" ht="36" x14ac:dyDescent="0.3">
      <c r="A60" s="106" t="s">
        <v>311</v>
      </c>
      <c r="B60" s="107" t="s">
        <v>147</v>
      </c>
      <c r="C60" s="107" t="s">
        <v>164</v>
      </c>
      <c r="D60" s="108" t="s">
        <v>285</v>
      </c>
      <c r="E60" s="70">
        <v>2</v>
      </c>
      <c r="F60" s="70">
        <v>7</v>
      </c>
      <c r="G60" s="70">
        <v>4</v>
      </c>
      <c r="H60" s="70">
        <v>6</v>
      </c>
      <c r="I60" s="116">
        <f t="shared" si="0"/>
        <v>3</v>
      </c>
      <c r="J60" s="116">
        <f t="shared" si="1"/>
        <v>6.5</v>
      </c>
      <c r="K60" s="117">
        <f t="shared" si="2"/>
        <v>19.5</v>
      </c>
    </row>
    <row r="61" spans="1:11" ht="60" x14ac:dyDescent="0.3">
      <c r="A61" s="106" t="s">
        <v>311</v>
      </c>
      <c r="B61" s="107" t="s">
        <v>292</v>
      </c>
      <c r="C61" s="108" t="s">
        <v>290</v>
      </c>
      <c r="D61" s="108" t="s">
        <v>291</v>
      </c>
      <c r="E61" s="70">
        <v>2</v>
      </c>
      <c r="F61" s="70">
        <v>6</v>
      </c>
      <c r="G61" s="70">
        <v>4</v>
      </c>
      <c r="H61" s="70">
        <v>7</v>
      </c>
      <c r="I61" s="116">
        <f t="shared" si="0"/>
        <v>3</v>
      </c>
      <c r="J61" s="116">
        <f t="shared" si="1"/>
        <v>6.5</v>
      </c>
      <c r="K61" s="117">
        <f t="shared" si="2"/>
        <v>19.5</v>
      </c>
    </row>
    <row r="62" spans="1:11" ht="36" x14ac:dyDescent="0.3">
      <c r="A62" s="106" t="s">
        <v>311</v>
      </c>
      <c r="B62" s="107" t="s">
        <v>147</v>
      </c>
      <c r="C62" s="107" t="s">
        <v>164</v>
      </c>
      <c r="D62" s="108" t="s">
        <v>294</v>
      </c>
      <c r="E62" s="70">
        <v>2</v>
      </c>
      <c r="F62" s="70">
        <v>6</v>
      </c>
      <c r="G62" s="70">
        <v>4</v>
      </c>
      <c r="H62" s="70">
        <v>7</v>
      </c>
      <c r="I62" s="116">
        <f t="shared" si="0"/>
        <v>3</v>
      </c>
      <c r="J62" s="116">
        <f t="shared" si="1"/>
        <v>6.5</v>
      </c>
      <c r="K62" s="117">
        <f t="shared" si="2"/>
        <v>19.5</v>
      </c>
    </row>
    <row r="63" spans="1:11" s="85" customFormat="1" ht="84" x14ac:dyDescent="0.3">
      <c r="A63" s="109" t="s">
        <v>165</v>
      </c>
      <c r="B63" s="110" t="s">
        <v>169</v>
      </c>
      <c r="C63" s="110" t="s">
        <v>316</v>
      </c>
      <c r="D63" s="110" t="s">
        <v>317</v>
      </c>
      <c r="E63" s="72">
        <v>3</v>
      </c>
      <c r="F63" s="72">
        <v>4</v>
      </c>
      <c r="G63" s="72">
        <v>4</v>
      </c>
      <c r="H63" s="72">
        <v>7</v>
      </c>
      <c r="I63" s="116">
        <f t="shared" si="0"/>
        <v>3.5</v>
      </c>
      <c r="J63" s="116">
        <f t="shared" si="1"/>
        <v>5.5</v>
      </c>
      <c r="K63" s="117">
        <f t="shared" si="2"/>
        <v>19.25</v>
      </c>
    </row>
    <row r="64" spans="1:11" ht="24" x14ac:dyDescent="0.3">
      <c r="A64" s="106" t="s">
        <v>313</v>
      </c>
      <c r="B64" s="107" t="s">
        <v>147</v>
      </c>
      <c r="C64" s="107" t="s">
        <v>164</v>
      </c>
      <c r="D64" s="108" t="s">
        <v>160</v>
      </c>
      <c r="E64" s="70">
        <v>4</v>
      </c>
      <c r="F64" s="70">
        <v>6</v>
      </c>
      <c r="G64" s="70">
        <v>3</v>
      </c>
      <c r="H64" s="70">
        <v>5</v>
      </c>
      <c r="I64" s="116">
        <f t="shared" si="0"/>
        <v>3.5</v>
      </c>
      <c r="J64" s="116">
        <f t="shared" si="1"/>
        <v>5.5</v>
      </c>
      <c r="K64" s="117">
        <f t="shared" si="2"/>
        <v>19.25</v>
      </c>
    </row>
    <row r="65" spans="1:11" ht="120" x14ac:dyDescent="0.3">
      <c r="A65" s="106" t="s">
        <v>308</v>
      </c>
      <c r="B65" s="108" t="s">
        <v>348</v>
      </c>
      <c r="C65" s="108" t="s">
        <v>18</v>
      </c>
      <c r="D65" s="108" t="s">
        <v>347</v>
      </c>
      <c r="E65" s="70">
        <v>4</v>
      </c>
      <c r="F65" s="70">
        <v>6</v>
      </c>
      <c r="G65" s="70">
        <v>4</v>
      </c>
      <c r="H65" s="70">
        <v>3</v>
      </c>
      <c r="I65" s="116">
        <f t="shared" si="0"/>
        <v>4</v>
      </c>
      <c r="J65" s="116">
        <f t="shared" si="1"/>
        <v>4.5</v>
      </c>
      <c r="K65" s="117">
        <f t="shared" si="2"/>
        <v>18</v>
      </c>
    </row>
    <row r="66" spans="1:11" ht="168" x14ac:dyDescent="0.3">
      <c r="A66" s="106" t="s">
        <v>40</v>
      </c>
      <c r="B66" s="108" t="s">
        <v>22</v>
      </c>
      <c r="C66" s="108" t="s">
        <v>67</v>
      </c>
      <c r="D66" s="108" t="s">
        <v>232</v>
      </c>
      <c r="E66" s="70">
        <v>4</v>
      </c>
      <c r="F66" s="70">
        <v>7</v>
      </c>
      <c r="G66" s="70">
        <v>4</v>
      </c>
      <c r="H66" s="70">
        <v>2</v>
      </c>
      <c r="I66" s="116">
        <f t="shared" si="0"/>
        <v>4</v>
      </c>
      <c r="J66" s="116">
        <f t="shared" si="1"/>
        <v>4.5</v>
      </c>
      <c r="K66" s="117">
        <f t="shared" si="2"/>
        <v>18</v>
      </c>
    </row>
    <row r="67" spans="1:11" ht="36" x14ac:dyDescent="0.3">
      <c r="A67" s="106" t="s">
        <v>312</v>
      </c>
      <c r="B67" s="108" t="s">
        <v>114</v>
      </c>
      <c r="C67" s="108" t="s">
        <v>115</v>
      </c>
      <c r="D67" s="108" t="s">
        <v>116</v>
      </c>
      <c r="E67" s="70">
        <v>3</v>
      </c>
      <c r="F67" s="70">
        <v>6</v>
      </c>
      <c r="G67" s="70">
        <v>3</v>
      </c>
      <c r="H67" s="70">
        <v>6</v>
      </c>
      <c r="I67" s="116">
        <f t="shared" ref="I67:I130" si="3">($E67+$G67)/2</f>
        <v>3</v>
      </c>
      <c r="J67" s="116">
        <f t="shared" ref="J67:J130" si="4">($F67+$H67)/2</f>
        <v>6</v>
      </c>
      <c r="K67" s="117">
        <f t="shared" ref="K67:K130" si="5">I67*J67</f>
        <v>18</v>
      </c>
    </row>
    <row r="68" spans="1:11" ht="72" x14ac:dyDescent="0.3">
      <c r="A68" s="106" t="s">
        <v>312</v>
      </c>
      <c r="B68" s="108" t="s">
        <v>109</v>
      </c>
      <c r="C68" s="108" t="s">
        <v>110</v>
      </c>
      <c r="D68" s="108" t="s">
        <v>111</v>
      </c>
      <c r="E68" s="70">
        <v>3</v>
      </c>
      <c r="F68" s="70">
        <v>6</v>
      </c>
      <c r="G68" s="70">
        <v>3</v>
      </c>
      <c r="H68" s="70">
        <v>6</v>
      </c>
      <c r="I68" s="116">
        <f t="shared" si="3"/>
        <v>3</v>
      </c>
      <c r="J68" s="116">
        <f t="shared" si="4"/>
        <v>6</v>
      </c>
      <c r="K68" s="117">
        <f t="shared" si="5"/>
        <v>18</v>
      </c>
    </row>
    <row r="69" spans="1:11" ht="48" x14ac:dyDescent="0.3">
      <c r="A69" s="106" t="s">
        <v>310</v>
      </c>
      <c r="B69" s="107" t="s">
        <v>132</v>
      </c>
      <c r="C69" s="107" t="s">
        <v>134</v>
      </c>
      <c r="D69" s="108" t="s">
        <v>280</v>
      </c>
      <c r="E69" s="70">
        <v>3</v>
      </c>
      <c r="F69" s="70">
        <v>6</v>
      </c>
      <c r="G69" s="70">
        <v>3</v>
      </c>
      <c r="H69" s="70">
        <v>6</v>
      </c>
      <c r="I69" s="116">
        <f t="shared" si="3"/>
        <v>3</v>
      </c>
      <c r="J69" s="116">
        <f t="shared" si="4"/>
        <v>6</v>
      </c>
      <c r="K69" s="117">
        <f t="shared" si="5"/>
        <v>18</v>
      </c>
    </row>
    <row r="70" spans="1:11" ht="96" x14ac:dyDescent="0.3">
      <c r="A70" s="109" t="s">
        <v>327</v>
      </c>
      <c r="B70" s="107" t="s">
        <v>184</v>
      </c>
      <c r="C70" s="108" t="s">
        <v>7</v>
      </c>
      <c r="D70" s="108" t="s">
        <v>200</v>
      </c>
      <c r="E70" s="70">
        <v>3</v>
      </c>
      <c r="F70" s="70">
        <v>6</v>
      </c>
      <c r="G70" s="70">
        <v>3</v>
      </c>
      <c r="H70" s="70">
        <v>6</v>
      </c>
      <c r="I70" s="116">
        <f t="shared" si="3"/>
        <v>3</v>
      </c>
      <c r="J70" s="116">
        <f t="shared" si="4"/>
        <v>6</v>
      </c>
      <c r="K70" s="117">
        <f t="shared" si="5"/>
        <v>18</v>
      </c>
    </row>
    <row r="71" spans="1:11" ht="48" x14ac:dyDescent="0.3">
      <c r="A71" s="109" t="s">
        <v>327</v>
      </c>
      <c r="B71" s="107" t="s">
        <v>186</v>
      </c>
      <c r="C71" s="108" t="s">
        <v>8</v>
      </c>
      <c r="D71" s="108" t="s">
        <v>201</v>
      </c>
      <c r="E71" s="70">
        <v>3</v>
      </c>
      <c r="F71" s="70">
        <v>6</v>
      </c>
      <c r="G71" s="70">
        <v>3</v>
      </c>
      <c r="H71" s="70">
        <v>6</v>
      </c>
      <c r="I71" s="116">
        <f t="shared" si="3"/>
        <v>3</v>
      </c>
      <c r="J71" s="116">
        <f t="shared" si="4"/>
        <v>6</v>
      </c>
      <c r="K71" s="117">
        <f t="shared" si="5"/>
        <v>18</v>
      </c>
    </row>
    <row r="72" spans="1:11" ht="24" x14ac:dyDescent="0.3">
      <c r="A72" s="109" t="s">
        <v>327</v>
      </c>
      <c r="B72" s="107" t="s">
        <v>194</v>
      </c>
      <c r="C72" s="107" t="s">
        <v>195</v>
      </c>
      <c r="D72" s="108" t="s">
        <v>205</v>
      </c>
      <c r="E72" s="70">
        <v>3</v>
      </c>
      <c r="F72" s="70">
        <v>6</v>
      </c>
      <c r="G72" s="70">
        <v>3</v>
      </c>
      <c r="H72" s="70">
        <v>6</v>
      </c>
      <c r="I72" s="116">
        <f t="shared" si="3"/>
        <v>3</v>
      </c>
      <c r="J72" s="116">
        <f t="shared" si="4"/>
        <v>6</v>
      </c>
      <c r="K72" s="117">
        <f t="shared" si="5"/>
        <v>18</v>
      </c>
    </row>
    <row r="73" spans="1:11" ht="36" x14ac:dyDescent="0.3">
      <c r="A73" s="109" t="s">
        <v>327</v>
      </c>
      <c r="B73" s="107" t="s">
        <v>186</v>
      </c>
      <c r="C73" s="108" t="s">
        <v>283</v>
      </c>
      <c r="D73" s="108" t="s">
        <v>284</v>
      </c>
      <c r="E73" s="70">
        <v>4</v>
      </c>
      <c r="F73" s="70">
        <v>4</v>
      </c>
      <c r="G73" s="70">
        <v>4</v>
      </c>
      <c r="H73" s="70">
        <v>5</v>
      </c>
      <c r="I73" s="116">
        <f t="shared" si="3"/>
        <v>4</v>
      </c>
      <c r="J73" s="116">
        <f t="shared" si="4"/>
        <v>4.5</v>
      </c>
      <c r="K73" s="117">
        <f t="shared" si="5"/>
        <v>18</v>
      </c>
    </row>
    <row r="74" spans="1:11" ht="24" x14ac:dyDescent="0.3">
      <c r="A74" s="109" t="s">
        <v>327</v>
      </c>
      <c r="B74" s="107" t="s">
        <v>199</v>
      </c>
      <c r="C74" s="107" t="s">
        <v>252</v>
      </c>
      <c r="D74" s="108" t="s">
        <v>207</v>
      </c>
      <c r="E74" s="70">
        <v>3</v>
      </c>
      <c r="F74" s="70">
        <v>5</v>
      </c>
      <c r="G74" s="70">
        <v>3</v>
      </c>
      <c r="H74" s="70">
        <v>7</v>
      </c>
      <c r="I74" s="116">
        <f t="shared" si="3"/>
        <v>3</v>
      </c>
      <c r="J74" s="116">
        <f t="shared" si="4"/>
        <v>6</v>
      </c>
      <c r="K74" s="117">
        <f t="shared" si="5"/>
        <v>18</v>
      </c>
    </row>
    <row r="75" spans="1:11" ht="36" x14ac:dyDescent="0.3">
      <c r="A75" s="106" t="s">
        <v>311</v>
      </c>
      <c r="B75" s="107" t="s">
        <v>139</v>
      </c>
      <c r="C75" s="107" t="s">
        <v>227</v>
      </c>
      <c r="D75" s="108" t="s">
        <v>293</v>
      </c>
      <c r="E75" s="70">
        <v>2</v>
      </c>
      <c r="F75" s="70">
        <v>6</v>
      </c>
      <c r="G75" s="70">
        <v>4</v>
      </c>
      <c r="H75" s="70">
        <v>6</v>
      </c>
      <c r="I75" s="116">
        <f t="shared" si="3"/>
        <v>3</v>
      </c>
      <c r="J75" s="116">
        <f t="shared" si="4"/>
        <v>6</v>
      </c>
      <c r="K75" s="117">
        <f t="shared" si="5"/>
        <v>18</v>
      </c>
    </row>
    <row r="76" spans="1:11" ht="24" x14ac:dyDescent="0.3">
      <c r="A76" s="106" t="s">
        <v>311</v>
      </c>
      <c r="B76" s="107" t="s">
        <v>296</v>
      </c>
      <c r="C76" s="111" t="s">
        <v>295</v>
      </c>
      <c r="D76" s="108" t="s">
        <v>297</v>
      </c>
      <c r="E76" s="70">
        <v>2</v>
      </c>
      <c r="F76" s="70">
        <v>6</v>
      </c>
      <c r="G76" s="70">
        <v>4</v>
      </c>
      <c r="H76" s="70">
        <v>6</v>
      </c>
      <c r="I76" s="116">
        <f t="shared" si="3"/>
        <v>3</v>
      </c>
      <c r="J76" s="116">
        <f t="shared" si="4"/>
        <v>6</v>
      </c>
      <c r="K76" s="117">
        <f t="shared" si="5"/>
        <v>18</v>
      </c>
    </row>
    <row r="77" spans="1:11" s="84" customFormat="1" ht="48" x14ac:dyDescent="0.3">
      <c r="A77" s="112" t="s">
        <v>327</v>
      </c>
      <c r="B77" s="111" t="s">
        <v>197</v>
      </c>
      <c r="C77" s="111" t="s">
        <v>198</v>
      </c>
      <c r="D77" s="113" t="s">
        <v>270</v>
      </c>
      <c r="E77" s="71">
        <v>4</v>
      </c>
      <c r="F77" s="71">
        <v>6</v>
      </c>
      <c r="G77" s="71">
        <v>3</v>
      </c>
      <c r="H77" s="71">
        <v>4</v>
      </c>
      <c r="I77" s="116">
        <f t="shared" si="3"/>
        <v>3.5</v>
      </c>
      <c r="J77" s="116">
        <f t="shared" si="4"/>
        <v>5</v>
      </c>
      <c r="K77" s="117">
        <f t="shared" si="5"/>
        <v>17.5</v>
      </c>
    </row>
    <row r="78" spans="1:11" s="84" customFormat="1" ht="132" x14ac:dyDescent="0.3">
      <c r="A78" s="114" t="s">
        <v>165</v>
      </c>
      <c r="B78" s="113" t="s">
        <v>26</v>
      </c>
      <c r="C78" s="113" t="s">
        <v>314</v>
      </c>
      <c r="D78" s="113" t="s">
        <v>238</v>
      </c>
      <c r="E78" s="71">
        <v>3</v>
      </c>
      <c r="F78" s="71">
        <v>5</v>
      </c>
      <c r="G78" s="71">
        <v>3</v>
      </c>
      <c r="H78" s="71">
        <v>6</v>
      </c>
      <c r="I78" s="116">
        <f t="shared" si="3"/>
        <v>3</v>
      </c>
      <c r="J78" s="116">
        <f t="shared" si="4"/>
        <v>5.5</v>
      </c>
      <c r="K78" s="117">
        <f t="shared" si="5"/>
        <v>16.5</v>
      </c>
    </row>
    <row r="79" spans="1:11" s="84" customFormat="1" ht="144" x14ac:dyDescent="0.3">
      <c r="A79" s="114" t="s">
        <v>165</v>
      </c>
      <c r="B79" s="108" t="s">
        <v>326</v>
      </c>
      <c r="C79" s="113" t="s">
        <v>315</v>
      </c>
      <c r="D79" s="113" t="s">
        <v>333</v>
      </c>
      <c r="E79" s="71">
        <v>3</v>
      </c>
      <c r="F79" s="71">
        <v>6</v>
      </c>
      <c r="G79" s="71">
        <v>3</v>
      </c>
      <c r="H79" s="71">
        <v>5</v>
      </c>
      <c r="I79" s="116">
        <f t="shared" si="3"/>
        <v>3</v>
      </c>
      <c r="J79" s="116">
        <f t="shared" si="4"/>
        <v>5.5</v>
      </c>
      <c r="K79" s="117">
        <f t="shared" si="5"/>
        <v>16.5</v>
      </c>
    </row>
    <row r="80" spans="1:11" s="84" customFormat="1" ht="132" x14ac:dyDescent="0.3">
      <c r="A80" s="114" t="s">
        <v>165</v>
      </c>
      <c r="B80" s="108" t="s">
        <v>335</v>
      </c>
      <c r="C80" s="113" t="s">
        <v>318</v>
      </c>
      <c r="D80" s="113" t="s">
        <v>334</v>
      </c>
      <c r="E80" s="71">
        <v>3</v>
      </c>
      <c r="F80" s="71">
        <v>6</v>
      </c>
      <c r="G80" s="71">
        <v>3</v>
      </c>
      <c r="H80" s="71">
        <v>5</v>
      </c>
      <c r="I80" s="116">
        <f t="shared" si="3"/>
        <v>3</v>
      </c>
      <c r="J80" s="116">
        <f t="shared" si="4"/>
        <v>5.5</v>
      </c>
      <c r="K80" s="117">
        <f t="shared" si="5"/>
        <v>16.5</v>
      </c>
    </row>
    <row r="81" spans="1:13" ht="264" x14ac:dyDescent="0.3">
      <c r="A81" s="106" t="s">
        <v>165</v>
      </c>
      <c r="B81" s="108" t="s">
        <v>166</v>
      </c>
      <c r="C81" s="108" t="s">
        <v>167</v>
      </c>
      <c r="D81" s="108" t="s">
        <v>241</v>
      </c>
      <c r="E81" s="70">
        <v>3</v>
      </c>
      <c r="F81" s="70">
        <v>5</v>
      </c>
      <c r="G81" s="70">
        <v>3</v>
      </c>
      <c r="H81" s="70">
        <v>6</v>
      </c>
      <c r="I81" s="116">
        <f t="shared" si="3"/>
        <v>3</v>
      </c>
      <c r="J81" s="116">
        <f t="shared" si="4"/>
        <v>5.5</v>
      </c>
      <c r="K81" s="117">
        <f t="shared" si="5"/>
        <v>16.5</v>
      </c>
    </row>
    <row r="82" spans="1:13" ht="60" x14ac:dyDescent="0.3">
      <c r="A82" s="106" t="s">
        <v>165</v>
      </c>
      <c r="B82" s="108" t="s">
        <v>176</v>
      </c>
      <c r="C82" s="108" t="s">
        <v>27</v>
      </c>
      <c r="D82" s="108" t="s">
        <v>244</v>
      </c>
      <c r="E82" s="70">
        <v>2</v>
      </c>
      <c r="F82" s="70">
        <v>6</v>
      </c>
      <c r="G82" s="70">
        <v>4</v>
      </c>
      <c r="H82" s="70">
        <v>5</v>
      </c>
      <c r="I82" s="116">
        <f t="shared" si="3"/>
        <v>3</v>
      </c>
      <c r="J82" s="116">
        <f t="shared" si="4"/>
        <v>5.5</v>
      </c>
      <c r="K82" s="117">
        <f t="shared" si="5"/>
        <v>16.5</v>
      </c>
    </row>
    <row r="83" spans="1:13" ht="36" x14ac:dyDescent="0.3">
      <c r="A83" s="106" t="s">
        <v>310</v>
      </c>
      <c r="B83" s="107" t="s">
        <v>132</v>
      </c>
      <c r="C83" s="108" t="s">
        <v>279</v>
      </c>
      <c r="D83" s="108" t="s">
        <v>230</v>
      </c>
      <c r="E83" s="70">
        <v>3</v>
      </c>
      <c r="F83" s="70">
        <v>6</v>
      </c>
      <c r="G83" s="70">
        <v>3</v>
      </c>
      <c r="H83" s="70">
        <v>5</v>
      </c>
      <c r="I83" s="116">
        <f t="shared" si="3"/>
        <v>3</v>
      </c>
      <c r="J83" s="116">
        <f t="shared" si="4"/>
        <v>5.5</v>
      </c>
      <c r="K83" s="117">
        <f t="shared" si="5"/>
        <v>16.5</v>
      </c>
    </row>
    <row r="84" spans="1:13" ht="48" x14ac:dyDescent="0.3">
      <c r="A84" s="106" t="s">
        <v>313</v>
      </c>
      <c r="B84" s="107" t="s">
        <v>254</v>
      </c>
      <c r="C84" s="108" t="s">
        <v>253</v>
      </c>
      <c r="D84" s="108" t="s">
        <v>255</v>
      </c>
      <c r="E84" s="70">
        <v>2</v>
      </c>
      <c r="F84" s="70">
        <v>7</v>
      </c>
      <c r="G84" s="70">
        <v>3</v>
      </c>
      <c r="H84" s="70">
        <v>6</v>
      </c>
      <c r="I84" s="116">
        <f t="shared" si="3"/>
        <v>2.5</v>
      </c>
      <c r="J84" s="116">
        <f t="shared" si="4"/>
        <v>6.5</v>
      </c>
      <c r="K84" s="117">
        <f t="shared" si="5"/>
        <v>16.25</v>
      </c>
      <c r="M84" s="84"/>
    </row>
    <row r="85" spans="1:13" ht="24" x14ac:dyDescent="0.3">
      <c r="A85" s="106" t="s">
        <v>311</v>
      </c>
      <c r="B85" s="107" t="s">
        <v>286</v>
      </c>
      <c r="C85" s="111" t="s">
        <v>287</v>
      </c>
      <c r="D85" s="108" t="s">
        <v>127</v>
      </c>
      <c r="E85" s="70">
        <v>2</v>
      </c>
      <c r="F85" s="70">
        <v>7</v>
      </c>
      <c r="G85" s="70">
        <v>3</v>
      </c>
      <c r="H85" s="70">
        <v>6</v>
      </c>
      <c r="I85" s="116">
        <f t="shared" si="3"/>
        <v>2.5</v>
      </c>
      <c r="J85" s="116">
        <f t="shared" si="4"/>
        <v>6.5</v>
      </c>
      <c r="K85" s="117">
        <f t="shared" si="5"/>
        <v>16.25</v>
      </c>
    </row>
    <row r="86" spans="1:13" ht="120" x14ac:dyDescent="0.3">
      <c r="A86" s="106" t="s">
        <v>308</v>
      </c>
      <c r="B86" s="108" t="s">
        <v>341</v>
      </c>
      <c r="C86" s="108" t="s">
        <v>19</v>
      </c>
      <c r="D86" s="108" t="s">
        <v>2</v>
      </c>
      <c r="E86" s="70">
        <v>4</v>
      </c>
      <c r="F86" s="70">
        <v>4</v>
      </c>
      <c r="G86" s="70">
        <v>4</v>
      </c>
      <c r="H86" s="70">
        <v>4</v>
      </c>
      <c r="I86" s="116">
        <f t="shared" si="3"/>
        <v>4</v>
      </c>
      <c r="J86" s="116">
        <f t="shared" si="4"/>
        <v>4</v>
      </c>
      <c r="K86" s="117">
        <f t="shared" si="5"/>
        <v>16</v>
      </c>
    </row>
    <row r="87" spans="1:13" s="84" customFormat="1" ht="240" x14ac:dyDescent="0.3">
      <c r="A87" s="114" t="s">
        <v>328</v>
      </c>
      <c r="B87" s="113" t="s">
        <v>70</v>
      </c>
      <c r="C87" s="113" t="s">
        <v>71</v>
      </c>
      <c r="D87" s="113" t="s">
        <v>73</v>
      </c>
      <c r="E87" s="70">
        <v>4</v>
      </c>
      <c r="F87" s="70">
        <v>4</v>
      </c>
      <c r="G87" s="70">
        <v>4</v>
      </c>
      <c r="H87" s="70">
        <v>4</v>
      </c>
      <c r="I87" s="116">
        <f t="shared" si="3"/>
        <v>4</v>
      </c>
      <c r="J87" s="116">
        <f t="shared" si="4"/>
        <v>4</v>
      </c>
      <c r="K87" s="117">
        <f t="shared" si="5"/>
        <v>16</v>
      </c>
    </row>
    <row r="88" spans="1:13" s="84" customFormat="1" ht="74.400000000000006" customHeight="1" x14ac:dyDescent="0.3">
      <c r="A88" s="114" t="s">
        <v>328</v>
      </c>
      <c r="B88" s="113" t="s">
        <v>82</v>
      </c>
      <c r="C88" s="113" t="s">
        <v>83</v>
      </c>
      <c r="D88" s="113" t="s">
        <v>85</v>
      </c>
      <c r="E88" s="70">
        <v>4</v>
      </c>
      <c r="F88" s="70">
        <v>4</v>
      </c>
      <c r="G88" s="70">
        <v>4</v>
      </c>
      <c r="H88" s="70">
        <v>4</v>
      </c>
      <c r="I88" s="116">
        <f t="shared" si="3"/>
        <v>4</v>
      </c>
      <c r="J88" s="116">
        <f t="shared" si="4"/>
        <v>4</v>
      </c>
      <c r="K88" s="117">
        <f t="shared" si="5"/>
        <v>16</v>
      </c>
    </row>
    <row r="89" spans="1:13" ht="216" x14ac:dyDescent="0.3">
      <c r="A89" s="106" t="s">
        <v>309</v>
      </c>
      <c r="B89" s="108" t="s">
        <v>82</v>
      </c>
      <c r="C89" s="108" t="s">
        <v>83</v>
      </c>
      <c r="D89" s="108" t="s">
        <v>76</v>
      </c>
      <c r="E89" s="70">
        <v>4</v>
      </c>
      <c r="F89" s="70">
        <v>4</v>
      </c>
      <c r="G89" s="70">
        <v>4</v>
      </c>
      <c r="H89" s="70">
        <v>4</v>
      </c>
      <c r="I89" s="116">
        <f t="shared" si="3"/>
        <v>4</v>
      </c>
      <c r="J89" s="116">
        <f t="shared" si="4"/>
        <v>4</v>
      </c>
      <c r="K89" s="117">
        <f t="shared" si="5"/>
        <v>16</v>
      </c>
    </row>
    <row r="90" spans="1:13" ht="84" x14ac:dyDescent="0.3">
      <c r="A90" s="106" t="s">
        <v>310</v>
      </c>
      <c r="B90" s="107" t="s">
        <v>145</v>
      </c>
      <c r="C90" s="108" t="s">
        <v>221</v>
      </c>
      <c r="D90" s="108" t="s">
        <v>35</v>
      </c>
      <c r="E90" s="70">
        <v>4</v>
      </c>
      <c r="F90" s="70">
        <v>4</v>
      </c>
      <c r="G90" s="70">
        <v>4</v>
      </c>
      <c r="H90" s="70">
        <v>4</v>
      </c>
      <c r="I90" s="116">
        <f t="shared" si="3"/>
        <v>4</v>
      </c>
      <c r="J90" s="116">
        <f t="shared" si="4"/>
        <v>4</v>
      </c>
      <c r="K90" s="117">
        <f t="shared" si="5"/>
        <v>16</v>
      </c>
    </row>
    <row r="91" spans="1:13" ht="48" x14ac:dyDescent="0.3">
      <c r="A91" s="115" t="s">
        <v>327</v>
      </c>
      <c r="B91" s="107" t="s">
        <v>190</v>
      </c>
      <c r="C91" s="108" t="s">
        <v>191</v>
      </c>
      <c r="D91" s="108" t="s">
        <v>203</v>
      </c>
      <c r="E91" s="70">
        <v>3</v>
      </c>
      <c r="F91" s="70">
        <v>4</v>
      </c>
      <c r="G91" s="70">
        <v>4</v>
      </c>
      <c r="H91" s="70">
        <v>5</v>
      </c>
      <c r="I91" s="116">
        <f t="shared" si="3"/>
        <v>3.5</v>
      </c>
      <c r="J91" s="116">
        <f t="shared" si="4"/>
        <v>4.5</v>
      </c>
      <c r="K91" s="117">
        <f t="shared" si="5"/>
        <v>15.75</v>
      </c>
    </row>
    <row r="92" spans="1:13" ht="156" x14ac:dyDescent="0.3">
      <c r="A92" s="106" t="s">
        <v>308</v>
      </c>
      <c r="B92" s="108" t="s">
        <v>17</v>
      </c>
      <c r="C92" s="108" t="s">
        <v>3</v>
      </c>
      <c r="D92" s="108" t="s">
        <v>5</v>
      </c>
      <c r="E92" s="70">
        <v>3</v>
      </c>
      <c r="F92" s="70">
        <v>5</v>
      </c>
      <c r="G92" s="70">
        <v>3</v>
      </c>
      <c r="H92" s="70">
        <v>5</v>
      </c>
      <c r="I92" s="116">
        <f t="shared" si="3"/>
        <v>3</v>
      </c>
      <c r="J92" s="116">
        <f t="shared" si="4"/>
        <v>5</v>
      </c>
      <c r="K92" s="117">
        <f t="shared" si="5"/>
        <v>15</v>
      </c>
    </row>
    <row r="93" spans="1:13" ht="72" x14ac:dyDescent="0.3">
      <c r="A93" s="106" t="s">
        <v>328</v>
      </c>
      <c r="B93" s="108" t="s">
        <v>100</v>
      </c>
      <c r="C93" s="108" t="s">
        <v>101</v>
      </c>
      <c r="D93" s="108" t="s">
        <v>102</v>
      </c>
      <c r="E93" s="70">
        <v>3</v>
      </c>
      <c r="F93" s="70">
        <v>5</v>
      </c>
      <c r="G93" s="70">
        <v>3</v>
      </c>
      <c r="H93" s="70">
        <v>5</v>
      </c>
      <c r="I93" s="116">
        <f t="shared" si="3"/>
        <v>3</v>
      </c>
      <c r="J93" s="116">
        <f t="shared" si="4"/>
        <v>5</v>
      </c>
      <c r="K93" s="117">
        <f t="shared" si="5"/>
        <v>15</v>
      </c>
    </row>
    <row r="94" spans="1:13" ht="72" x14ac:dyDescent="0.3">
      <c r="A94" s="106" t="s">
        <v>328</v>
      </c>
      <c r="B94" s="108" t="s">
        <v>100</v>
      </c>
      <c r="C94" s="108" t="s">
        <v>103</v>
      </c>
      <c r="D94" s="108" t="s">
        <v>102</v>
      </c>
      <c r="E94" s="70">
        <v>3</v>
      </c>
      <c r="F94" s="70">
        <v>5</v>
      </c>
      <c r="G94" s="70">
        <v>3</v>
      </c>
      <c r="H94" s="70">
        <v>5</v>
      </c>
      <c r="I94" s="116">
        <f t="shared" si="3"/>
        <v>3</v>
      </c>
      <c r="J94" s="116">
        <f t="shared" si="4"/>
        <v>5</v>
      </c>
      <c r="K94" s="117">
        <f t="shared" si="5"/>
        <v>15</v>
      </c>
    </row>
    <row r="95" spans="1:13" ht="72" x14ac:dyDescent="0.3">
      <c r="A95" s="106" t="s">
        <v>328</v>
      </c>
      <c r="B95" s="108" t="s">
        <v>100</v>
      </c>
      <c r="C95" s="108" t="s">
        <v>104</v>
      </c>
      <c r="D95" s="108" t="s">
        <v>105</v>
      </c>
      <c r="E95" s="70">
        <v>3</v>
      </c>
      <c r="F95" s="70">
        <v>5</v>
      </c>
      <c r="G95" s="70">
        <v>3</v>
      </c>
      <c r="H95" s="70">
        <v>5</v>
      </c>
      <c r="I95" s="116">
        <f t="shared" si="3"/>
        <v>3</v>
      </c>
      <c r="J95" s="116">
        <f t="shared" si="4"/>
        <v>5</v>
      </c>
      <c r="K95" s="117">
        <f t="shared" si="5"/>
        <v>15</v>
      </c>
    </row>
    <row r="96" spans="1:13" s="84" customFormat="1" ht="204" x14ac:dyDescent="0.3">
      <c r="A96" s="114" t="s">
        <v>165</v>
      </c>
      <c r="B96" s="113" t="s">
        <v>335</v>
      </c>
      <c r="C96" s="113" t="s">
        <v>319</v>
      </c>
      <c r="D96" s="113" t="s">
        <v>336</v>
      </c>
      <c r="E96" s="71">
        <v>3</v>
      </c>
      <c r="F96" s="71">
        <v>5</v>
      </c>
      <c r="G96" s="71">
        <v>3</v>
      </c>
      <c r="H96" s="71">
        <v>5</v>
      </c>
      <c r="I96" s="116">
        <f t="shared" si="3"/>
        <v>3</v>
      </c>
      <c r="J96" s="116">
        <f t="shared" si="4"/>
        <v>5</v>
      </c>
      <c r="K96" s="117">
        <f t="shared" si="5"/>
        <v>15</v>
      </c>
    </row>
    <row r="97" spans="1:13" ht="36" x14ac:dyDescent="0.3">
      <c r="A97" s="106" t="s">
        <v>331</v>
      </c>
      <c r="B97" s="108" t="s">
        <v>109</v>
      </c>
      <c r="C97" s="108" t="s">
        <v>112</v>
      </c>
      <c r="D97" s="108" t="s">
        <v>113</v>
      </c>
      <c r="E97" s="70">
        <v>3</v>
      </c>
      <c r="F97" s="70">
        <v>5</v>
      </c>
      <c r="G97" s="70">
        <v>3</v>
      </c>
      <c r="H97" s="70">
        <v>5</v>
      </c>
      <c r="I97" s="116">
        <f t="shared" si="3"/>
        <v>3</v>
      </c>
      <c r="J97" s="116">
        <f t="shared" si="4"/>
        <v>5</v>
      </c>
      <c r="K97" s="117">
        <f t="shared" si="5"/>
        <v>15</v>
      </c>
    </row>
    <row r="98" spans="1:13" s="84" customFormat="1" ht="24" x14ac:dyDescent="0.3">
      <c r="A98" s="114" t="s">
        <v>310</v>
      </c>
      <c r="B98" s="111" t="s">
        <v>259</v>
      </c>
      <c r="C98" s="111" t="s">
        <v>258</v>
      </c>
      <c r="D98" s="113" t="s">
        <v>260</v>
      </c>
      <c r="E98" s="71">
        <v>4</v>
      </c>
      <c r="F98" s="71">
        <v>7</v>
      </c>
      <c r="G98" s="71">
        <v>2</v>
      </c>
      <c r="H98" s="71">
        <v>3</v>
      </c>
      <c r="I98" s="116">
        <f t="shared" si="3"/>
        <v>3</v>
      </c>
      <c r="J98" s="116">
        <f t="shared" si="4"/>
        <v>5</v>
      </c>
      <c r="K98" s="117">
        <f t="shared" si="5"/>
        <v>15</v>
      </c>
    </row>
    <row r="99" spans="1:13" s="84" customFormat="1" ht="60" x14ac:dyDescent="0.3">
      <c r="A99" s="114" t="s">
        <v>327</v>
      </c>
      <c r="B99" s="111" t="s">
        <v>184</v>
      </c>
      <c r="C99" s="111" t="s">
        <v>195</v>
      </c>
      <c r="D99" s="113" t="s">
        <v>281</v>
      </c>
      <c r="E99" s="71">
        <v>3</v>
      </c>
      <c r="F99" s="71">
        <v>6</v>
      </c>
      <c r="G99" s="71">
        <v>3</v>
      </c>
      <c r="H99" s="71">
        <v>4</v>
      </c>
      <c r="I99" s="116">
        <f t="shared" si="3"/>
        <v>3</v>
      </c>
      <c r="J99" s="116">
        <f t="shared" si="4"/>
        <v>5</v>
      </c>
      <c r="K99" s="117">
        <f t="shared" si="5"/>
        <v>15</v>
      </c>
    </row>
    <row r="100" spans="1:13" s="84" customFormat="1" ht="36" x14ac:dyDescent="0.3">
      <c r="A100" s="114" t="s">
        <v>327</v>
      </c>
      <c r="B100" s="111" t="s">
        <v>199</v>
      </c>
      <c r="C100" s="111" t="s">
        <v>198</v>
      </c>
      <c r="D100" s="113" t="s">
        <v>206</v>
      </c>
      <c r="E100" s="71">
        <v>3</v>
      </c>
      <c r="F100" s="71">
        <v>5</v>
      </c>
      <c r="G100" s="71">
        <v>3</v>
      </c>
      <c r="H100" s="71">
        <v>5</v>
      </c>
      <c r="I100" s="116">
        <f t="shared" si="3"/>
        <v>3</v>
      </c>
      <c r="J100" s="116">
        <f t="shared" si="4"/>
        <v>5</v>
      </c>
      <c r="K100" s="117">
        <f t="shared" si="5"/>
        <v>15</v>
      </c>
    </row>
    <row r="101" spans="1:13" s="84" customFormat="1" ht="108" x14ac:dyDescent="0.3">
      <c r="A101" s="114" t="s">
        <v>40</v>
      </c>
      <c r="B101" s="113" t="s">
        <v>42</v>
      </c>
      <c r="C101" s="113" t="s">
        <v>41</v>
      </c>
      <c r="D101" s="113" t="s">
        <v>68</v>
      </c>
      <c r="E101" s="71">
        <v>4</v>
      </c>
      <c r="F101" s="71">
        <v>5</v>
      </c>
      <c r="G101" s="71">
        <v>4</v>
      </c>
      <c r="H101" s="71">
        <v>2</v>
      </c>
      <c r="I101" s="116">
        <f t="shared" si="3"/>
        <v>4</v>
      </c>
      <c r="J101" s="116">
        <f t="shared" si="4"/>
        <v>3.5</v>
      </c>
      <c r="K101" s="117">
        <f t="shared" si="5"/>
        <v>14</v>
      </c>
    </row>
    <row r="102" spans="1:13" s="35" customFormat="1" ht="109.2" hidden="1" x14ac:dyDescent="0.3">
      <c r="A102" s="58" t="s">
        <v>165</v>
      </c>
      <c r="B102" s="14" t="s">
        <v>22</v>
      </c>
      <c r="C102" s="59" t="s">
        <v>174</v>
      </c>
      <c r="D102" s="59" t="s">
        <v>234</v>
      </c>
      <c r="E102" s="18">
        <v>4</v>
      </c>
      <c r="F102" s="18">
        <v>5</v>
      </c>
      <c r="G102" s="18">
        <v>4</v>
      </c>
      <c r="H102" s="18">
        <v>2</v>
      </c>
      <c r="I102" s="60">
        <f t="shared" si="3"/>
        <v>4</v>
      </c>
      <c r="J102" s="60">
        <f t="shared" si="4"/>
        <v>3.5</v>
      </c>
      <c r="K102" s="61">
        <f t="shared" si="5"/>
        <v>14</v>
      </c>
    </row>
    <row r="103" spans="1:13" s="84" customFormat="1" ht="144" x14ac:dyDescent="0.3">
      <c r="A103" s="114" t="s">
        <v>40</v>
      </c>
      <c r="B103" s="113" t="s">
        <v>57</v>
      </c>
      <c r="C103" s="113" t="s">
        <v>58</v>
      </c>
      <c r="D103" s="113" t="s">
        <v>56</v>
      </c>
      <c r="E103" s="71">
        <v>4</v>
      </c>
      <c r="F103" s="71">
        <v>5</v>
      </c>
      <c r="G103" s="71">
        <v>4</v>
      </c>
      <c r="H103" s="71">
        <v>2</v>
      </c>
      <c r="I103" s="116">
        <f t="shared" si="3"/>
        <v>4</v>
      </c>
      <c r="J103" s="116">
        <f t="shared" si="4"/>
        <v>3.5</v>
      </c>
      <c r="K103" s="117">
        <f t="shared" si="5"/>
        <v>14</v>
      </c>
    </row>
    <row r="104" spans="1:13" s="56" customFormat="1" ht="62.4" hidden="1" x14ac:dyDescent="0.3">
      <c r="A104" s="62" t="s">
        <v>34</v>
      </c>
      <c r="B104" s="26" t="s">
        <v>135</v>
      </c>
      <c r="C104" s="25" t="s">
        <v>154</v>
      </c>
      <c r="D104" s="36" t="s">
        <v>155</v>
      </c>
      <c r="E104" s="18">
        <v>4</v>
      </c>
      <c r="F104" s="18">
        <v>4</v>
      </c>
      <c r="G104" s="11">
        <v>3</v>
      </c>
      <c r="H104" s="11">
        <v>4</v>
      </c>
      <c r="I104" s="50">
        <f t="shared" si="3"/>
        <v>3.5</v>
      </c>
      <c r="J104" s="50">
        <f t="shared" si="4"/>
        <v>4</v>
      </c>
      <c r="K104" s="51">
        <f t="shared" si="5"/>
        <v>14</v>
      </c>
      <c r="L104" s="52"/>
      <c r="M104" s="52"/>
    </row>
    <row r="105" spans="1:13" s="5" customFormat="1" ht="31.2" hidden="1" x14ac:dyDescent="0.3">
      <c r="A105" s="9" t="s">
        <v>25</v>
      </c>
      <c r="B105" s="13" t="s">
        <v>139</v>
      </c>
      <c r="C105" s="34" t="s">
        <v>140</v>
      </c>
      <c r="D105" s="25" t="s">
        <v>268</v>
      </c>
      <c r="E105" s="18">
        <v>4</v>
      </c>
      <c r="F105" s="18">
        <v>6</v>
      </c>
      <c r="G105" s="7">
        <v>1</v>
      </c>
      <c r="H105" s="7">
        <v>5</v>
      </c>
      <c r="I105" s="33">
        <f t="shared" si="3"/>
        <v>2.5</v>
      </c>
      <c r="J105" s="33">
        <f t="shared" si="4"/>
        <v>5.5</v>
      </c>
      <c r="K105" s="42">
        <f t="shared" si="5"/>
        <v>13.75</v>
      </c>
    </row>
    <row r="106" spans="1:13" s="16" customFormat="1" ht="78" hidden="1" x14ac:dyDescent="0.3">
      <c r="A106" s="29" t="s">
        <v>165</v>
      </c>
      <c r="B106" s="31" t="s">
        <v>171</v>
      </c>
      <c r="C106" s="30" t="s">
        <v>172</v>
      </c>
      <c r="D106" s="30" t="s">
        <v>173</v>
      </c>
      <c r="E106" s="32">
        <v>2</v>
      </c>
      <c r="F106" s="32">
        <v>3</v>
      </c>
      <c r="G106" s="17">
        <v>4</v>
      </c>
      <c r="H106" s="17">
        <v>6</v>
      </c>
      <c r="I106" s="33">
        <f t="shared" si="3"/>
        <v>3</v>
      </c>
      <c r="J106" s="33">
        <f t="shared" si="4"/>
        <v>4.5</v>
      </c>
      <c r="K106" s="42">
        <f t="shared" si="5"/>
        <v>13.5</v>
      </c>
      <c r="M106" s="5"/>
    </row>
    <row r="107" spans="1:13" s="5" customFormat="1" ht="93.6" hidden="1" x14ac:dyDescent="0.3">
      <c r="A107" s="9" t="s">
        <v>25</v>
      </c>
      <c r="B107" s="38" t="s">
        <v>132</v>
      </c>
      <c r="C107" s="10" t="s">
        <v>133</v>
      </c>
      <c r="D107" s="12" t="s">
        <v>251</v>
      </c>
      <c r="E107" s="28">
        <v>3</v>
      </c>
      <c r="F107" s="18">
        <v>5</v>
      </c>
      <c r="G107" s="7">
        <v>3</v>
      </c>
      <c r="H107" s="7">
        <v>4</v>
      </c>
      <c r="I107" s="33">
        <f t="shared" si="3"/>
        <v>3</v>
      </c>
      <c r="J107" s="33">
        <f t="shared" si="4"/>
        <v>4.5</v>
      </c>
      <c r="K107" s="42">
        <f t="shared" si="5"/>
        <v>13.5</v>
      </c>
      <c r="M107" s="16"/>
    </row>
    <row r="108" spans="1:13" s="47" customFormat="1" ht="109.2" hidden="1" x14ac:dyDescent="0.3">
      <c r="A108" s="48" t="s">
        <v>185</v>
      </c>
      <c r="B108" s="40" t="s">
        <v>300</v>
      </c>
      <c r="C108" s="10" t="s">
        <v>301</v>
      </c>
      <c r="D108" s="8" t="s">
        <v>204</v>
      </c>
      <c r="E108" s="18">
        <v>2</v>
      </c>
      <c r="F108" s="18">
        <v>4</v>
      </c>
      <c r="G108" s="4">
        <v>3</v>
      </c>
      <c r="H108" s="4">
        <v>6</v>
      </c>
      <c r="I108" s="45">
        <f t="shared" si="3"/>
        <v>2.5</v>
      </c>
      <c r="J108" s="45">
        <f t="shared" si="4"/>
        <v>5</v>
      </c>
      <c r="K108" s="46">
        <f t="shared" si="5"/>
        <v>12.5</v>
      </c>
      <c r="L108" s="2"/>
      <c r="M108" s="2"/>
    </row>
    <row r="109" spans="1:13" s="84" customFormat="1" ht="72" x14ac:dyDescent="0.3">
      <c r="A109" s="114" t="s">
        <v>40</v>
      </c>
      <c r="B109" s="113" t="s">
        <v>22</v>
      </c>
      <c r="C109" s="113" t="s">
        <v>23</v>
      </c>
      <c r="D109" s="113" t="s">
        <v>24</v>
      </c>
      <c r="E109" s="71">
        <v>3</v>
      </c>
      <c r="F109" s="71">
        <v>4</v>
      </c>
      <c r="G109" s="71">
        <v>3</v>
      </c>
      <c r="H109" s="71">
        <v>4</v>
      </c>
      <c r="I109" s="116">
        <f t="shared" si="3"/>
        <v>3</v>
      </c>
      <c r="J109" s="116">
        <f t="shared" si="4"/>
        <v>4</v>
      </c>
      <c r="K109" s="117">
        <f t="shared" si="5"/>
        <v>12</v>
      </c>
    </row>
    <row r="110" spans="1:13" s="35" customFormat="1" ht="78" hidden="1" x14ac:dyDescent="0.3">
      <c r="A110" s="63" t="s">
        <v>25</v>
      </c>
      <c r="B110" s="64" t="s">
        <v>151</v>
      </c>
      <c r="C110" s="10" t="s">
        <v>224</v>
      </c>
      <c r="D110" s="14" t="s">
        <v>152</v>
      </c>
      <c r="E110" s="18">
        <v>4</v>
      </c>
      <c r="F110" s="18">
        <v>4</v>
      </c>
      <c r="G110" s="18">
        <v>2</v>
      </c>
      <c r="H110" s="18">
        <v>4</v>
      </c>
      <c r="I110" s="60">
        <f t="shared" si="3"/>
        <v>3</v>
      </c>
      <c r="J110" s="60">
        <f t="shared" si="4"/>
        <v>4</v>
      </c>
      <c r="K110" s="61">
        <f t="shared" si="5"/>
        <v>12</v>
      </c>
    </row>
    <row r="111" spans="1:13" s="84" customFormat="1" ht="96" x14ac:dyDescent="0.3">
      <c r="A111" s="114" t="s">
        <v>40</v>
      </c>
      <c r="B111" s="113" t="s">
        <v>22</v>
      </c>
      <c r="C111" s="113" t="s">
        <v>61</v>
      </c>
      <c r="D111" s="113" t="s">
        <v>62</v>
      </c>
      <c r="E111" s="71">
        <v>2</v>
      </c>
      <c r="F111" s="71">
        <v>4</v>
      </c>
      <c r="G111" s="71">
        <v>3</v>
      </c>
      <c r="H111" s="71">
        <v>5</v>
      </c>
      <c r="I111" s="116">
        <f t="shared" si="3"/>
        <v>2.5</v>
      </c>
      <c r="J111" s="116">
        <f t="shared" si="4"/>
        <v>4.5</v>
      </c>
      <c r="K111" s="117">
        <f t="shared" si="5"/>
        <v>11.25</v>
      </c>
    </row>
    <row r="112" spans="1:13" s="84" customFormat="1" ht="144" x14ac:dyDescent="0.3">
      <c r="A112" s="114" t="s">
        <v>40</v>
      </c>
      <c r="B112" s="113" t="s">
        <v>51</v>
      </c>
      <c r="C112" s="113" t="s">
        <v>52</v>
      </c>
      <c r="D112" s="113" t="s">
        <v>53</v>
      </c>
      <c r="E112" s="71">
        <v>4</v>
      </c>
      <c r="F112" s="71">
        <v>5</v>
      </c>
      <c r="G112" s="71">
        <v>2</v>
      </c>
      <c r="H112" s="71">
        <v>2</v>
      </c>
      <c r="I112" s="116">
        <f t="shared" si="3"/>
        <v>3</v>
      </c>
      <c r="J112" s="116">
        <f t="shared" si="4"/>
        <v>3.5</v>
      </c>
      <c r="K112" s="117">
        <f t="shared" si="5"/>
        <v>10.5</v>
      </c>
    </row>
    <row r="113" spans="1:13" s="84" customFormat="1" ht="96" x14ac:dyDescent="0.3">
      <c r="A113" s="114" t="s">
        <v>165</v>
      </c>
      <c r="B113" s="113" t="s">
        <v>32</v>
      </c>
      <c r="C113" s="113" t="s">
        <v>33</v>
      </c>
      <c r="D113" s="113" t="s">
        <v>242</v>
      </c>
      <c r="E113" s="71">
        <v>3</v>
      </c>
      <c r="F113" s="71">
        <v>2</v>
      </c>
      <c r="G113" s="71">
        <v>3</v>
      </c>
      <c r="H113" s="71">
        <v>5</v>
      </c>
      <c r="I113" s="116">
        <f t="shared" si="3"/>
        <v>3</v>
      </c>
      <c r="J113" s="116">
        <f t="shared" si="4"/>
        <v>3.5</v>
      </c>
      <c r="K113" s="117">
        <f t="shared" si="5"/>
        <v>10.5</v>
      </c>
    </row>
    <row r="114" spans="1:13" s="84" customFormat="1" x14ac:dyDescent="0.3">
      <c r="A114" s="114" t="s">
        <v>310</v>
      </c>
      <c r="B114" s="111" t="s">
        <v>126</v>
      </c>
      <c r="C114" s="111" t="s">
        <v>148</v>
      </c>
      <c r="D114" s="113" t="s">
        <v>149</v>
      </c>
      <c r="E114" s="71">
        <v>4</v>
      </c>
      <c r="F114" s="71">
        <v>4</v>
      </c>
      <c r="G114" s="71">
        <v>2</v>
      </c>
      <c r="H114" s="71">
        <v>3</v>
      </c>
      <c r="I114" s="116">
        <f t="shared" si="3"/>
        <v>3</v>
      </c>
      <c r="J114" s="116">
        <f t="shared" si="4"/>
        <v>3.5</v>
      </c>
      <c r="K114" s="117">
        <f t="shared" si="5"/>
        <v>10.5</v>
      </c>
    </row>
    <row r="115" spans="1:13" s="84" customFormat="1" ht="72" x14ac:dyDescent="0.3">
      <c r="A115" s="114" t="s">
        <v>165</v>
      </c>
      <c r="B115" s="113" t="s">
        <v>181</v>
      </c>
      <c r="C115" s="113" t="s">
        <v>323</v>
      </c>
      <c r="D115" s="113" t="s">
        <v>248</v>
      </c>
      <c r="E115" s="71">
        <v>2</v>
      </c>
      <c r="F115" s="71">
        <v>5</v>
      </c>
      <c r="G115" s="71">
        <v>2</v>
      </c>
      <c r="H115" s="71">
        <v>5</v>
      </c>
      <c r="I115" s="116">
        <f t="shared" si="3"/>
        <v>2</v>
      </c>
      <c r="J115" s="116">
        <f t="shared" si="4"/>
        <v>5</v>
      </c>
      <c r="K115" s="117">
        <f t="shared" si="5"/>
        <v>10</v>
      </c>
    </row>
    <row r="116" spans="1:13" s="84" customFormat="1" ht="36" x14ac:dyDescent="0.3">
      <c r="A116" s="114" t="s">
        <v>329</v>
      </c>
      <c r="B116" s="111" t="s">
        <v>147</v>
      </c>
      <c r="C116" s="111" t="s">
        <v>223</v>
      </c>
      <c r="D116" s="113" t="s">
        <v>150</v>
      </c>
      <c r="E116" s="71">
        <v>4</v>
      </c>
      <c r="F116" s="71">
        <v>4</v>
      </c>
      <c r="G116" s="71">
        <v>4</v>
      </c>
      <c r="H116" s="71">
        <v>1</v>
      </c>
      <c r="I116" s="116">
        <f t="shared" si="3"/>
        <v>4</v>
      </c>
      <c r="J116" s="116">
        <f t="shared" si="4"/>
        <v>2.5</v>
      </c>
      <c r="K116" s="117">
        <f t="shared" si="5"/>
        <v>10</v>
      </c>
    </row>
    <row r="117" spans="1:13" ht="216" x14ac:dyDescent="0.3">
      <c r="A117" s="106" t="s">
        <v>327</v>
      </c>
      <c r="B117" s="107" t="s">
        <v>186</v>
      </c>
      <c r="C117" s="108" t="s">
        <v>8</v>
      </c>
      <c r="D117" s="113" t="s">
        <v>240</v>
      </c>
      <c r="E117" s="71">
        <v>2</v>
      </c>
      <c r="F117" s="71">
        <v>5</v>
      </c>
      <c r="G117" s="70">
        <v>2</v>
      </c>
      <c r="H117" s="70">
        <v>5</v>
      </c>
      <c r="I117" s="116">
        <f t="shared" si="3"/>
        <v>2</v>
      </c>
      <c r="J117" s="116">
        <f t="shared" si="4"/>
        <v>5</v>
      </c>
      <c r="K117" s="117">
        <f t="shared" si="5"/>
        <v>10</v>
      </c>
    </row>
    <row r="118" spans="1:13" ht="108" x14ac:dyDescent="0.3">
      <c r="A118" s="106" t="s">
        <v>310</v>
      </c>
      <c r="B118" s="108" t="s">
        <v>298</v>
      </c>
      <c r="C118" s="108" t="s">
        <v>351</v>
      </c>
      <c r="D118" s="108" t="s">
        <v>352</v>
      </c>
      <c r="E118" s="70">
        <v>2</v>
      </c>
      <c r="F118" s="70">
        <v>5</v>
      </c>
      <c r="G118" s="70">
        <v>2</v>
      </c>
      <c r="H118" s="70">
        <v>5</v>
      </c>
      <c r="I118" s="116">
        <f t="shared" si="3"/>
        <v>2</v>
      </c>
      <c r="J118" s="116">
        <f t="shared" si="4"/>
        <v>5</v>
      </c>
      <c r="K118" s="117">
        <f t="shared" si="5"/>
        <v>10</v>
      </c>
    </row>
    <row r="119" spans="1:13" s="84" customFormat="1" ht="24" x14ac:dyDescent="0.3">
      <c r="A119" s="114" t="s">
        <v>310</v>
      </c>
      <c r="B119" s="111" t="s">
        <v>135</v>
      </c>
      <c r="C119" s="113" t="s">
        <v>154</v>
      </c>
      <c r="D119" s="113" t="s">
        <v>156</v>
      </c>
      <c r="E119" s="70">
        <v>2</v>
      </c>
      <c r="F119" s="70">
        <v>5</v>
      </c>
      <c r="G119" s="70">
        <v>2</v>
      </c>
      <c r="H119" s="70">
        <v>5</v>
      </c>
      <c r="I119" s="116">
        <f t="shared" si="3"/>
        <v>2</v>
      </c>
      <c r="J119" s="116">
        <f t="shared" si="4"/>
        <v>5</v>
      </c>
      <c r="K119" s="117">
        <f t="shared" si="5"/>
        <v>10</v>
      </c>
    </row>
    <row r="120" spans="1:13" s="84" customFormat="1" ht="24" x14ac:dyDescent="0.3">
      <c r="A120" s="114" t="s">
        <v>311</v>
      </c>
      <c r="B120" s="111" t="s">
        <v>157</v>
      </c>
      <c r="C120" s="113" t="s">
        <v>158</v>
      </c>
      <c r="D120" s="113" t="s">
        <v>299</v>
      </c>
      <c r="E120" s="70">
        <v>2</v>
      </c>
      <c r="F120" s="70">
        <v>5</v>
      </c>
      <c r="G120" s="70">
        <v>2</v>
      </c>
      <c r="H120" s="70">
        <v>5</v>
      </c>
      <c r="I120" s="116">
        <f t="shared" si="3"/>
        <v>2</v>
      </c>
      <c r="J120" s="116">
        <f t="shared" si="4"/>
        <v>5</v>
      </c>
      <c r="K120" s="117">
        <f t="shared" si="5"/>
        <v>10</v>
      </c>
    </row>
    <row r="121" spans="1:13" s="84" customFormat="1" ht="48" x14ac:dyDescent="0.3">
      <c r="A121" s="114" t="s">
        <v>310</v>
      </c>
      <c r="B121" s="111" t="s">
        <v>304</v>
      </c>
      <c r="C121" s="113" t="s">
        <v>225</v>
      </c>
      <c r="D121" s="113" t="s">
        <v>153</v>
      </c>
      <c r="E121" s="70">
        <v>2</v>
      </c>
      <c r="F121" s="70">
        <v>4</v>
      </c>
      <c r="G121" s="70">
        <v>3</v>
      </c>
      <c r="H121" s="70">
        <v>4</v>
      </c>
      <c r="I121" s="116">
        <f t="shared" si="3"/>
        <v>2.5</v>
      </c>
      <c r="J121" s="116">
        <f t="shared" si="4"/>
        <v>4</v>
      </c>
      <c r="K121" s="117">
        <f t="shared" si="5"/>
        <v>10</v>
      </c>
    </row>
    <row r="122" spans="1:13" ht="132" x14ac:dyDescent="0.3">
      <c r="A122" s="106" t="s">
        <v>40</v>
      </c>
      <c r="B122" s="108" t="s">
        <v>22</v>
      </c>
      <c r="C122" s="108" t="s">
        <v>43</v>
      </c>
      <c r="D122" s="108" t="s">
        <v>66</v>
      </c>
      <c r="E122" s="70">
        <v>2</v>
      </c>
      <c r="F122" s="70">
        <v>7</v>
      </c>
      <c r="G122" s="70">
        <v>1</v>
      </c>
      <c r="H122" s="70">
        <v>5</v>
      </c>
      <c r="I122" s="116">
        <f t="shared" si="3"/>
        <v>1.5</v>
      </c>
      <c r="J122" s="116">
        <f t="shared" si="4"/>
        <v>6</v>
      </c>
      <c r="K122" s="117">
        <f t="shared" si="5"/>
        <v>9</v>
      </c>
    </row>
    <row r="123" spans="1:13" s="52" customFormat="1" ht="62.4" hidden="1" x14ac:dyDescent="0.3">
      <c r="A123" s="65" t="s">
        <v>25</v>
      </c>
      <c r="B123" s="39" t="s">
        <v>229</v>
      </c>
      <c r="C123" s="15" t="s">
        <v>228</v>
      </c>
      <c r="D123" s="36" t="s">
        <v>123</v>
      </c>
      <c r="E123" s="11">
        <v>2</v>
      </c>
      <c r="F123" s="11">
        <v>5</v>
      </c>
      <c r="G123" s="11">
        <v>2</v>
      </c>
      <c r="H123" s="11">
        <v>4</v>
      </c>
      <c r="I123" s="50">
        <f t="shared" si="3"/>
        <v>2</v>
      </c>
      <c r="J123" s="50">
        <f t="shared" si="4"/>
        <v>4.5</v>
      </c>
      <c r="K123" s="51">
        <f t="shared" si="5"/>
        <v>9</v>
      </c>
    </row>
    <row r="124" spans="1:13" s="2" customFormat="1" ht="265.2" hidden="1" x14ac:dyDescent="0.3">
      <c r="A124" s="8" t="s">
        <v>16</v>
      </c>
      <c r="B124" s="8" t="s">
        <v>17</v>
      </c>
      <c r="C124" s="8" t="s">
        <v>3</v>
      </c>
      <c r="D124" s="8" t="s">
        <v>4</v>
      </c>
      <c r="E124" s="4">
        <v>2</v>
      </c>
      <c r="F124" s="4">
        <v>4</v>
      </c>
      <c r="G124" s="4">
        <v>2</v>
      </c>
      <c r="H124" s="4">
        <v>4</v>
      </c>
      <c r="I124" s="45">
        <f t="shared" si="3"/>
        <v>2</v>
      </c>
      <c r="J124" s="45">
        <f t="shared" si="4"/>
        <v>4</v>
      </c>
      <c r="K124" s="46">
        <f t="shared" si="5"/>
        <v>8</v>
      </c>
    </row>
    <row r="125" spans="1:13" ht="84" x14ac:dyDescent="0.3">
      <c r="A125" s="106" t="s">
        <v>40</v>
      </c>
      <c r="B125" s="108" t="s">
        <v>44</v>
      </c>
      <c r="C125" s="108" t="s">
        <v>46</v>
      </c>
      <c r="D125" s="108" t="s">
        <v>69</v>
      </c>
      <c r="E125" s="70">
        <v>2</v>
      </c>
      <c r="F125" s="70">
        <v>4</v>
      </c>
      <c r="G125" s="70">
        <v>2</v>
      </c>
      <c r="H125" s="70">
        <v>4</v>
      </c>
      <c r="I125" s="116">
        <f t="shared" si="3"/>
        <v>2</v>
      </c>
      <c r="J125" s="116">
        <f t="shared" si="4"/>
        <v>4</v>
      </c>
      <c r="K125" s="117">
        <f t="shared" si="5"/>
        <v>8</v>
      </c>
    </row>
    <row r="126" spans="1:13" s="52" customFormat="1" ht="63" hidden="1" x14ac:dyDescent="0.3">
      <c r="A126" s="66" t="s">
        <v>21</v>
      </c>
      <c r="B126" s="57" t="s">
        <v>117</v>
      </c>
      <c r="C126" s="57" t="s">
        <v>120</v>
      </c>
      <c r="D126" s="57" t="s">
        <v>121</v>
      </c>
      <c r="E126" s="11">
        <v>2</v>
      </c>
      <c r="F126" s="37">
        <v>4</v>
      </c>
      <c r="G126" s="11">
        <v>2</v>
      </c>
      <c r="H126" s="11">
        <v>4</v>
      </c>
      <c r="I126" s="50">
        <f t="shared" si="3"/>
        <v>2</v>
      </c>
      <c r="J126" s="50">
        <f t="shared" si="4"/>
        <v>4</v>
      </c>
      <c r="K126" s="51">
        <f t="shared" si="5"/>
        <v>8</v>
      </c>
    </row>
    <row r="127" spans="1:13" s="16" customFormat="1" ht="124.8" hidden="1" x14ac:dyDescent="0.3">
      <c r="A127" s="8" t="s">
        <v>165</v>
      </c>
      <c r="B127" s="1"/>
      <c r="C127" s="1" t="s">
        <v>178</v>
      </c>
      <c r="D127" s="1" t="s">
        <v>179</v>
      </c>
      <c r="E127" s="7">
        <v>1</v>
      </c>
      <c r="F127" s="7">
        <v>3</v>
      </c>
      <c r="G127" s="7">
        <v>3</v>
      </c>
      <c r="H127" s="7">
        <v>5</v>
      </c>
      <c r="I127" s="33">
        <f t="shared" si="3"/>
        <v>2</v>
      </c>
      <c r="J127" s="33">
        <f t="shared" si="4"/>
        <v>4</v>
      </c>
      <c r="K127" s="42">
        <f t="shared" si="5"/>
        <v>8</v>
      </c>
      <c r="L127" s="5"/>
      <c r="M127" s="5"/>
    </row>
    <row r="128" spans="1:13" s="5" customFormat="1" ht="62.4" hidden="1" x14ac:dyDescent="0.3">
      <c r="A128" s="19" t="s">
        <v>25</v>
      </c>
      <c r="B128" s="13" t="s">
        <v>141</v>
      </c>
      <c r="C128" s="13" t="s">
        <v>142</v>
      </c>
      <c r="D128" s="12" t="s">
        <v>282</v>
      </c>
      <c r="E128" s="7">
        <v>4</v>
      </c>
      <c r="F128" s="7">
        <v>4</v>
      </c>
      <c r="G128" s="7">
        <v>1</v>
      </c>
      <c r="H128" s="7">
        <v>2</v>
      </c>
      <c r="I128" s="33">
        <f t="shared" si="3"/>
        <v>2.5</v>
      </c>
      <c r="J128" s="33">
        <f t="shared" si="4"/>
        <v>3</v>
      </c>
      <c r="K128" s="42">
        <f t="shared" si="5"/>
        <v>7.5</v>
      </c>
    </row>
    <row r="129" spans="1:13" s="5" customFormat="1" ht="46.8" hidden="1" x14ac:dyDescent="0.3">
      <c r="A129" s="19" t="s">
        <v>25</v>
      </c>
      <c r="B129" s="13" t="s">
        <v>302</v>
      </c>
      <c r="C129" s="13" t="s">
        <v>146</v>
      </c>
      <c r="D129" s="12" t="s">
        <v>303</v>
      </c>
      <c r="E129" s="7">
        <v>2</v>
      </c>
      <c r="F129" s="7">
        <v>4</v>
      </c>
      <c r="G129" s="7">
        <v>3</v>
      </c>
      <c r="H129" s="7">
        <v>2</v>
      </c>
      <c r="I129" s="33">
        <f t="shared" si="3"/>
        <v>2.5</v>
      </c>
      <c r="J129" s="33">
        <f t="shared" si="4"/>
        <v>3</v>
      </c>
      <c r="K129" s="42">
        <f t="shared" si="5"/>
        <v>7.5</v>
      </c>
    </row>
    <row r="130" spans="1:13" s="16" customFormat="1" ht="202.8" hidden="1" x14ac:dyDescent="0.3">
      <c r="A130" s="8" t="s">
        <v>165</v>
      </c>
      <c r="B130" s="6" t="s">
        <v>22</v>
      </c>
      <c r="C130" s="1" t="s">
        <v>175</v>
      </c>
      <c r="D130" s="1" t="s">
        <v>243</v>
      </c>
      <c r="E130" s="7">
        <v>2</v>
      </c>
      <c r="F130" s="7">
        <v>4</v>
      </c>
      <c r="G130" s="7">
        <v>2</v>
      </c>
      <c r="H130" s="7">
        <v>3</v>
      </c>
      <c r="I130" s="33">
        <f t="shared" si="3"/>
        <v>2</v>
      </c>
      <c r="J130" s="33">
        <f t="shared" si="4"/>
        <v>3.5</v>
      </c>
      <c r="K130" s="42">
        <f t="shared" si="5"/>
        <v>7</v>
      </c>
      <c r="L130" s="5"/>
      <c r="M130" s="5"/>
    </row>
    <row r="131" spans="1:13" s="16" customFormat="1" ht="62.4" hidden="1" x14ac:dyDescent="0.3">
      <c r="A131" s="8" t="s">
        <v>165</v>
      </c>
      <c r="B131" s="6" t="s">
        <v>29</v>
      </c>
      <c r="C131" s="6" t="s">
        <v>30</v>
      </c>
      <c r="D131" s="6" t="s">
        <v>31</v>
      </c>
      <c r="E131" s="7">
        <v>1</v>
      </c>
      <c r="F131" s="7">
        <v>5</v>
      </c>
      <c r="G131" s="7">
        <v>2</v>
      </c>
      <c r="H131" s="7">
        <v>4</v>
      </c>
      <c r="I131" s="33">
        <f t="shared" ref="I131:I150" si="6">($E131+$G131)/2</f>
        <v>1.5</v>
      </c>
      <c r="J131" s="33">
        <f t="shared" ref="J131:J150" si="7">($F131+$H131)/2</f>
        <v>4.5</v>
      </c>
      <c r="K131" s="42">
        <f t="shared" ref="K131:K150" si="8">I131*J131</f>
        <v>6.75</v>
      </c>
      <c r="L131" s="5"/>
    </row>
    <row r="132" spans="1:13" s="2" customFormat="1" ht="234" hidden="1" x14ac:dyDescent="0.3">
      <c r="A132" s="8" t="s">
        <v>185</v>
      </c>
      <c r="B132" s="8" t="s">
        <v>192</v>
      </c>
      <c r="C132" s="2" t="s">
        <v>193</v>
      </c>
      <c r="D132" s="4" t="s">
        <v>235</v>
      </c>
      <c r="E132" s="49">
        <v>4</v>
      </c>
      <c r="F132" s="4">
        <v>3</v>
      </c>
      <c r="G132" s="4">
        <v>1</v>
      </c>
      <c r="H132" s="4">
        <v>2</v>
      </c>
      <c r="I132" s="45">
        <f t="shared" si="6"/>
        <v>2.5</v>
      </c>
      <c r="J132" s="45">
        <f t="shared" si="7"/>
        <v>2.5</v>
      </c>
      <c r="K132" s="46">
        <f t="shared" si="8"/>
        <v>6.25</v>
      </c>
      <c r="M132" s="47"/>
    </row>
    <row r="133" spans="1:13" ht="72" x14ac:dyDescent="0.3">
      <c r="A133" s="106" t="s">
        <v>40</v>
      </c>
      <c r="B133" s="108" t="s">
        <v>44</v>
      </c>
      <c r="C133" s="108" t="s">
        <v>47</v>
      </c>
      <c r="D133" s="108" t="s">
        <v>45</v>
      </c>
      <c r="E133" s="70">
        <v>2</v>
      </c>
      <c r="F133" s="70">
        <v>4</v>
      </c>
      <c r="G133" s="70">
        <v>1</v>
      </c>
      <c r="H133" s="70">
        <v>4</v>
      </c>
      <c r="I133" s="116">
        <f t="shared" si="6"/>
        <v>1.5</v>
      </c>
      <c r="J133" s="116">
        <f t="shared" si="7"/>
        <v>4</v>
      </c>
      <c r="K133" s="117">
        <f t="shared" si="8"/>
        <v>6</v>
      </c>
    </row>
    <row r="134" spans="1:13" ht="156" x14ac:dyDescent="0.3">
      <c r="A134" s="106" t="s">
        <v>165</v>
      </c>
      <c r="B134" s="108" t="s">
        <v>168</v>
      </c>
      <c r="C134" s="118" t="s">
        <v>321</v>
      </c>
      <c r="D134" s="108" t="s">
        <v>345</v>
      </c>
      <c r="E134" s="70">
        <v>2</v>
      </c>
      <c r="F134" s="73">
        <v>3</v>
      </c>
      <c r="G134" s="70">
        <v>2</v>
      </c>
      <c r="H134" s="70">
        <v>3</v>
      </c>
      <c r="I134" s="116">
        <f t="shared" si="6"/>
        <v>2</v>
      </c>
      <c r="J134" s="116">
        <f t="shared" si="7"/>
        <v>3</v>
      </c>
      <c r="K134" s="117">
        <f t="shared" si="8"/>
        <v>6</v>
      </c>
    </row>
    <row r="135" spans="1:13" s="84" customFormat="1" ht="120" x14ac:dyDescent="0.3">
      <c r="A135" s="114" t="s">
        <v>165</v>
      </c>
      <c r="B135" s="113" t="s">
        <v>180</v>
      </c>
      <c r="C135" s="113" t="s">
        <v>324</v>
      </c>
      <c r="D135" s="113" t="s">
        <v>246</v>
      </c>
      <c r="E135" s="71">
        <v>2</v>
      </c>
      <c r="F135" s="71">
        <v>2</v>
      </c>
      <c r="G135" s="71">
        <v>2</v>
      </c>
      <c r="H135" s="71">
        <v>4</v>
      </c>
      <c r="I135" s="116">
        <f t="shared" si="6"/>
        <v>2</v>
      </c>
      <c r="J135" s="116">
        <f t="shared" si="7"/>
        <v>3</v>
      </c>
      <c r="K135" s="117">
        <f t="shared" si="8"/>
        <v>6</v>
      </c>
    </row>
    <row r="136" spans="1:13" s="84" customFormat="1" x14ac:dyDescent="0.3">
      <c r="A136" s="114" t="s">
        <v>310</v>
      </c>
      <c r="B136" s="111" t="s">
        <v>124</v>
      </c>
      <c r="C136" s="111" t="s">
        <v>125</v>
      </c>
      <c r="D136" s="113" t="s">
        <v>337</v>
      </c>
      <c r="E136" s="71">
        <v>3</v>
      </c>
      <c r="F136" s="71">
        <v>7</v>
      </c>
      <c r="G136" s="71">
        <v>0</v>
      </c>
      <c r="H136" s="71">
        <v>0</v>
      </c>
      <c r="I136" s="116">
        <f t="shared" si="6"/>
        <v>1.5</v>
      </c>
      <c r="J136" s="116">
        <f t="shared" si="7"/>
        <v>3.5</v>
      </c>
      <c r="K136" s="117">
        <f t="shared" si="8"/>
        <v>5.25</v>
      </c>
    </row>
    <row r="137" spans="1:13" s="84" customFormat="1" ht="24" x14ac:dyDescent="0.3">
      <c r="A137" s="114" t="s">
        <v>311</v>
      </c>
      <c r="B137" s="111" t="s">
        <v>147</v>
      </c>
      <c r="C137" s="111" t="s">
        <v>159</v>
      </c>
      <c r="D137" s="113" t="s">
        <v>340</v>
      </c>
      <c r="E137" s="71">
        <v>3</v>
      </c>
      <c r="F137" s="71">
        <v>7</v>
      </c>
      <c r="G137" s="71">
        <v>0</v>
      </c>
      <c r="H137" s="71">
        <v>0</v>
      </c>
      <c r="I137" s="116">
        <f t="shared" si="6"/>
        <v>1.5</v>
      </c>
      <c r="J137" s="116">
        <f t="shared" si="7"/>
        <v>3.5</v>
      </c>
      <c r="K137" s="117">
        <f t="shared" si="8"/>
        <v>5.25</v>
      </c>
    </row>
    <row r="138" spans="1:13" ht="24" x14ac:dyDescent="0.3">
      <c r="A138" s="106" t="s">
        <v>310</v>
      </c>
      <c r="B138" s="107" t="s">
        <v>272</v>
      </c>
      <c r="C138" s="107" t="s">
        <v>130</v>
      </c>
      <c r="D138" s="108" t="s">
        <v>131</v>
      </c>
      <c r="E138" s="70">
        <v>4</v>
      </c>
      <c r="F138" s="70">
        <v>5</v>
      </c>
      <c r="G138" s="70">
        <v>0</v>
      </c>
      <c r="H138" s="70">
        <v>0</v>
      </c>
      <c r="I138" s="116">
        <f t="shared" si="6"/>
        <v>2</v>
      </c>
      <c r="J138" s="116">
        <f t="shared" si="7"/>
        <v>2.5</v>
      </c>
      <c r="K138" s="117">
        <f t="shared" si="8"/>
        <v>5</v>
      </c>
    </row>
    <row r="139" spans="1:13" s="84" customFormat="1" ht="72" x14ac:dyDescent="0.3">
      <c r="A139" s="114" t="s">
        <v>330</v>
      </c>
      <c r="B139" s="111" t="s">
        <v>114</v>
      </c>
      <c r="C139" s="113" t="s">
        <v>353</v>
      </c>
      <c r="D139" s="113" t="s">
        <v>339</v>
      </c>
      <c r="E139" s="71">
        <v>4</v>
      </c>
      <c r="F139" s="71">
        <v>5</v>
      </c>
      <c r="G139" s="71"/>
      <c r="H139" s="71"/>
      <c r="I139" s="116">
        <f t="shared" si="6"/>
        <v>2</v>
      </c>
      <c r="J139" s="116">
        <f t="shared" si="7"/>
        <v>2.5</v>
      </c>
      <c r="K139" s="117">
        <f t="shared" si="8"/>
        <v>5</v>
      </c>
    </row>
    <row r="140" spans="1:13" s="84" customFormat="1" ht="60" x14ac:dyDescent="0.3">
      <c r="A140" s="114" t="s">
        <v>165</v>
      </c>
      <c r="B140" s="113" t="s">
        <v>32</v>
      </c>
      <c r="C140" s="113" t="s">
        <v>245</v>
      </c>
      <c r="D140" s="113" t="s">
        <v>338</v>
      </c>
      <c r="E140" s="71">
        <v>2</v>
      </c>
      <c r="F140" s="71">
        <v>3</v>
      </c>
      <c r="G140" s="71">
        <v>2</v>
      </c>
      <c r="H140" s="71">
        <v>2</v>
      </c>
      <c r="I140" s="116">
        <f t="shared" si="6"/>
        <v>2</v>
      </c>
      <c r="J140" s="116">
        <f t="shared" si="7"/>
        <v>2.5</v>
      </c>
      <c r="K140" s="117">
        <f t="shared" si="8"/>
        <v>5</v>
      </c>
    </row>
    <row r="141" spans="1:13" s="84" customFormat="1" ht="48" x14ac:dyDescent="0.3">
      <c r="A141" s="114" t="s">
        <v>165</v>
      </c>
      <c r="B141" s="113" t="s">
        <v>32</v>
      </c>
      <c r="C141" s="113" t="s">
        <v>325</v>
      </c>
      <c r="D141" s="113" t="s">
        <v>183</v>
      </c>
      <c r="E141" s="71">
        <v>1</v>
      </c>
      <c r="F141" s="71">
        <v>1</v>
      </c>
      <c r="G141" s="71">
        <v>3</v>
      </c>
      <c r="H141" s="71">
        <v>4</v>
      </c>
      <c r="I141" s="116">
        <f t="shared" si="6"/>
        <v>2</v>
      </c>
      <c r="J141" s="116">
        <f t="shared" si="7"/>
        <v>2.5</v>
      </c>
      <c r="K141" s="117">
        <f t="shared" si="8"/>
        <v>5</v>
      </c>
    </row>
    <row r="142" spans="1:13" s="84" customFormat="1" ht="87" customHeight="1" x14ac:dyDescent="0.3">
      <c r="A142" s="114" t="s">
        <v>310</v>
      </c>
      <c r="B142" s="111" t="s">
        <v>128</v>
      </c>
      <c r="C142" s="113" t="s">
        <v>350</v>
      </c>
      <c r="D142" s="113" t="s">
        <v>129</v>
      </c>
      <c r="E142" s="71">
        <v>3</v>
      </c>
      <c r="F142" s="71">
        <v>6</v>
      </c>
      <c r="G142" s="71"/>
      <c r="H142" s="71"/>
      <c r="I142" s="116">
        <f t="shared" si="6"/>
        <v>1.5</v>
      </c>
      <c r="J142" s="116">
        <f t="shared" si="7"/>
        <v>3</v>
      </c>
      <c r="K142" s="117">
        <f t="shared" si="8"/>
        <v>4.5</v>
      </c>
    </row>
    <row r="143" spans="1:13" s="84" customFormat="1" ht="144" x14ac:dyDescent="0.3">
      <c r="A143" s="114" t="s">
        <v>165</v>
      </c>
      <c r="B143" s="113" t="s">
        <v>181</v>
      </c>
      <c r="C143" s="113" t="s">
        <v>322</v>
      </c>
      <c r="D143" s="113" t="s">
        <v>182</v>
      </c>
      <c r="E143" s="71">
        <v>2</v>
      </c>
      <c r="F143" s="71">
        <v>2</v>
      </c>
      <c r="G143" s="71">
        <v>2</v>
      </c>
      <c r="H143" s="71">
        <v>2</v>
      </c>
      <c r="I143" s="116">
        <f t="shared" si="6"/>
        <v>2</v>
      </c>
      <c r="J143" s="116">
        <f t="shared" si="7"/>
        <v>2</v>
      </c>
      <c r="K143" s="117">
        <f t="shared" si="8"/>
        <v>4</v>
      </c>
    </row>
    <row r="144" spans="1:13" ht="240" x14ac:dyDescent="0.3">
      <c r="A144" s="106" t="s">
        <v>328</v>
      </c>
      <c r="B144" s="108" t="s">
        <v>70</v>
      </c>
      <c r="C144" s="108" t="s">
        <v>71</v>
      </c>
      <c r="D144" s="108" t="s">
        <v>75</v>
      </c>
      <c r="E144" s="70">
        <v>2</v>
      </c>
      <c r="F144" s="70">
        <v>2</v>
      </c>
      <c r="G144" s="70">
        <v>2</v>
      </c>
      <c r="H144" s="70">
        <v>2</v>
      </c>
      <c r="I144" s="116">
        <f t="shared" si="6"/>
        <v>2</v>
      </c>
      <c r="J144" s="116">
        <f t="shared" si="7"/>
        <v>2</v>
      </c>
      <c r="K144" s="117">
        <f t="shared" si="8"/>
        <v>4</v>
      </c>
    </row>
    <row r="145" spans="1:13" ht="216" x14ac:dyDescent="0.3">
      <c r="A145" s="106" t="s">
        <v>328</v>
      </c>
      <c r="B145" s="108" t="s">
        <v>82</v>
      </c>
      <c r="C145" s="108" t="s">
        <v>83</v>
      </c>
      <c r="D145" s="108" t="s">
        <v>75</v>
      </c>
      <c r="E145" s="70">
        <v>2</v>
      </c>
      <c r="F145" s="70">
        <v>2</v>
      </c>
      <c r="G145" s="70">
        <v>2</v>
      </c>
      <c r="H145" s="70">
        <v>2</v>
      </c>
      <c r="I145" s="116">
        <f t="shared" si="6"/>
        <v>2</v>
      </c>
      <c r="J145" s="116">
        <f t="shared" si="7"/>
        <v>2</v>
      </c>
      <c r="K145" s="117">
        <f t="shared" si="8"/>
        <v>4</v>
      </c>
    </row>
    <row r="146" spans="1:13" ht="120" x14ac:dyDescent="0.3">
      <c r="A146" s="106" t="s">
        <v>40</v>
      </c>
      <c r="B146" s="107" t="s">
        <v>39</v>
      </c>
      <c r="C146" s="108" t="s">
        <v>60</v>
      </c>
      <c r="D146" s="108" t="s">
        <v>236</v>
      </c>
      <c r="E146" s="70">
        <v>3</v>
      </c>
      <c r="F146" s="70">
        <v>5</v>
      </c>
      <c r="I146" s="116">
        <f t="shared" si="6"/>
        <v>1.5</v>
      </c>
      <c r="J146" s="116">
        <f t="shared" si="7"/>
        <v>2.5</v>
      </c>
      <c r="K146" s="117">
        <f t="shared" si="8"/>
        <v>3.75</v>
      </c>
    </row>
    <row r="147" spans="1:13" s="52" customFormat="1" ht="78" hidden="1" x14ac:dyDescent="0.3">
      <c r="A147" s="67" t="s">
        <v>25</v>
      </c>
      <c r="B147" s="68" t="s">
        <v>137</v>
      </c>
      <c r="C147" s="53" t="s">
        <v>138</v>
      </c>
      <c r="D147" s="69" t="s">
        <v>288</v>
      </c>
      <c r="E147" s="44">
        <v>2</v>
      </c>
      <c r="F147" s="44">
        <v>6</v>
      </c>
      <c r="G147" s="44"/>
      <c r="H147" s="44"/>
      <c r="I147" s="44">
        <f t="shared" si="6"/>
        <v>1</v>
      </c>
      <c r="J147" s="44">
        <f t="shared" si="7"/>
        <v>3</v>
      </c>
      <c r="K147" s="51">
        <f t="shared" si="8"/>
        <v>3</v>
      </c>
      <c r="L147" s="56"/>
      <c r="M147" s="56"/>
    </row>
    <row r="148" spans="1:13" s="5" customFormat="1" ht="93.6" hidden="1" x14ac:dyDescent="0.3">
      <c r="A148" s="41" t="s">
        <v>25</v>
      </c>
      <c r="B148" s="43"/>
      <c r="C148" s="27" t="s">
        <v>222</v>
      </c>
      <c r="D148" s="31" t="s">
        <v>289</v>
      </c>
      <c r="E148" s="17">
        <v>2</v>
      </c>
      <c r="F148" s="17">
        <v>6</v>
      </c>
      <c r="G148" s="17"/>
      <c r="H148" s="17"/>
      <c r="I148" s="17">
        <f t="shared" si="6"/>
        <v>1</v>
      </c>
      <c r="J148" s="17">
        <f t="shared" si="7"/>
        <v>3</v>
      </c>
      <c r="K148" s="42">
        <f t="shared" si="8"/>
        <v>3</v>
      </c>
      <c r="L148" s="16"/>
      <c r="M148" s="16"/>
    </row>
    <row r="149" spans="1:13" s="16" customFormat="1" ht="31.2" hidden="1" x14ac:dyDescent="0.3">
      <c r="A149" s="19" t="s">
        <v>25</v>
      </c>
      <c r="B149" s="23" t="s">
        <v>141</v>
      </c>
      <c r="C149" s="23" t="s">
        <v>143</v>
      </c>
      <c r="D149" s="12" t="s">
        <v>144</v>
      </c>
      <c r="E149" s="7">
        <v>4</v>
      </c>
      <c r="F149" s="7">
        <v>2</v>
      </c>
      <c r="G149" s="7">
        <v>0</v>
      </c>
      <c r="H149" s="7">
        <v>0</v>
      </c>
      <c r="I149" s="33">
        <f t="shared" si="6"/>
        <v>2</v>
      </c>
      <c r="J149" s="33">
        <f t="shared" si="7"/>
        <v>1</v>
      </c>
      <c r="K149" s="42">
        <f t="shared" si="8"/>
        <v>2</v>
      </c>
      <c r="L149" s="5"/>
      <c r="M149" s="5"/>
    </row>
    <row r="150" spans="1:13" s="2" customFormat="1" ht="62.4" hidden="1" x14ac:dyDescent="0.3">
      <c r="A150" s="19" t="s">
        <v>25</v>
      </c>
      <c r="B150" s="40" t="s">
        <v>229</v>
      </c>
      <c r="C150" s="8" t="s">
        <v>228</v>
      </c>
      <c r="D150" s="21" t="s">
        <v>305</v>
      </c>
      <c r="E150" s="4">
        <v>1</v>
      </c>
      <c r="F150" s="4">
        <v>2</v>
      </c>
      <c r="G150" s="4">
        <v>1</v>
      </c>
      <c r="H150" s="4">
        <v>2</v>
      </c>
      <c r="I150" s="45">
        <f t="shared" si="6"/>
        <v>1</v>
      </c>
      <c r="J150" s="45">
        <f t="shared" si="7"/>
        <v>2</v>
      </c>
      <c r="K150" s="46">
        <f t="shared" si="8"/>
        <v>2</v>
      </c>
    </row>
  </sheetData>
  <autoFilter ref="A2:L150">
    <filterColumn colId="0">
      <filters>
        <filter val="Energy sector system failures"/>
      </filters>
    </filterColumn>
  </autoFilter>
  <mergeCells count="1">
    <mergeCell ref="A1:K1"/>
  </mergeCells>
  <pageMargins left="0.7" right="0.7" top="0.75" bottom="0.75" header="0.3" footer="0.3"/>
  <pageSetup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CLRM-D-21-00233_suppdata_table2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anonymous</cp:lastModifiedBy>
  <dcterms:created xsi:type="dcterms:W3CDTF">2020-06-14T11:43:52Z</dcterms:created>
  <dcterms:modified xsi:type="dcterms:W3CDTF">2023-05-05T18:25:07Z</dcterms:modified>
</cp:coreProperties>
</file>