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Ex7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8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9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10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11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1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13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1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15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16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17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Ex18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charts/chartEx19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harts/chartEx20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harts/chartEx21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Ex22.xml" ContentType="application/vnd.ms-office.chartex+xml"/>
  <Override PartName="/xl/charts/style22.xml" ContentType="application/vnd.ms-office.chartstyle+xml"/>
  <Override PartName="/xl/charts/colors22.xml" ContentType="application/vnd.ms-office.chartcolorstyle+xml"/>
  <Override PartName="/xl/charts/chartEx23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Ex24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charts/chartEx25.xml" ContentType="application/vnd.ms-office.chartex+xml"/>
  <Override PartName="/xl/charts/style25.xml" ContentType="application/vnd.ms-office.chartstyle+xml"/>
  <Override PartName="/xl/charts/colors25.xml" ContentType="application/vnd.ms-office.chartcolorstyle+xml"/>
  <Override PartName="/xl/charts/chartEx26.xml" ContentType="application/vnd.ms-office.chartex+xml"/>
  <Override PartName="/xl/charts/style26.xml" ContentType="application/vnd.ms-office.chartstyle+xml"/>
  <Override PartName="/xl/charts/colors26.xml" ContentType="application/vnd.ms-office.chartcolorstyle+xml"/>
  <Override PartName="/xl/charts/chartEx27.xml" ContentType="application/vnd.ms-office.chartex+xml"/>
  <Override PartName="/xl/charts/style27.xml" ContentType="application/vnd.ms-office.chartstyle+xml"/>
  <Override PartName="/xl/charts/colors27.xml" ContentType="application/vnd.ms-office.chartcolorstyle+xml"/>
  <Override PartName="/xl/charts/chartEx28.xml" ContentType="application/vnd.ms-office.chartex+xml"/>
  <Override PartName="/xl/charts/style28.xml" ContentType="application/vnd.ms-office.chartstyle+xml"/>
  <Override PartName="/xl/charts/colors28.xml" ContentType="application/vnd.ms-office.chartcolorstyle+xml"/>
  <Override PartName="/xl/charts/chartEx29.xml" ContentType="application/vnd.ms-office.chartex+xml"/>
  <Override PartName="/xl/charts/style29.xml" ContentType="application/vnd.ms-office.chartstyle+xml"/>
  <Override PartName="/xl/charts/colors29.xml" ContentType="application/vnd.ms-office.chartcolorstyle+xml"/>
  <Override PartName="/xl/charts/chartEx30.xml" ContentType="application/vnd.ms-office.chartex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Ex31.xml" ContentType="application/vnd.ms-office.chartex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u21593583\Documents\2024 Artitles\"/>
    </mc:Choice>
  </mc:AlternateContent>
  <bookViews>
    <workbookView xWindow="-108" yWindow="-108" windowWidth="23256" windowHeight="12456" tabRatio="831"/>
  </bookViews>
  <sheets>
    <sheet name="S1_U-Pb_LA-Q-ICP-MS" sheetId="1" r:id="rId1"/>
    <sheet name="S2_U-Pb_LA-MC-ICP-MS" sheetId="3" r:id="rId2"/>
    <sheet name="S3U-Pb_LA-ICP-MS_refmaterial" sheetId="2" r:id="rId3"/>
    <sheet name="S4_U-Pb_SHRIMP-IIe" sheetId="35" r:id="rId4"/>
    <sheet name="PlotDat0" sheetId="40" state="hidden" r:id="rId5"/>
    <sheet name="PlotDat1" sheetId="42" state="hidden" r:id="rId6"/>
    <sheet name="PlotDat2" sheetId="44" state="hidden" r:id="rId7"/>
    <sheet name="PlotDat3" sheetId="46" state="hidden" r:id="rId8"/>
    <sheet name="PlotDat4" sheetId="48" state="hidden" r:id="rId9"/>
    <sheet name="PlotDat5" sheetId="50" state="hidden" r:id="rId10"/>
    <sheet name="PlotDat6" sheetId="52" state="hidden" r:id="rId11"/>
    <sheet name="PlotDat7" sheetId="54" state="hidden" r:id="rId12"/>
    <sheet name="PlotDat8" sheetId="56" state="hidden" r:id="rId13"/>
    <sheet name="PlotDat9" sheetId="58" state="hidden" r:id="rId14"/>
    <sheet name="S5U-Pb_SHRIMP-IIe_refmaterial" sheetId="38" r:id="rId15"/>
    <sheet name="S6_K-S_test" sheetId="60" r:id="rId16"/>
    <sheet name="S7_Lu-Hf_LA-MC-ICP-MS" sheetId="5" r:id="rId17"/>
    <sheet name="S8_Lu-Hf_LA-ICP-MS_refmaterial" sheetId="4" r:id="rId18"/>
    <sheet name="S9_232Th-238U_det_all" sheetId="59" r:id="rId19"/>
  </sheets>
  <externalReferences>
    <externalReference r:id="rId20"/>
  </externalReferences>
  <definedNames>
    <definedName name="_gXY1" localSheetId="3">#REF!</definedName>
    <definedName name="_gXY1">PlotDat9!$C$1:$D$20</definedName>
    <definedName name="_xlchart.v1.0" hidden="1">'S7_Lu-Hf_LA-MC-ICP-MS'!$N$159:$N$178</definedName>
    <definedName name="_xlchart.v1.1" hidden="1">'S7_Lu-Hf_LA-MC-ICP-MS'!$N$179:$N$186</definedName>
    <definedName name="_xlchart.v1.10" hidden="1">'S7_Lu-Hf_LA-MC-ICP-MS'!$P$215:$P$226</definedName>
    <definedName name="_xlchart.v1.11" hidden="1">'S7_Lu-Hf_LA-MC-ICP-MS'!$P$227:$P$231</definedName>
    <definedName name="_xlchart.v1.12" hidden="1">'S7_Lu-Hf_LA-MC-ICP-MS'!$N$5:$N$20</definedName>
    <definedName name="_xlchart.v1.13" hidden="1">'S7_Lu-Hf_LA-MC-ICP-MS'!$P$53:$P$66</definedName>
    <definedName name="_xlchart.v1.14" hidden="1">'S7_Lu-Hf_LA-MC-ICP-MS'!$P$5:$P$20</definedName>
    <definedName name="_xlchart.v1.15" hidden="1">'S7_Lu-Hf_LA-MC-ICP-MS'!$N$75:$N$92</definedName>
    <definedName name="_xlchart.v1.16" hidden="1">'S7_Lu-Hf_LA-MC-ICP-MS'!$P$29:$P$44</definedName>
    <definedName name="_xlchart.v1.17" hidden="1">'S7_Lu-Hf_LA-MC-ICP-MS'!$N$29:$N$44</definedName>
    <definedName name="_xlchart.v1.18" hidden="1">'S7_Lu-Hf_LA-MC-ICP-MS'!$N$53:$N$66</definedName>
    <definedName name="_xlchart.v1.19" hidden="1">'S7_Lu-Hf_LA-MC-ICP-MS'!$N$101:$N$118</definedName>
    <definedName name="_xlchart.v1.2" hidden="1">'S7_Lu-Hf_LA-MC-ICP-MS'!$N$187:$N$189</definedName>
    <definedName name="_xlchart.v1.20" hidden="1">'S7_Lu-Hf_LA-MC-ICP-MS'!$P$75:$P$92</definedName>
    <definedName name="_xlchart.v1.21" hidden="1">'S7_Lu-Hf_LA-MC-ICP-MS'!$P$101:$P$118</definedName>
    <definedName name="_xlchart.v1.22" hidden="1">'S7_Lu-Hf_LA-MC-ICP-MS'!$N$127:$N$149</definedName>
    <definedName name="_xlchart.v1.23" hidden="1">'S7_Lu-Hf_LA-MC-ICP-MS'!$P$127:$P$149</definedName>
    <definedName name="_xlchart.v1.24" hidden="1">'S7_Lu-Hf_LA-MC-ICP-MS'!$P$359:$P$366</definedName>
    <definedName name="_xlchart.v1.25" hidden="1">'S7_Lu-Hf_LA-MC-ICP-MS'!$P$367:$P$393</definedName>
    <definedName name="_xlchart.v1.26" hidden="1">'S7_Lu-Hf_LA-MC-ICP-MS'!$N$359:$N$366</definedName>
    <definedName name="_xlchart.v1.27" hidden="1">'S7_Lu-Hf_LA-MC-ICP-MS'!$N$367:$N$393</definedName>
    <definedName name="_xlchart.v1.28" hidden="1">'S7_Lu-Hf_LA-MC-ICP-MS'!$N$407:$N$423</definedName>
    <definedName name="_xlchart.v1.29" hidden="1">'S7_Lu-Hf_LA-MC-ICP-MS'!$N$424:$N$435</definedName>
    <definedName name="_xlchart.v1.3" hidden="1">'S7_Lu-Hf_LA-MC-ICP-MS'!$P$159:$P$178</definedName>
    <definedName name="_xlchart.v1.30" hidden="1">'S7_Lu-Hf_LA-MC-ICP-MS'!$P$407:$P$423</definedName>
    <definedName name="_xlchart.v1.31" hidden="1">'S7_Lu-Hf_LA-MC-ICP-MS'!$P$424:$P$433</definedName>
    <definedName name="_xlchart.v1.32" hidden="1">'S7_Lu-Hf_LA-MC-ICP-MS'!$N$454:$N$459</definedName>
    <definedName name="_xlchart.v1.33" hidden="1">'S7_Lu-Hf_LA-MC-ICP-MS'!$N$460:$N$467</definedName>
    <definedName name="_xlchart.v1.34" hidden="1">'S7_Lu-Hf_LA-MC-ICP-MS'!$N$468:$N$474</definedName>
    <definedName name="_xlchart.v1.35" hidden="1">'S7_Lu-Hf_LA-MC-ICP-MS'!$S$440:$S$453</definedName>
    <definedName name="_xlchart.v1.36" hidden="1">'S7_Lu-Hf_LA-MC-ICP-MS'!$AM$159:$AM$200</definedName>
    <definedName name="_xlchart.v1.37" hidden="1">'S7_Lu-Hf_LA-MC-ICP-MS'!$AO$159:$AO$178</definedName>
    <definedName name="_xlchart.v1.38" hidden="1">'S7_Lu-Hf_LA-MC-ICP-MS'!$AQ$159:$AQ$166</definedName>
    <definedName name="_xlchart.v1.39" hidden="1">'S7_Lu-Hf_LA-MC-ICP-MS'!$P$440:$P$453</definedName>
    <definedName name="_xlchart.v1.4" hidden="1">'S7_Lu-Hf_LA-MC-ICP-MS'!$P$179:$P$186</definedName>
    <definedName name="_xlchart.v1.40" hidden="1">'S7_Lu-Hf_LA-MC-ICP-MS'!$P$454:$P$459</definedName>
    <definedName name="_xlchart.v1.41" hidden="1">'S7_Lu-Hf_LA-MC-ICP-MS'!$P$460:$P$467</definedName>
    <definedName name="_xlchart.v1.42" hidden="1">'S7_Lu-Hf_LA-MC-ICP-MS'!$P$468:$P$474</definedName>
    <definedName name="_xlchart.v1.43" hidden="1">'S7_Lu-Hf_LA-MC-ICP-MS'!$AN$159:$AN$200</definedName>
    <definedName name="_xlchart.v1.44" hidden="1">'S7_Lu-Hf_LA-MC-ICP-MS'!$AP$159:$AP$178</definedName>
    <definedName name="_xlchart.v1.45" hidden="1">'S7_Lu-Hf_LA-MC-ICP-MS'!$AR$159:$AR$166</definedName>
    <definedName name="_xlchart.v1.46" hidden="1">'S7_Lu-Hf_LA-MC-ICP-MS'!$N$235:$N$248</definedName>
    <definedName name="_xlchart.v1.47" hidden="1">'S7_Lu-Hf_LA-MC-ICP-MS'!$N$249:$N$261</definedName>
    <definedName name="_xlchart.v1.48" hidden="1">'S7_Lu-Hf_LA-MC-ICP-MS'!$N$262:$N$266</definedName>
    <definedName name="_xlchart.v1.49" hidden="1">'S7_Lu-Hf_LA-MC-ICP-MS'!$N$267:$N$269</definedName>
    <definedName name="_xlchart.v1.5" hidden="1">'S7_Lu-Hf_LA-MC-ICP-MS'!$P$187:$P$189</definedName>
    <definedName name="_xlchart.v1.50" hidden="1">'S7_Lu-Hf_LA-MC-ICP-MS'!$N$275:$N$293</definedName>
    <definedName name="_xlchart.v1.51" hidden="1">'S7_Lu-Hf_LA-MC-ICP-MS'!$N$294:$N$299</definedName>
    <definedName name="_xlchart.v1.52" hidden="1">'S7_Lu-Hf_LA-MC-ICP-MS'!$N$300:$N$305</definedName>
    <definedName name="_xlchart.v1.53" hidden="1">'S7_Lu-Hf_LA-MC-ICP-MS'!$N$307:$N$308</definedName>
    <definedName name="_xlchart.v1.54" hidden="1">'S7_Lu-Hf_LA-MC-ICP-MS'!$N$309:$N$313</definedName>
    <definedName name="_xlchart.v1.55" hidden="1">'S7_Lu-Hf_LA-MC-ICP-MS'!$P$235:$P$248</definedName>
    <definedName name="_xlchart.v1.56" hidden="1">'S7_Lu-Hf_LA-MC-ICP-MS'!$P$249:$P$261</definedName>
    <definedName name="_xlchart.v1.57" hidden="1">'S7_Lu-Hf_LA-MC-ICP-MS'!$P$262:$P$266</definedName>
    <definedName name="_xlchart.v1.58" hidden="1">'S7_Lu-Hf_LA-MC-ICP-MS'!$P$267:$P$269</definedName>
    <definedName name="_xlchart.v1.59" hidden="1">'S7_Lu-Hf_LA-MC-ICP-MS'!$P$275:$P$293</definedName>
    <definedName name="_xlchart.v1.6" hidden="1">'S7_Lu-Hf_LA-MC-ICP-MS'!$N$193:$N$214</definedName>
    <definedName name="_xlchart.v1.60" hidden="1">'S7_Lu-Hf_LA-MC-ICP-MS'!$P$294:$P$299</definedName>
    <definedName name="_xlchart.v1.61" hidden="1">'S7_Lu-Hf_LA-MC-ICP-MS'!$P$300:$P$305</definedName>
    <definedName name="_xlchart.v1.62" hidden="1">'S7_Lu-Hf_LA-MC-ICP-MS'!$P$307:$P$308</definedName>
    <definedName name="_xlchart.v1.63" hidden="1">'S7_Lu-Hf_LA-MC-ICP-MS'!$P$309:$P$313</definedName>
    <definedName name="_xlchart.v1.64" hidden="1">'S7_Lu-Hf_LA-MC-ICP-MS'!$N$318:$N$324</definedName>
    <definedName name="_xlchart.v1.65" hidden="1">'S7_Lu-Hf_LA-MC-ICP-MS'!$N$325:$N$331</definedName>
    <definedName name="_xlchart.v1.66" hidden="1">'S7_Lu-Hf_LA-MC-ICP-MS'!$S$332:$S$343</definedName>
    <definedName name="_xlchart.v1.67" hidden="1">'S7_Lu-Hf_LA-MC-ICP-MS'!$S$345:$S$355</definedName>
    <definedName name="_xlchart.v1.68" hidden="1">'S7_Lu-Hf_LA-MC-ICP-MS'!$Z$348:$Z$351</definedName>
    <definedName name="_xlchart.v1.69" hidden="1">'S7_Lu-Hf_LA-MC-ICP-MS'!$AA$348:$AA$351</definedName>
    <definedName name="_xlchart.v1.7" hidden="1">'S7_Lu-Hf_LA-MC-ICP-MS'!$N$215:$N$226</definedName>
    <definedName name="_xlchart.v1.70" hidden="1">'S7_Lu-Hf_LA-MC-ICP-MS'!$P$318:$P$324</definedName>
    <definedName name="_xlchart.v1.71" hidden="1">'S7_Lu-Hf_LA-MC-ICP-MS'!$P$325:$P$331</definedName>
    <definedName name="_xlchart.v1.72" hidden="1">'S7_Lu-Hf_LA-MC-ICP-MS'!$T$332:$T$343</definedName>
    <definedName name="_xlchart.v1.73" hidden="1">'S7_Lu-Hf_LA-MC-ICP-MS'!$T$345:$T$355</definedName>
    <definedName name="_xlchart.v1.74" hidden="1">[1]Sheet1!$A$2</definedName>
    <definedName name="_xlchart.v1.75" hidden="1">[1]Sheet1!$AA$4:$AA$68</definedName>
    <definedName name="_xlchart.v1.76" hidden="1">[1]Sheet1!$AC$2</definedName>
    <definedName name="_xlchart.v1.77" hidden="1">[1]Sheet1!$AE$4:$AE$115</definedName>
    <definedName name="_xlchart.v1.78" hidden="1">[1]Sheet1!$C$4:$C$98</definedName>
    <definedName name="_xlchart.v1.79" hidden="1">[1]Sheet1!$E$2</definedName>
    <definedName name="_xlchart.v1.8" hidden="1">'S7_Lu-Hf_LA-MC-ICP-MS'!$N$227:$N$231</definedName>
    <definedName name="_xlchart.v1.80" hidden="1">[1]Sheet1!$G$4:$G$99</definedName>
    <definedName name="_xlchart.v1.81" hidden="1">[1]Sheet1!$I$2</definedName>
    <definedName name="_xlchart.v1.82" hidden="1">[1]Sheet1!$K$4:$K$104</definedName>
    <definedName name="_xlchart.v1.83" hidden="1">[1]Sheet1!$M$2</definedName>
    <definedName name="_xlchart.v1.84" hidden="1">[1]Sheet1!$O$4:$O$70</definedName>
    <definedName name="_xlchart.v1.85" hidden="1">[1]Sheet1!$Q$2</definedName>
    <definedName name="_xlchart.v1.86" hidden="1">[1]Sheet1!$S$4:$S$67</definedName>
    <definedName name="_xlchart.v1.87" hidden="1">[1]Sheet1!$U$2</definedName>
    <definedName name="_xlchart.v1.88" hidden="1">[1]Sheet1!$W$4:$W$76</definedName>
    <definedName name="_xlchart.v1.89" hidden="1">[1]Sheet1!$Y$2</definedName>
    <definedName name="_xlchart.v1.9" hidden="1">'S7_Lu-Hf_LA-MC-ICP-MS'!$P$193:$P$214</definedName>
    <definedName name="Ellipse1_1" localSheetId="3">#REF!</definedName>
    <definedName name="Ellipse1_1">PlotDat9!$I$1:$J$91</definedName>
    <definedName name="Ellipse1_10" localSheetId="3">#REF!</definedName>
    <definedName name="Ellipse1_10">PlotDat9!$AA$1:$AB$76</definedName>
    <definedName name="Ellipse1_11" localSheetId="3">#REF!</definedName>
    <definedName name="Ellipse1_11">PlotDat9!$AC$1:$AD$91</definedName>
    <definedName name="Ellipse1_12" localSheetId="3">#REF!</definedName>
    <definedName name="Ellipse1_12">PlotDat9!$AE$1:$AF$91</definedName>
    <definedName name="Ellipse1_13" localSheetId="3">#REF!</definedName>
    <definedName name="Ellipse1_13">PlotDat9!$AG$1:$AH$91</definedName>
    <definedName name="Ellipse1_14" localSheetId="3">#REF!</definedName>
    <definedName name="Ellipse1_14">PlotDat9!$AI$1:$AJ$91</definedName>
    <definedName name="Ellipse1_15" localSheetId="3">#REF!</definedName>
    <definedName name="Ellipse1_15">PlotDat9!$AK$1:$AL$136</definedName>
    <definedName name="Ellipse1_16" localSheetId="3">#REF!</definedName>
    <definedName name="Ellipse1_16">PlotDat9!$AM$1:$AN$91</definedName>
    <definedName name="Ellipse1_17" localSheetId="3">#REF!</definedName>
    <definedName name="Ellipse1_17">PlotDat9!$AO$1:$AP$91</definedName>
    <definedName name="Ellipse1_18" localSheetId="3">#REF!</definedName>
    <definedName name="Ellipse1_18">PlotDat9!$AQ$1:$AR$91</definedName>
    <definedName name="Ellipse1_19" localSheetId="3">#REF!</definedName>
    <definedName name="Ellipse1_19">PlotDat9!$AS$1:$AT$91</definedName>
    <definedName name="Ellipse1_2" localSheetId="3">#REF!</definedName>
    <definedName name="Ellipse1_2">PlotDat9!$K$1:$L$91</definedName>
    <definedName name="Ellipse1_20" localSheetId="3">#REF!</definedName>
    <definedName name="Ellipse1_20">PlotDat9!$AU$1:$AV$91</definedName>
    <definedName name="Ellipse1_21" localSheetId="3">#REF!</definedName>
    <definedName name="Ellipse1_21">PlotDat7!$AW$1:$AX$91</definedName>
    <definedName name="Ellipse1_22" localSheetId="3">#REF!</definedName>
    <definedName name="Ellipse1_22">PlotDat7!$AY$1:$AZ$91</definedName>
    <definedName name="Ellipse1_23" localSheetId="3">#REF!</definedName>
    <definedName name="Ellipse1_23">PlotDat7!$BA$1:$BB$91</definedName>
    <definedName name="Ellipse1_24" localSheetId="3">#REF!</definedName>
    <definedName name="Ellipse1_24">PlotDat7!$BC$1:$BD$91</definedName>
    <definedName name="Ellipse1_25" localSheetId="3">#REF!</definedName>
    <definedName name="Ellipse1_25">PlotDat7!$BE$1:$BF$91</definedName>
    <definedName name="Ellipse1_26" localSheetId="3">#REF!</definedName>
    <definedName name="Ellipse1_26">PlotDat7!$BG$1:$BH$136</definedName>
    <definedName name="Ellipse1_27" localSheetId="3">#REF!</definedName>
    <definedName name="Ellipse1_27">PlotDat7!$BI$1:$BJ$91</definedName>
    <definedName name="Ellipse1_28" localSheetId="3">#REF!</definedName>
    <definedName name="Ellipse1_28">PlotDat7!$BK$1:$BL$91</definedName>
    <definedName name="Ellipse1_29" localSheetId="3">#REF!</definedName>
    <definedName name="Ellipse1_29">PlotDat5!$BM$1:$BN$91</definedName>
    <definedName name="Ellipse1_3" localSheetId="3">#REF!</definedName>
    <definedName name="Ellipse1_3">PlotDat9!$M$1:$N$91</definedName>
    <definedName name="Ellipse1_30" localSheetId="3">#REF!</definedName>
    <definedName name="Ellipse1_30">#REF!</definedName>
    <definedName name="Ellipse1_31" localSheetId="3">#REF!</definedName>
    <definedName name="Ellipse1_31">#REF!</definedName>
    <definedName name="Ellipse1_32" localSheetId="3">#REF!</definedName>
    <definedName name="Ellipse1_32">#REF!</definedName>
    <definedName name="Ellipse1_33" localSheetId="3">#REF!</definedName>
    <definedName name="Ellipse1_33">#REF!</definedName>
    <definedName name="Ellipse1_34" localSheetId="3">#REF!</definedName>
    <definedName name="Ellipse1_34">#REF!</definedName>
    <definedName name="Ellipse1_35" localSheetId="3">#REF!</definedName>
    <definedName name="Ellipse1_35">#REF!</definedName>
    <definedName name="Ellipse1_36" localSheetId="3">#REF!</definedName>
    <definedName name="Ellipse1_36">#REF!</definedName>
    <definedName name="Ellipse1_4" localSheetId="3">#REF!</definedName>
    <definedName name="Ellipse1_4">PlotDat9!$O$1:$P$91</definedName>
    <definedName name="Ellipse1_5" localSheetId="3">#REF!</definedName>
    <definedName name="Ellipse1_5">PlotDat9!$Q$1:$R$91</definedName>
    <definedName name="Ellipse1_6" localSheetId="3">#REF!</definedName>
    <definedName name="Ellipse1_6">PlotDat9!$S$1:$T$76</definedName>
    <definedName name="Ellipse1_7" localSheetId="3">#REF!</definedName>
    <definedName name="Ellipse1_7">PlotDat9!$U$1:$V$91</definedName>
    <definedName name="Ellipse1_8" localSheetId="3">#REF!</definedName>
    <definedName name="Ellipse1_8">PlotDat9!$W$1:$X$136</definedName>
    <definedName name="Ellipse1_9" localSheetId="3">#REF!</definedName>
    <definedName name="Ellipse1_9">PlotDat9!$Y$1:$Z$76</definedName>
    <definedName name="Ellipse2_1">PlotDat9!$AW$1:$AX$61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9" i="5" l="1"/>
  <c r="Q120" i="5"/>
  <c r="Q121" i="5"/>
  <c r="Q122" i="5"/>
  <c r="Q123" i="5"/>
  <c r="R444" i="5" l="1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43" i="5"/>
  <c r="R442" i="5"/>
  <c r="R441" i="5"/>
  <c r="R440" i="5"/>
  <c r="R412" i="5" l="1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11" i="5"/>
  <c r="R410" i="5"/>
  <c r="R409" i="5"/>
  <c r="R408" i="5"/>
  <c r="R407" i="5"/>
  <c r="R360" i="5" l="1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359" i="5"/>
  <c r="AE340" i="5" l="1"/>
  <c r="AF340" i="5"/>
  <c r="AE341" i="5"/>
  <c r="AF341" i="5"/>
  <c r="AE342" i="5"/>
  <c r="AF342" i="5"/>
  <c r="AE343" i="5"/>
  <c r="AF343" i="5"/>
  <c r="AE344" i="5"/>
  <c r="AF344" i="5"/>
  <c r="AD344" i="5"/>
  <c r="AD343" i="5"/>
  <c r="AD342" i="5"/>
  <c r="AD341" i="5"/>
  <c r="AD340" i="5"/>
  <c r="X340" i="5"/>
  <c r="AA340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18" i="5"/>
  <c r="R276" i="5" l="1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275" i="5"/>
  <c r="AH258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35" i="5"/>
  <c r="X218" i="5" l="1"/>
  <c r="Y220" i="5" l="1"/>
  <c r="Y219" i="5"/>
  <c r="Y218" i="5"/>
  <c r="Y217" i="5"/>
  <c r="Y216" i="5"/>
  <c r="AR206" i="5"/>
  <c r="AR205" i="5"/>
  <c r="AR204" i="5"/>
  <c r="AR203" i="5"/>
  <c r="AR202" i="5"/>
  <c r="AQ206" i="5"/>
  <c r="AQ205" i="5"/>
  <c r="AQ204" i="5"/>
  <c r="AQ203" i="5"/>
  <c r="AQ202" i="5"/>
  <c r="R194" i="5" l="1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R228" i="5"/>
  <c r="R229" i="5"/>
  <c r="R230" i="5"/>
  <c r="R231" i="5"/>
  <c r="R193" i="5"/>
  <c r="AB188" i="5" l="1"/>
  <c r="AB187" i="5"/>
  <c r="AB186" i="5"/>
  <c r="AB185" i="5"/>
  <c r="AA189" i="5"/>
  <c r="AA188" i="5"/>
  <c r="AA187" i="5"/>
  <c r="X187" i="5"/>
  <c r="R161" i="5" l="1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60" i="5"/>
  <c r="R159" i="5"/>
  <c r="R128" i="5" l="1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27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06" i="5"/>
  <c r="R105" i="5"/>
  <c r="R104" i="5"/>
  <c r="R103" i="5"/>
  <c r="R102" i="5"/>
  <c r="R101" i="5"/>
  <c r="Q154" i="5"/>
  <c r="Q153" i="5"/>
  <c r="Q152" i="5"/>
  <c r="Q151" i="5"/>
  <c r="Q150" i="5"/>
  <c r="R86" i="5" l="1"/>
  <c r="R87" i="5"/>
  <c r="R88" i="5"/>
  <c r="R89" i="5"/>
  <c r="R90" i="5"/>
  <c r="R91" i="5"/>
  <c r="R92" i="5"/>
  <c r="R85" i="5"/>
  <c r="R84" i="5"/>
  <c r="R83" i="5"/>
  <c r="R82" i="5"/>
  <c r="R81" i="5"/>
  <c r="R80" i="5"/>
  <c r="R79" i="5"/>
  <c r="R78" i="5"/>
  <c r="R77" i="5"/>
  <c r="R76" i="5"/>
  <c r="R75" i="5"/>
  <c r="Q97" i="5"/>
  <c r="Q96" i="5"/>
  <c r="Q95" i="5"/>
  <c r="Q94" i="5"/>
  <c r="Q9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53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30" i="5"/>
  <c r="R29" i="5"/>
  <c r="R6" i="5"/>
  <c r="R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5" i="5"/>
  <c r="R45" i="5" l="1"/>
  <c r="R48" i="5"/>
  <c r="R46" i="5"/>
  <c r="R49" i="5"/>
  <c r="R47" i="5"/>
  <c r="Q25" i="5" l="1"/>
  <c r="Q24" i="5"/>
  <c r="Q23" i="5"/>
  <c r="Q22" i="5"/>
  <c r="Q21" i="5"/>
  <c r="Q71" i="5"/>
  <c r="Q70" i="5"/>
  <c r="Q69" i="5"/>
  <c r="Q68" i="5"/>
  <c r="Q67" i="5"/>
  <c r="Q49" i="5"/>
  <c r="Q48" i="5"/>
  <c r="Q47" i="5"/>
  <c r="Q46" i="5"/>
  <c r="Q45" i="5"/>
  <c r="P25" i="5" l="1"/>
  <c r="P24" i="5"/>
  <c r="P23" i="5"/>
  <c r="P22" i="5"/>
  <c r="P21" i="5"/>
  <c r="AH463" i="5" l="1"/>
  <c r="AI463" i="5"/>
  <c r="AH464" i="5"/>
  <c r="AI464" i="5"/>
  <c r="AH465" i="5"/>
  <c r="AI465" i="5"/>
  <c r="AH466" i="5"/>
  <c r="AI466" i="5"/>
  <c r="AH467" i="5"/>
  <c r="AI467" i="5"/>
  <c r="AG467" i="5"/>
  <c r="AG466" i="5"/>
  <c r="AG465" i="5"/>
  <c r="AG464" i="5"/>
  <c r="AG463" i="5"/>
  <c r="AE463" i="5"/>
  <c r="AF463" i="5"/>
  <c r="AE464" i="5"/>
  <c r="AF464" i="5"/>
  <c r="AE465" i="5"/>
  <c r="AF465" i="5"/>
  <c r="AE466" i="5"/>
  <c r="AF466" i="5"/>
  <c r="AE467" i="5"/>
  <c r="AF467" i="5"/>
  <c r="AD467" i="5"/>
  <c r="AD466" i="5"/>
  <c r="AD465" i="5"/>
  <c r="AD464" i="5"/>
  <c r="AD463" i="5"/>
  <c r="Z467" i="5"/>
  <c r="Y467" i="5"/>
  <c r="Z466" i="5"/>
  <c r="Y466" i="5"/>
  <c r="Z465" i="5"/>
  <c r="Y465" i="5"/>
  <c r="Z464" i="5"/>
  <c r="Y464" i="5"/>
  <c r="Z463" i="5"/>
  <c r="Y463" i="5"/>
  <c r="AB463" i="5"/>
  <c r="AC463" i="5"/>
  <c r="AB464" i="5"/>
  <c r="AC464" i="5"/>
  <c r="AB465" i="5"/>
  <c r="AC465" i="5"/>
  <c r="AB466" i="5"/>
  <c r="AC466" i="5"/>
  <c r="AB467" i="5"/>
  <c r="AC467" i="5"/>
  <c r="AA467" i="5"/>
  <c r="AA466" i="5"/>
  <c r="AA465" i="5"/>
  <c r="AA464" i="5"/>
  <c r="AA463" i="5"/>
  <c r="X467" i="5"/>
  <c r="X466" i="5"/>
  <c r="X465" i="5"/>
  <c r="X464" i="5"/>
  <c r="X463" i="5"/>
  <c r="AB429" i="5"/>
  <c r="AC429" i="5"/>
  <c r="AB430" i="5"/>
  <c r="AC430" i="5"/>
  <c r="AB431" i="5"/>
  <c r="AC431" i="5"/>
  <c r="AB432" i="5"/>
  <c r="AC432" i="5"/>
  <c r="AB433" i="5"/>
  <c r="AC433" i="5"/>
  <c r="AA433" i="5"/>
  <c r="AA432" i="5"/>
  <c r="AA431" i="5"/>
  <c r="AA430" i="5"/>
  <c r="AA429" i="5"/>
  <c r="Y429" i="5"/>
  <c r="Z429" i="5"/>
  <c r="Y430" i="5"/>
  <c r="Z430" i="5"/>
  <c r="Y431" i="5"/>
  <c r="Z431" i="5"/>
  <c r="Y432" i="5"/>
  <c r="Z432" i="5"/>
  <c r="Y433" i="5"/>
  <c r="Z433" i="5"/>
  <c r="X433" i="5"/>
  <c r="X432" i="5"/>
  <c r="X431" i="5"/>
  <c r="X430" i="5"/>
  <c r="X429" i="5"/>
  <c r="AB381" i="5"/>
  <c r="AC381" i="5"/>
  <c r="AB382" i="5"/>
  <c r="AC382" i="5"/>
  <c r="AB383" i="5"/>
  <c r="AC383" i="5"/>
  <c r="AB384" i="5"/>
  <c r="AC384" i="5"/>
  <c r="AB385" i="5"/>
  <c r="AC385" i="5"/>
  <c r="AA385" i="5"/>
  <c r="AA384" i="5"/>
  <c r="AA383" i="5"/>
  <c r="AA382" i="5"/>
  <c r="AA381" i="5"/>
  <c r="Y381" i="5"/>
  <c r="Z381" i="5"/>
  <c r="Y382" i="5"/>
  <c r="Z382" i="5"/>
  <c r="Y383" i="5"/>
  <c r="Z383" i="5"/>
  <c r="Y384" i="5"/>
  <c r="Z384" i="5"/>
  <c r="Y385" i="5"/>
  <c r="Z385" i="5"/>
  <c r="X381" i="5"/>
  <c r="X382" i="5"/>
  <c r="X383" i="5"/>
  <c r="X384" i="5"/>
  <c r="X385" i="5"/>
  <c r="AH340" i="5"/>
  <c r="AI340" i="5"/>
  <c r="AH341" i="5"/>
  <c r="AI341" i="5"/>
  <c r="AH342" i="5"/>
  <c r="AI342" i="5"/>
  <c r="AH343" i="5"/>
  <c r="AI343" i="5"/>
  <c r="AH344" i="5"/>
  <c r="AI344" i="5"/>
  <c r="AG344" i="5"/>
  <c r="AG343" i="5"/>
  <c r="AG342" i="5"/>
  <c r="AG341" i="5"/>
  <c r="AG340" i="5"/>
  <c r="AE347" i="5"/>
  <c r="AF347" i="5"/>
  <c r="AE348" i="5"/>
  <c r="AF348" i="5"/>
  <c r="AE349" i="5"/>
  <c r="AF349" i="5"/>
  <c r="AE350" i="5"/>
  <c r="AF350" i="5"/>
  <c r="AE351" i="5"/>
  <c r="AF351" i="5"/>
  <c r="AD351" i="5"/>
  <c r="AD350" i="5"/>
  <c r="AD349" i="5"/>
  <c r="AD348" i="5"/>
  <c r="AD347" i="5"/>
  <c r="AB340" i="5"/>
  <c r="AC340" i="5"/>
  <c r="AB341" i="5"/>
  <c r="AC341" i="5"/>
  <c r="AB342" i="5"/>
  <c r="AC342" i="5"/>
  <c r="AB343" i="5"/>
  <c r="AC343" i="5"/>
  <c r="AB344" i="5"/>
  <c r="AC344" i="5"/>
  <c r="AA344" i="5"/>
  <c r="AA343" i="5"/>
  <c r="AA342" i="5"/>
  <c r="AA341" i="5"/>
  <c r="Y340" i="5"/>
  <c r="Z340" i="5"/>
  <c r="Y341" i="5"/>
  <c r="Z341" i="5"/>
  <c r="Y342" i="5"/>
  <c r="Z342" i="5"/>
  <c r="Y343" i="5"/>
  <c r="Z343" i="5"/>
  <c r="Y344" i="5"/>
  <c r="Z344" i="5"/>
  <c r="X344" i="5"/>
  <c r="X343" i="5"/>
  <c r="X342" i="5"/>
  <c r="X341" i="5"/>
  <c r="AH297" i="5" l="1"/>
  <c r="AI297" i="5"/>
  <c r="AH298" i="5"/>
  <c r="AI298" i="5"/>
  <c r="AH299" i="5"/>
  <c r="AI299" i="5"/>
  <c r="AH300" i="5"/>
  <c r="AI300" i="5"/>
  <c r="AH301" i="5"/>
  <c r="AI301" i="5"/>
  <c r="AG301" i="5"/>
  <c r="AG300" i="5"/>
  <c r="AG299" i="5"/>
  <c r="AG298" i="5"/>
  <c r="AG297" i="5"/>
  <c r="AE297" i="5" l="1"/>
  <c r="AF297" i="5"/>
  <c r="AE298" i="5"/>
  <c r="AF298" i="5"/>
  <c r="AE299" i="5"/>
  <c r="AF299" i="5"/>
  <c r="AE300" i="5"/>
  <c r="AF300" i="5"/>
  <c r="AE301" i="5"/>
  <c r="AF301" i="5"/>
  <c r="AD301" i="5"/>
  <c r="AD300" i="5"/>
  <c r="AD299" i="5"/>
  <c r="AD298" i="5"/>
  <c r="AD297" i="5"/>
  <c r="AB297" i="5"/>
  <c r="AC297" i="5"/>
  <c r="AB298" i="5"/>
  <c r="AC298" i="5"/>
  <c r="AB299" i="5"/>
  <c r="AC299" i="5"/>
  <c r="AB300" i="5"/>
  <c r="AC300" i="5"/>
  <c r="AB301" i="5"/>
  <c r="AC301" i="5"/>
  <c r="AA301" i="5"/>
  <c r="AA300" i="5"/>
  <c r="AA299" i="5"/>
  <c r="AA298" i="5"/>
  <c r="AA297" i="5"/>
  <c r="Z301" i="5"/>
  <c r="Z300" i="5"/>
  <c r="Z299" i="5"/>
  <c r="Z298" i="5"/>
  <c r="Z297" i="5"/>
  <c r="Y301" i="5"/>
  <c r="Y300" i="5"/>
  <c r="Y299" i="5"/>
  <c r="Y298" i="5"/>
  <c r="Y297" i="5"/>
  <c r="X301" i="5" l="1"/>
  <c r="X300" i="5"/>
  <c r="X299" i="5"/>
  <c r="X297" i="5"/>
  <c r="X298" i="5"/>
  <c r="AH268" i="5" l="1"/>
  <c r="AH267" i="5"/>
  <c r="AH266" i="5"/>
  <c r="AH265" i="5"/>
  <c r="AH264" i="5"/>
  <c r="AG268" i="5"/>
  <c r="AG267" i="5"/>
  <c r="AG266" i="5"/>
  <c r="AG265" i="5"/>
  <c r="AG264" i="5"/>
  <c r="AF268" i="5"/>
  <c r="AF267" i="5"/>
  <c r="AF266" i="5"/>
  <c r="AF265" i="5"/>
  <c r="AF264" i="5"/>
  <c r="AH257" i="5" l="1"/>
  <c r="AI257" i="5"/>
  <c r="AI258" i="5"/>
  <c r="AH259" i="5"/>
  <c r="AI259" i="5"/>
  <c r="AH260" i="5"/>
  <c r="AI260" i="5"/>
  <c r="AH261" i="5"/>
  <c r="AI261" i="5"/>
  <c r="AG261" i="5"/>
  <c r="AG260" i="5"/>
  <c r="AG259" i="5"/>
  <c r="AG258" i="5"/>
  <c r="AG257" i="5"/>
  <c r="AE257" i="5"/>
  <c r="AF257" i="5"/>
  <c r="AE258" i="5"/>
  <c r="AF258" i="5"/>
  <c r="AE259" i="5"/>
  <c r="AF259" i="5"/>
  <c r="AE260" i="5"/>
  <c r="AF260" i="5"/>
  <c r="AE261" i="5"/>
  <c r="AF261" i="5"/>
  <c r="AD261" i="5"/>
  <c r="AD260" i="5"/>
  <c r="AD259" i="5"/>
  <c r="AD258" i="5"/>
  <c r="AD257" i="5"/>
  <c r="AB264" i="5"/>
  <c r="AC264" i="5"/>
  <c r="AB265" i="5"/>
  <c r="AC265" i="5"/>
  <c r="AB266" i="5"/>
  <c r="AC266" i="5"/>
  <c r="AB267" i="5"/>
  <c r="AC267" i="5"/>
  <c r="AB268" i="5"/>
  <c r="AC268" i="5"/>
  <c r="AA268" i="5"/>
  <c r="AA267" i="5"/>
  <c r="AA266" i="5"/>
  <c r="AA265" i="5"/>
  <c r="AA264" i="5"/>
  <c r="AB257" i="5"/>
  <c r="AC257" i="5"/>
  <c r="AB258" i="5"/>
  <c r="AC258" i="5"/>
  <c r="AB259" i="5"/>
  <c r="AC259" i="5"/>
  <c r="AB260" i="5"/>
  <c r="AC260" i="5"/>
  <c r="AB261" i="5"/>
  <c r="AC261" i="5"/>
  <c r="AA261" i="5"/>
  <c r="AA260" i="5"/>
  <c r="AA259" i="5"/>
  <c r="AA258" i="5"/>
  <c r="AA257" i="5"/>
  <c r="X258" i="5"/>
  <c r="X259" i="5"/>
  <c r="X260" i="5"/>
  <c r="X261" i="5"/>
  <c r="Y257" i="5"/>
  <c r="Z257" i="5"/>
  <c r="Y258" i="5"/>
  <c r="Z258" i="5"/>
  <c r="Y259" i="5"/>
  <c r="Z259" i="5"/>
  <c r="Y260" i="5"/>
  <c r="Z260" i="5"/>
  <c r="Y261" i="5"/>
  <c r="Z261" i="5"/>
  <c r="X257" i="5"/>
  <c r="AV206" i="5"/>
  <c r="AV205" i="5"/>
  <c r="AV204" i="5"/>
  <c r="AV203" i="5"/>
  <c r="AV202" i="5"/>
  <c r="AU206" i="5"/>
  <c r="AU205" i="5"/>
  <c r="AU204" i="5"/>
  <c r="AU202" i="5"/>
  <c r="AU203" i="5"/>
  <c r="AT206" i="5"/>
  <c r="AT205" i="5"/>
  <c r="AT204" i="5"/>
  <c r="AT203" i="5"/>
  <c r="AT202" i="5"/>
  <c r="AS206" i="5"/>
  <c r="AS205" i="5"/>
  <c r="AS204" i="5"/>
  <c r="AS203" i="5"/>
  <c r="AS202" i="5"/>
  <c r="Y186" i="5"/>
  <c r="Y185" i="5"/>
  <c r="AE216" i="5"/>
  <c r="AF216" i="5"/>
  <c r="AE217" i="5"/>
  <c r="AF217" i="5"/>
  <c r="AE218" i="5"/>
  <c r="AF218" i="5"/>
  <c r="AE219" i="5"/>
  <c r="AF219" i="5"/>
  <c r="AE220" i="5"/>
  <c r="AF220" i="5"/>
  <c r="AD220" i="5"/>
  <c r="AD219" i="5"/>
  <c r="AD218" i="5"/>
  <c r="AD217" i="5"/>
  <c r="AD216" i="5"/>
  <c r="AB216" i="5"/>
  <c r="AC216" i="5"/>
  <c r="AB217" i="5"/>
  <c r="AC217" i="5"/>
  <c r="AB218" i="5"/>
  <c r="AC218" i="5"/>
  <c r="AB219" i="5"/>
  <c r="AC219" i="5"/>
  <c r="AB220" i="5"/>
  <c r="AC220" i="5"/>
  <c r="AA220" i="5"/>
  <c r="AA219" i="5"/>
  <c r="AA218" i="5"/>
  <c r="AA217" i="5"/>
  <c r="AA216" i="5"/>
  <c r="Z220" i="5"/>
  <c r="Z219" i="5"/>
  <c r="Z218" i="5"/>
  <c r="Z217" i="5"/>
  <c r="Z216" i="5"/>
  <c r="X220" i="5"/>
  <c r="X219" i="5"/>
  <c r="X217" i="5"/>
  <c r="X216" i="5"/>
  <c r="AC185" i="5" l="1"/>
  <c r="AC186" i="5"/>
  <c r="AC187" i="5"/>
  <c r="AC188" i="5"/>
  <c r="AB189" i="5"/>
  <c r="AC189" i="5"/>
  <c r="AA186" i="5"/>
  <c r="AA185" i="5"/>
  <c r="Z189" i="5"/>
  <c r="Y189" i="5"/>
  <c r="Z188" i="5"/>
  <c r="Y188" i="5"/>
  <c r="Z187" i="5"/>
  <c r="Y187" i="5"/>
  <c r="Z186" i="5"/>
  <c r="Z185" i="5"/>
  <c r="X189" i="5"/>
  <c r="X188" i="5"/>
  <c r="X186" i="5"/>
  <c r="X185" i="5"/>
  <c r="F112" i="4" l="1"/>
  <c r="F78" i="4"/>
  <c r="F99" i="4"/>
  <c r="E78" i="4"/>
  <c r="E99" i="4"/>
  <c r="U154" i="5"/>
  <c r="T154" i="5"/>
  <c r="U153" i="5"/>
  <c r="T153" i="5"/>
  <c r="U152" i="5"/>
  <c r="T152" i="5"/>
  <c r="U151" i="5"/>
  <c r="T151" i="5"/>
  <c r="U150" i="5"/>
  <c r="T150" i="5"/>
  <c r="S154" i="5"/>
  <c r="S153" i="5"/>
  <c r="S152" i="5"/>
  <c r="S151" i="5"/>
  <c r="S150" i="5"/>
  <c r="O150" i="5"/>
  <c r="P150" i="5"/>
  <c r="R150" i="5"/>
  <c r="O151" i="5"/>
  <c r="P151" i="5"/>
  <c r="R151" i="5"/>
  <c r="O152" i="5"/>
  <c r="P152" i="5"/>
  <c r="R152" i="5"/>
  <c r="O153" i="5"/>
  <c r="P153" i="5"/>
  <c r="R153" i="5"/>
  <c r="O154" i="5"/>
  <c r="P154" i="5"/>
  <c r="R154" i="5"/>
  <c r="N154" i="5"/>
  <c r="N153" i="5"/>
  <c r="N152" i="5"/>
  <c r="N151" i="5"/>
  <c r="N150" i="5"/>
  <c r="O93" i="5"/>
  <c r="P93" i="5"/>
  <c r="R93" i="5"/>
  <c r="O94" i="5"/>
  <c r="P94" i="5"/>
  <c r="R94" i="5"/>
  <c r="O95" i="5"/>
  <c r="P95" i="5"/>
  <c r="R95" i="5"/>
  <c r="O96" i="5"/>
  <c r="P96" i="5"/>
  <c r="R96" i="5"/>
  <c r="O97" i="5"/>
  <c r="P97" i="5"/>
  <c r="R97" i="5"/>
  <c r="N97" i="5"/>
  <c r="N96" i="5"/>
  <c r="N95" i="5"/>
  <c r="N94" i="5"/>
  <c r="N93" i="5"/>
  <c r="O119" i="5"/>
  <c r="P119" i="5"/>
  <c r="R119" i="5"/>
  <c r="O120" i="5"/>
  <c r="P120" i="5"/>
  <c r="R120" i="5"/>
  <c r="O121" i="5"/>
  <c r="P121" i="5"/>
  <c r="R121" i="5"/>
  <c r="O122" i="5"/>
  <c r="P122" i="5"/>
  <c r="R122" i="5"/>
  <c r="O123" i="5"/>
  <c r="P123" i="5"/>
  <c r="R123" i="5"/>
  <c r="N122" i="5"/>
  <c r="N121" i="5"/>
  <c r="N120" i="5"/>
  <c r="N119" i="5"/>
  <c r="N123" i="5"/>
  <c r="O67" i="5"/>
  <c r="P67" i="5"/>
  <c r="R67" i="5"/>
  <c r="O68" i="5"/>
  <c r="P68" i="5"/>
  <c r="R68" i="5"/>
  <c r="O69" i="5"/>
  <c r="P69" i="5"/>
  <c r="R69" i="5"/>
  <c r="O70" i="5"/>
  <c r="P70" i="5"/>
  <c r="R70" i="5"/>
  <c r="O71" i="5"/>
  <c r="P71" i="5"/>
  <c r="R71" i="5"/>
  <c r="N71" i="5"/>
  <c r="N70" i="5"/>
  <c r="N69" i="5"/>
  <c r="N68" i="5"/>
  <c r="N67" i="5"/>
  <c r="U49" i="5"/>
  <c r="T49" i="5"/>
  <c r="S49" i="5"/>
  <c r="P49" i="5"/>
  <c r="O49" i="5"/>
  <c r="N49" i="5"/>
  <c r="U48" i="5"/>
  <c r="T48" i="5"/>
  <c r="S48" i="5"/>
  <c r="P48" i="5"/>
  <c r="O48" i="5"/>
  <c r="N48" i="5"/>
  <c r="U47" i="5"/>
  <c r="T47" i="5"/>
  <c r="S47" i="5"/>
  <c r="P47" i="5"/>
  <c r="O47" i="5"/>
  <c r="N47" i="5"/>
  <c r="U46" i="5"/>
  <c r="T46" i="5"/>
  <c r="S46" i="5"/>
  <c r="P46" i="5"/>
  <c r="O46" i="5"/>
  <c r="N46" i="5"/>
  <c r="U45" i="5"/>
  <c r="T45" i="5"/>
  <c r="S45" i="5"/>
  <c r="P45" i="5"/>
  <c r="O45" i="5"/>
  <c r="N45" i="5"/>
  <c r="N23" i="5"/>
  <c r="O23" i="5"/>
  <c r="R23" i="5"/>
  <c r="S23" i="5"/>
  <c r="T23" i="5"/>
  <c r="U23" i="5"/>
  <c r="S21" i="5"/>
  <c r="T21" i="5"/>
  <c r="U21" i="5"/>
  <c r="S22" i="5"/>
  <c r="T22" i="5"/>
  <c r="U22" i="5"/>
  <c r="S24" i="5"/>
  <c r="T24" i="5"/>
  <c r="U24" i="5"/>
  <c r="S25" i="5"/>
  <c r="T25" i="5"/>
  <c r="U25" i="5"/>
  <c r="N21" i="5"/>
  <c r="O21" i="5"/>
  <c r="R21" i="5"/>
  <c r="N22" i="5"/>
  <c r="O22" i="5"/>
  <c r="R22" i="5"/>
  <c r="N24" i="5"/>
  <c r="O24" i="5"/>
  <c r="R24" i="5"/>
  <c r="N25" i="5"/>
  <c r="O25" i="5"/>
  <c r="R25" i="5"/>
  <c r="E112" i="4" l="1"/>
</calcChain>
</file>

<file path=xl/sharedStrings.xml><?xml version="1.0" encoding="utf-8"?>
<sst xmlns="http://schemas.openxmlformats.org/spreadsheetml/2006/main" count="2837" uniqueCount="744">
  <si>
    <t>Ratios</t>
  </si>
  <si>
    <t>Rho</t>
  </si>
  <si>
    <t>U (ppm)</t>
  </si>
  <si>
    <t>Th (ppm)</t>
  </si>
  <si>
    <t>Grain #</t>
  </si>
  <si>
    <t>± 1σ</t>
  </si>
  <si>
    <t>Concordia</t>
  </si>
  <si>
    <t>Age (Ma)</t>
  </si>
  <si>
    <t>Iona Group</t>
  </si>
  <si>
    <t>Ompupa Group</t>
  </si>
  <si>
    <t>418/101</t>
  </si>
  <si>
    <t>137a</t>
  </si>
  <si>
    <t>137b</t>
  </si>
  <si>
    <t>.</t>
  </si>
  <si>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Pb* (ppm)</t>
    </r>
  </si>
  <si>
    <r>
      <rPr>
        <b/>
        <vertAlign val="superscript"/>
        <sz val="9"/>
        <rFont val="Arial"/>
        <family val="2"/>
      </rPr>
      <t>232</t>
    </r>
    <r>
      <rPr>
        <b/>
        <sz val="9"/>
        <rFont val="Arial"/>
        <family val="2"/>
      </rPr>
      <t>Th/</t>
    </r>
    <r>
      <rPr>
        <b/>
        <vertAlign val="superscript"/>
        <sz val="9"/>
        <rFont val="Arial"/>
        <family val="2"/>
      </rPr>
      <t>238</t>
    </r>
    <r>
      <rPr>
        <b/>
        <sz val="9"/>
        <rFont val="Arial"/>
        <family val="2"/>
      </rPr>
      <t>U</t>
    </r>
  </si>
  <si>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204</t>
    </r>
    <r>
      <rPr>
        <b/>
        <sz val="9"/>
        <rFont val="Arial"/>
        <family val="2"/>
      </rPr>
      <t>Pb</t>
    </r>
  </si>
  <si>
    <r>
      <rPr>
        <b/>
        <vertAlign val="superscript"/>
        <sz val="9"/>
        <rFont val="Arial"/>
        <family val="2"/>
      </rPr>
      <t>207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235</t>
    </r>
    <r>
      <rPr>
        <b/>
        <sz val="9"/>
        <rFont val="Arial"/>
        <family val="2"/>
      </rPr>
      <t>U</t>
    </r>
  </si>
  <si>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238</t>
    </r>
    <r>
      <rPr>
        <b/>
        <sz val="9"/>
        <rFont val="Arial"/>
        <family val="2"/>
      </rPr>
      <t>U</t>
    </r>
  </si>
  <si>
    <r>
      <rPr>
        <b/>
        <vertAlign val="superscript"/>
        <sz val="9"/>
        <rFont val="Arial"/>
        <family val="2"/>
      </rPr>
      <t>207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Pb*</t>
    </r>
  </si>
  <si>
    <r>
      <rPr>
        <b/>
        <vertAlign val="superscript"/>
        <sz val="9"/>
        <rFont val="Arial"/>
        <family val="2"/>
      </rPr>
      <t>207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</t>
    </r>
  </si>
  <si>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</t>
    </r>
    <r>
      <rPr>
        <b/>
        <vertAlign val="subscript"/>
        <sz val="9"/>
        <rFont val="Arial"/>
        <family val="2"/>
      </rPr>
      <t>c</t>
    </r>
    <r>
      <rPr>
        <b/>
        <sz val="9"/>
        <rFont val="Arial"/>
        <family val="2"/>
      </rPr>
      <t xml:space="preserve"> (%)</t>
    </r>
  </si>
  <si>
    <t>Cahama Formation</t>
  </si>
  <si>
    <t>KAC573-1</t>
  </si>
  <si>
    <t>Discordance (%)</t>
  </si>
  <si>
    <t>KAC574-1</t>
  </si>
  <si>
    <t>KAC584-1</t>
  </si>
  <si>
    <t>1.1-R1</t>
  </si>
  <si>
    <t>1.1-R2</t>
  </si>
  <si>
    <t>1.1-R3</t>
  </si>
  <si>
    <t>72.1-R</t>
  </si>
  <si>
    <t>88.1-R</t>
  </si>
  <si>
    <t>64.1-R1</t>
  </si>
  <si>
    <t>64.1-R2</t>
  </si>
  <si>
    <t>x</t>
  </si>
  <si>
    <t>Ages (Ma)</t>
  </si>
  <si>
    <t>Internal  precision (percent standard error from counting statistics only)</t>
  </si>
  <si>
    <t>Relative error on regression line (%)</t>
  </si>
  <si>
    <t>Tera-Wasserburg output for 3D regression</t>
  </si>
  <si>
    <t>Signal (volts)</t>
  </si>
  <si>
    <t>Observed correlation coefficient for raw data</t>
  </si>
  <si>
    <t>Error magnification factors</t>
  </si>
  <si>
    <t>U</t>
  </si>
  <si>
    <t>1s</t>
  </si>
  <si>
    <t>207/235</t>
  </si>
  <si>
    <t>206/238</t>
  </si>
  <si>
    <t>from</t>
  </si>
  <si>
    <t>to</t>
  </si>
  <si>
    <t>206/207</t>
  </si>
  <si>
    <t>CDQGNG - 1</t>
  </si>
  <si>
    <t>CDQGNG - 2</t>
  </si>
  <si>
    <t>CDQGNG - 3</t>
  </si>
  <si>
    <t>CDQGNG - 4</t>
  </si>
  <si>
    <t>CDQGNG - 5</t>
  </si>
  <si>
    <t>CDQGNG - 6</t>
  </si>
  <si>
    <t>CDQGNG - 7</t>
  </si>
  <si>
    <t>CDQGNG - 8</t>
  </si>
  <si>
    <t>CDQGNG - 9</t>
  </si>
  <si>
    <t>CDQGNG - 10</t>
  </si>
  <si>
    <t>CDQGNG - 11</t>
  </si>
  <si>
    <t>CDQGNG - 12</t>
  </si>
  <si>
    <t>CDQGNG - 13</t>
  </si>
  <si>
    <t>CDQGNG - 14</t>
  </si>
  <si>
    <t>CDQGNG - 15</t>
  </si>
  <si>
    <t>CDQGNG - 16</t>
  </si>
  <si>
    <t>CDQGNG - 17</t>
  </si>
  <si>
    <t>CDQGNG - 18</t>
  </si>
  <si>
    <t>CDQGNG - 19</t>
  </si>
  <si>
    <t>CDQGNG - 20</t>
  </si>
  <si>
    <t>CDQGNG - 21</t>
  </si>
  <si>
    <t>CDQGNG - 22</t>
  </si>
  <si>
    <t>CDQGNG - 23</t>
  </si>
  <si>
    <t>CDQGNG - 24</t>
  </si>
  <si>
    <t>CDQGNG - 25</t>
  </si>
  <si>
    <t>CDQGNG - 26</t>
  </si>
  <si>
    <t>CDQGNG - 27</t>
  </si>
  <si>
    <t>CDQGNG - 28</t>
  </si>
  <si>
    <t>CDQGNG - 29</t>
  </si>
  <si>
    <t>CDQGNG - 30</t>
  </si>
  <si>
    <t>CDQGNG - 31</t>
  </si>
  <si>
    <t>CDQGNG - 32</t>
  </si>
  <si>
    <t>CDQGNG - 33</t>
  </si>
  <si>
    <t>CDQGNG - 34</t>
  </si>
  <si>
    <t>CDQGNG - 35</t>
  </si>
  <si>
    <t>CDQGNG - 36</t>
  </si>
  <si>
    <t>CDQGNG - 37</t>
  </si>
  <si>
    <t>CDQGNG - 38</t>
  </si>
  <si>
    <t>CDQGNG - 39</t>
  </si>
  <si>
    <t>CDQGNG - 40</t>
  </si>
  <si>
    <t>CDQGNG - 41</t>
  </si>
  <si>
    <t>CDQGNG - 42</t>
  </si>
  <si>
    <t>CDQGNG - 43</t>
  </si>
  <si>
    <t>CDQGNG - 44</t>
  </si>
  <si>
    <t>CDQGNG - 45</t>
  </si>
  <si>
    <t>CDQGNG - 46</t>
  </si>
  <si>
    <t>CDQGNG - 47</t>
  </si>
  <si>
    <t>CDQGNG - 48</t>
  </si>
  <si>
    <t>CDQGNG - 49</t>
  </si>
  <si>
    <t>CDQGNG - 50</t>
  </si>
  <si>
    <t>CDQGNG - 51</t>
  </si>
  <si>
    <t>CDQGNG - 52</t>
  </si>
  <si>
    <t>CDQGNG - 53</t>
  </si>
  <si>
    <t>CDQGNG - 54</t>
  </si>
  <si>
    <t>CDQGNG - 55</t>
  </si>
  <si>
    <t>CDQGNG - 56</t>
  </si>
  <si>
    <t>CDQGNG - 57</t>
  </si>
  <si>
    <t>CDQGNG-1</t>
  </si>
  <si>
    <t>CDQGNG-2</t>
  </si>
  <si>
    <t>CDQGNG-3</t>
  </si>
  <si>
    <t>CDQGNG-8</t>
  </si>
  <si>
    <t>CDQGNG-9</t>
  </si>
  <si>
    <t>CDQGNG-10</t>
  </si>
  <si>
    <t>CDQGNG-11</t>
  </si>
  <si>
    <t>CDQGNG-12</t>
  </si>
  <si>
    <t>CDQGNG-13</t>
  </si>
  <si>
    <t>CDQGNG-14</t>
  </si>
  <si>
    <t>CDQGNG-15</t>
  </si>
  <si>
    <t>CDQGNG-16</t>
  </si>
  <si>
    <t>CDQGNG-17</t>
  </si>
  <si>
    <t>CDQGNG-18</t>
  </si>
  <si>
    <t>CDQGNG-19</t>
  </si>
  <si>
    <t>CDQGNG-20</t>
  </si>
  <si>
    <t>CDQGNG-21</t>
  </si>
  <si>
    <t>CDQGNG-22</t>
  </si>
  <si>
    <t>CDQGNG-23</t>
  </si>
  <si>
    <t>CDQGNG-5</t>
  </si>
  <si>
    <t>CDQGNG-6</t>
  </si>
  <si>
    <t>CDQGNG-7</t>
  </si>
  <si>
    <t>CDQGNG-24</t>
  </si>
  <si>
    <t>CDQGNG-4</t>
  </si>
  <si>
    <t>CDQGNG-25</t>
  </si>
  <si>
    <t>CDQGNG-26</t>
  </si>
  <si>
    <t>CDQGNG-27</t>
  </si>
  <si>
    <t>CDQGNG-28</t>
  </si>
  <si>
    <t>CDQGNG-29</t>
  </si>
  <si>
    <t>CDQGNG-30</t>
  </si>
  <si>
    <t>CDQGNG-31</t>
  </si>
  <si>
    <t>CDQGNG-32</t>
  </si>
  <si>
    <t>CDQGNG-33</t>
  </si>
  <si>
    <t>CDQGNG-34</t>
  </si>
  <si>
    <t>CDQGNG-35</t>
  </si>
  <si>
    <t>CDQGNG-36</t>
  </si>
  <si>
    <t>40.1CPb</t>
  </si>
  <si>
    <t>64.1CPb</t>
  </si>
  <si>
    <t>75.1CPb</t>
  </si>
  <si>
    <t>3.1CPb</t>
  </si>
  <si>
    <t>18.1CPb</t>
  </si>
  <si>
    <t>22.1CPb</t>
  </si>
  <si>
    <t>54.1CPb</t>
  </si>
  <si>
    <t>84.1CPb</t>
  </si>
  <si>
    <t>93.1CPb</t>
  </si>
  <si>
    <t>118.1CPb</t>
  </si>
  <si>
    <t>132.1CPb</t>
  </si>
  <si>
    <t>169.1CPb</t>
  </si>
  <si>
    <t>260.1CPb</t>
  </si>
  <si>
    <t>7.1CPb</t>
  </si>
  <si>
    <t>15.1CPb</t>
  </si>
  <si>
    <t>30.1CPb</t>
  </si>
  <si>
    <t>35.1CPb</t>
  </si>
  <si>
    <t>45.1CPb</t>
  </si>
  <si>
    <t>46.1CPb</t>
  </si>
  <si>
    <t>58.1CPb</t>
  </si>
  <si>
    <t>60.1CPb</t>
  </si>
  <si>
    <t>61.1CPb</t>
  </si>
  <si>
    <t>113.1CPb</t>
  </si>
  <si>
    <t>120.1CPb</t>
  </si>
  <si>
    <t>141.1CPb</t>
  </si>
  <si>
    <t>42.1CPb</t>
  </si>
  <si>
    <t>44.1CPb</t>
  </si>
  <si>
    <t>13.1CPb</t>
  </si>
  <si>
    <t>36.1CPb</t>
  </si>
  <si>
    <t>69.1CPb</t>
  </si>
  <si>
    <t>178.1CPb</t>
  </si>
  <si>
    <t>206.1CPb</t>
  </si>
  <si>
    <r>
      <t xml:space="preserve">CPb: </t>
    </r>
    <r>
      <rPr>
        <sz val="9"/>
        <rFont val="Arial"/>
        <family val="2"/>
      </rPr>
      <t>common Pb corrected</t>
    </r>
  </si>
  <si>
    <r>
      <t xml:space="preserve">R: </t>
    </r>
    <r>
      <rPr>
        <sz val="9"/>
        <rFont val="Arial"/>
        <family val="2"/>
      </rPr>
      <t>analyses in the same grain and zone to test accuracy</t>
    </r>
  </si>
  <si>
    <r>
      <rPr>
        <b/>
        <sz val="9"/>
        <rFont val="Arial"/>
        <family val="2"/>
      </rPr>
      <t xml:space="preserve">Analyses in grey: </t>
    </r>
    <r>
      <rPr>
        <sz val="9"/>
        <rFont val="Arial"/>
        <family val="2"/>
      </rPr>
      <t>excluded from age plots and calculations due to high discordance (&gt;+10% or &lt;-5%), high CPb and/or ratio uncertainty at 1σ greater than 10%.</t>
    </r>
  </si>
  <si>
    <t>6.1CPb</t>
  </si>
  <si>
    <t>11.2CPb</t>
  </si>
  <si>
    <t>24.1CPb</t>
  </si>
  <si>
    <t>25.1CPb</t>
  </si>
  <si>
    <t>26.1CPb</t>
  </si>
  <si>
    <t>28.1CPb</t>
  </si>
  <si>
    <t>29.1CPb</t>
  </si>
  <si>
    <t>34.1CPb</t>
  </si>
  <si>
    <t>38.1CPb</t>
  </si>
  <si>
    <t>41.1CPb</t>
  </si>
  <si>
    <t>66.1CPb</t>
  </si>
  <si>
    <t>82.1CPb</t>
  </si>
  <si>
    <t>86.1CPb</t>
  </si>
  <si>
    <t>8.1CPb</t>
  </si>
  <si>
    <t>63.1CPb</t>
  </si>
  <si>
    <t>89.1CPb</t>
  </si>
  <si>
    <r>
      <t xml:space="preserve">Analyses in red: </t>
    </r>
    <r>
      <rPr>
        <sz val="9"/>
        <rFont val="Arial"/>
        <family val="2"/>
      </rPr>
      <t>excluded from weighted mean age calculation</t>
    </r>
  </si>
  <si>
    <r>
      <rPr>
        <b/>
        <sz val="9"/>
        <rFont val="Arial"/>
        <family val="2"/>
      </rPr>
      <t>Discordance (%)</t>
    </r>
    <r>
      <rPr>
        <sz val="9"/>
        <rFont val="Arial"/>
        <family val="2"/>
      </rPr>
      <t xml:space="preserve"> = 100 - 100*(</t>
    </r>
    <r>
      <rPr>
        <vertAlign val="superscript"/>
        <sz val="9"/>
        <rFont val="Arial"/>
        <family val="2"/>
      </rPr>
      <t>206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238</t>
    </r>
    <r>
      <rPr>
        <sz val="9"/>
        <rFont val="Arial"/>
        <family val="2"/>
      </rPr>
      <t xml:space="preserve">U age / </t>
    </r>
    <r>
      <rPr>
        <vertAlign val="superscript"/>
        <sz val="9"/>
        <rFont val="Arial"/>
        <family val="2"/>
      </rPr>
      <t>207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206</t>
    </r>
    <r>
      <rPr>
        <sz val="9"/>
        <rFont val="Arial"/>
        <family val="2"/>
      </rPr>
      <t>Pb age)</t>
    </r>
  </si>
  <si>
    <t>Table S1: U-Pb detrital zircon data (LA-Q-ICP-MS)</t>
  </si>
  <si>
    <t>Table S2: U-Pb detrital zircon data (LA-MC-ICP-MS)</t>
  </si>
  <si>
    <t>Spot #</t>
  </si>
  <si>
    <r>
      <t>206</t>
    </r>
    <r>
      <rPr>
        <b/>
        <sz val="9"/>
        <rFont val="Arial"/>
        <family val="2"/>
      </rPr>
      <t>Pb</t>
    </r>
  </si>
  <si>
    <r>
      <t>206</t>
    </r>
    <r>
      <rPr>
        <b/>
        <sz val="9"/>
        <rFont val="Arial"/>
        <family val="2"/>
      </rPr>
      <t>Pb</t>
    </r>
    <r>
      <rPr>
        <b/>
        <vertAlign val="subscript"/>
        <sz val="9"/>
        <rFont val="Arial"/>
        <family val="2"/>
      </rPr>
      <t>c</t>
    </r>
    <r>
      <rPr>
        <b/>
        <sz val="9"/>
        <rFont val="Arial"/>
        <family val="2"/>
      </rPr>
      <t>(%)</t>
    </r>
  </si>
  <si>
    <r>
      <t>207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/206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*</t>
    </r>
  </si>
  <si>
    <r>
      <t>208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/206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*</t>
    </r>
  </si>
  <si>
    <r>
      <t>207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/235</t>
    </r>
    <r>
      <rPr>
        <b/>
        <sz val="9"/>
        <rFont val="Arial"/>
        <family val="2"/>
      </rPr>
      <t>U</t>
    </r>
    <r>
      <rPr>
        <b/>
        <vertAlign val="superscript"/>
        <sz val="9"/>
        <rFont val="Arial"/>
        <family val="2"/>
      </rPr>
      <t>*</t>
    </r>
  </si>
  <si>
    <r>
      <t>206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/238</t>
    </r>
    <r>
      <rPr>
        <b/>
        <sz val="9"/>
        <rFont val="Arial"/>
        <family val="2"/>
      </rPr>
      <t>U</t>
    </r>
    <r>
      <rPr>
        <b/>
        <vertAlign val="superscript"/>
        <sz val="9"/>
        <rFont val="Arial"/>
        <family val="2"/>
      </rPr>
      <t>*</t>
    </r>
  </si>
  <si>
    <r>
      <t>208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/232</t>
    </r>
    <r>
      <rPr>
        <b/>
        <sz val="9"/>
        <rFont val="Arial"/>
        <family val="2"/>
      </rPr>
      <t>Th</t>
    </r>
    <r>
      <rPr>
        <b/>
        <vertAlign val="superscript"/>
        <sz val="9"/>
        <rFont val="Arial"/>
        <family val="2"/>
      </rPr>
      <t>*</t>
    </r>
  </si>
  <si>
    <r>
      <t>232</t>
    </r>
    <r>
      <rPr>
        <b/>
        <sz val="9"/>
        <rFont val="Arial"/>
        <family val="2"/>
      </rPr>
      <t>Th</t>
    </r>
    <r>
      <rPr>
        <b/>
        <vertAlign val="superscript"/>
        <sz val="9"/>
        <rFont val="Arial"/>
        <family val="2"/>
      </rPr>
      <t>/238</t>
    </r>
    <r>
      <rPr>
        <b/>
        <sz val="9"/>
        <rFont val="Arial"/>
        <family val="2"/>
      </rPr>
      <t>U</t>
    </r>
  </si>
  <si>
    <r>
      <t>207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206</t>
    </r>
    <r>
      <rPr>
        <b/>
        <sz val="9"/>
        <rFont val="Arial"/>
        <family val="2"/>
      </rPr>
      <t>Pb*</t>
    </r>
  </si>
  <si>
    <r>
      <t>207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235</t>
    </r>
    <r>
      <rPr>
        <b/>
        <sz val="9"/>
        <rFont val="Arial"/>
        <family val="2"/>
      </rPr>
      <t>U*</t>
    </r>
  </si>
  <si>
    <r>
      <t>206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238</t>
    </r>
    <r>
      <rPr>
        <b/>
        <sz val="9"/>
        <rFont val="Arial"/>
        <family val="2"/>
      </rPr>
      <t>U*</t>
    </r>
  </si>
  <si>
    <r>
      <t>238</t>
    </r>
    <r>
      <rPr>
        <b/>
        <sz val="9"/>
        <rFont val="Arial"/>
        <family val="2"/>
      </rPr>
      <t>U</t>
    </r>
    <r>
      <rPr>
        <b/>
        <vertAlign val="superscript"/>
        <sz val="9"/>
        <rFont val="Arial"/>
        <family val="2"/>
      </rPr>
      <t>/206</t>
    </r>
    <r>
      <rPr>
        <b/>
        <sz val="9"/>
        <rFont val="Arial"/>
        <family val="2"/>
      </rPr>
      <t>Pb</t>
    </r>
  </si>
  <si>
    <r>
      <t>207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/206</t>
    </r>
    <r>
      <rPr>
        <b/>
        <sz val="9"/>
        <rFont val="Arial"/>
        <family val="2"/>
      </rPr>
      <t>Pb</t>
    </r>
  </si>
  <si>
    <r>
      <t>204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/206</t>
    </r>
    <r>
      <rPr>
        <b/>
        <sz val="9"/>
        <rFont val="Arial"/>
        <family val="2"/>
      </rPr>
      <t>Pb</t>
    </r>
  </si>
  <si>
    <r>
      <t>206</t>
    </r>
    <r>
      <rPr>
        <b/>
        <sz val="9"/>
        <rFont val="Arial"/>
        <family val="2"/>
      </rPr>
      <t>Pb</t>
    </r>
    <r>
      <rPr>
        <b/>
        <vertAlign val="superscript"/>
        <sz val="9"/>
        <rFont val="Arial"/>
        <family val="2"/>
      </rPr>
      <t>/204</t>
    </r>
    <r>
      <rPr>
        <b/>
        <sz val="9"/>
        <rFont val="Arial"/>
        <family val="2"/>
      </rPr>
      <t>Pb</t>
    </r>
  </si>
  <si>
    <r>
      <t>206</t>
    </r>
    <r>
      <rPr>
        <b/>
        <sz val="9"/>
        <rFont val="Arial"/>
        <family val="2"/>
      </rPr>
      <t>Pb/</t>
    </r>
    <r>
      <rPr>
        <b/>
        <vertAlign val="superscript"/>
        <sz val="9"/>
        <rFont val="Arial"/>
        <family val="2"/>
      </rPr>
      <t>204</t>
    </r>
    <r>
      <rPr>
        <b/>
        <sz val="9"/>
        <rFont val="Arial"/>
        <family val="2"/>
      </rPr>
      <t>Pb</t>
    </r>
  </si>
  <si>
    <t>Mud Tank</t>
  </si>
  <si>
    <t>LV11</t>
  </si>
  <si>
    <t>TEMORA-2</t>
  </si>
  <si>
    <t>Total Hf Beam</t>
  </si>
  <si>
    <t>Exponential factor</t>
  </si>
  <si>
    <t>Total Yb beam</t>
  </si>
  <si>
    <t>Total Lu beam</t>
  </si>
  <si>
    <t>Fract Yb</t>
  </si>
  <si>
    <r>
      <rPr>
        <b/>
        <vertAlign val="superscript"/>
        <sz val="9"/>
        <rFont val="Arial"/>
        <family val="2"/>
      </rPr>
      <t>176</t>
    </r>
    <r>
      <rPr>
        <b/>
        <sz val="9"/>
        <rFont val="Arial"/>
        <family val="2"/>
      </rPr>
      <t>Lu/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</t>
    </r>
  </si>
  <si>
    <r>
      <rPr>
        <b/>
        <vertAlign val="superscript"/>
        <sz val="9"/>
        <rFont val="Arial"/>
        <family val="2"/>
      </rPr>
      <t>176</t>
    </r>
    <r>
      <rPr>
        <b/>
        <sz val="9"/>
        <rFont val="Arial"/>
        <family val="2"/>
      </rPr>
      <t>Hf/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</t>
    </r>
  </si>
  <si>
    <r>
      <rPr>
        <b/>
        <vertAlign val="superscript"/>
        <sz val="9"/>
        <rFont val="Arial"/>
        <family val="2"/>
      </rPr>
      <t>174</t>
    </r>
    <r>
      <rPr>
        <b/>
        <sz val="9"/>
        <rFont val="Arial"/>
        <family val="2"/>
      </rPr>
      <t>Hf/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</t>
    </r>
  </si>
  <si>
    <r>
      <rPr>
        <b/>
        <vertAlign val="superscript"/>
        <sz val="9"/>
        <rFont val="Arial"/>
        <family val="2"/>
      </rPr>
      <t>178</t>
    </r>
    <r>
      <rPr>
        <b/>
        <sz val="9"/>
        <rFont val="Arial"/>
        <family val="2"/>
      </rPr>
      <t>Hf/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</t>
    </r>
  </si>
  <si>
    <r>
      <rPr>
        <b/>
        <vertAlign val="superscript"/>
        <sz val="9"/>
        <rFont val="Arial"/>
        <family val="2"/>
      </rPr>
      <t>180</t>
    </r>
    <r>
      <rPr>
        <b/>
        <sz val="9"/>
        <rFont val="Arial"/>
        <family val="2"/>
      </rPr>
      <t>Hf/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</t>
    </r>
  </si>
  <si>
    <r>
      <rPr>
        <b/>
        <vertAlign val="superscript"/>
        <sz val="9"/>
        <rFont val="Arial"/>
        <family val="2"/>
      </rPr>
      <t>176</t>
    </r>
    <r>
      <rPr>
        <b/>
        <sz val="9"/>
        <rFont val="Arial"/>
        <family val="2"/>
      </rPr>
      <t>Yb/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</t>
    </r>
  </si>
  <si>
    <t>IsoLine</t>
  </si>
  <si>
    <t>Source sheet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</si>
  <si>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</si>
  <si>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</si>
  <si>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</si>
  <si>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</si>
  <si>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</si>
  <si>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</si>
  <si>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</si>
  <si>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</si>
  <si>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</si>
  <si>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</si>
  <si>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</si>
  <si>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</si>
  <si>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</si>
  <si>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</si>
  <si>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</si>
  <si>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Heinonen et al. (2010)</t>
  </si>
  <si>
    <t>Average4</t>
  </si>
  <si>
    <t>TEM2-1</t>
  </si>
  <si>
    <t>TEM2-2</t>
  </si>
  <si>
    <t>TEM2-3</t>
  </si>
  <si>
    <t>TEM2-4</t>
  </si>
  <si>
    <t>TEM2-5</t>
  </si>
  <si>
    <t>TEM2-6</t>
  </si>
  <si>
    <t>TEM2-7</t>
  </si>
  <si>
    <t>TEM2-8</t>
  </si>
  <si>
    <t>TEM2-9</t>
  </si>
  <si>
    <t>TEM2-10</t>
  </si>
  <si>
    <t>TEM2-11</t>
  </si>
  <si>
    <t>TEM2-12</t>
  </si>
  <si>
    <t>TEM2-13</t>
  </si>
  <si>
    <t>TEM2-14</t>
  </si>
  <si>
    <t>TEM2-15</t>
  </si>
  <si>
    <t>TEM2-16</t>
  </si>
  <si>
    <t>TEM2-17</t>
  </si>
  <si>
    <t>TEM2-18</t>
  </si>
  <si>
    <t>TEM2-19</t>
  </si>
  <si>
    <t>TEM2-20</t>
  </si>
  <si>
    <t>TEM2-21</t>
  </si>
  <si>
    <t>TEM2-22</t>
  </si>
  <si>
    <t>TEM2-23</t>
  </si>
  <si>
    <t>TEM2-24</t>
  </si>
  <si>
    <t>TEM2-25</t>
  </si>
  <si>
    <t>TEM2-26</t>
  </si>
  <si>
    <t>TEM2-27</t>
  </si>
  <si>
    <t>TEM2-28</t>
  </si>
  <si>
    <t>TEM2-29</t>
  </si>
  <si>
    <t>TEM2-30</t>
  </si>
  <si>
    <t>TEM2-31</t>
  </si>
  <si>
    <t>TEM2-32</t>
  </si>
  <si>
    <t>TEM2-33</t>
  </si>
  <si>
    <t>TEM2-34</t>
  </si>
  <si>
    <t>TEM2-35</t>
  </si>
  <si>
    <t>TEM2-36</t>
  </si>
  <si>
    <t>TEM2-37</t>
  </si>
  <si>
    <t>TEM2-38</t>
  </si>
  <si>
    <t>TEM2-39</t>
  </si>
  <si>
    <t>TEM2-40</t>
  </si>
  <si>
    <t>TEM2-41</t>
  </si>
  <si>
    <t>TEM2-42</t>
  </si>
  <si>
    <t>TEM2-43</t>
  </si>
  <si>
    <t>TEM2-44</t>
  </si>
  <si>
    <t>TEM2-45</t>
  </si>
  <si>
    <t>TEM2-46</t>
  </si>
  <si>
    <t>TEM2-47</t>
  </si>
  <si>
    <t>TEM2-48</t>
  </si>
  <si>
    <t>TEM2-49</t>
  </si>
  <si>
    <t>TEM2-50</t>
  </si>
  <si>
    <t>TEM2-51</t>
  </si>
  <si>
    <t>TEM2-52</t>
  </si>
  <si>
    <t>TEM2-53</t>
  </si>
  <si>
    <t>TEM2-54</t>
  </si>
  <si>
    <t>TEM2-55</t>
  </si>
  <si>
    <t>TEM2-56</t>
  </si>
  <si>
    <t>TEM2-57</t>
  </si>
  <si>
    <t>TEM2-58</t>
  </si>
  <si>
    <t>TEM2-59</t>
  </si>
  <si>
    <t>TEM2-60</t>
  </si>
  <si>
    <t>TEM2-61</t>
  </si>
  <si>
    <t>TEM2-62</t>
  </si>
  <si>
    <t>TEM2-63</t>
  </si>
  <si>
    <t>TEM2-64</t>
  </si>
  <si>
    <t>TEM2-65</t>
  </si>
  <si>
    <t>TEM2-66</t>
  </si>
  <si>
    <t>TEM2-67</t>
  </si>
  <si>
    <t>TEM2-68</t>
  </si>
  <si>
    <t>TEM2-69</t>
  </si>
  <si>
    <t>TEM2-70</t>
  </si>
  <si>
    <t>TEM2-71</t>
  </si>
  <si>
    <t>TEM2-72</t>
  </si>
  <si>
    <t>MT-1</t>
  </si>
  <si>
    <t>MT-2</t>
  </si>
  <si>
    <t>MT-3</t>
  </si>
  <si>
    <t>MT-4</t>
  </si>
  <si>
    <t>MT-5</t>
  </si>
  <si>
    <t>MT-6</t>
  </si>
  <si>
    <t>MT-7</t>
  </si>
  <si>
    <t>MT-8</t>
  </si>
  <si>
    <t>MT-9</t>
  </si>
  <si>
    <t>MT-10</t>
  </si>
  <si>
    <t>MT-11</t>
  </si>
  <si>
    <t>MT-12</t>
  </si>
  <si>
    <t>MT-13</t>
  </si>
  <si>
    <t>MT-14</t>
  </si>
  <si>
    <t>MT-15</t>
  </si>
  <si>
    <t>MT-16</t>
  </si>
  <si>
    <t>LV11-1</t>
  </si>
  <si>
    <t>LV11-2</t>
  </si>
  <si>
    <t>LV11-3</t>
  </si>
  <si>
    <t>LV11-4</t>
  </si>
  <si>
    <t>LV11-5</t>
  </si>
  <si>
    <t>LV11-6</t>
  </si>
  <si>
    <t>LV11-7</t>
  </si>
  <si>
    <t>LV11-8</t>
  </si>
  <si>
    <t>LV11-9</t>
  </si>
  <si>
    <t>MT-17</t>
  </si>
  <si>
    <t>LV11-10</t>
  </si>
  <si>
    <t>Woodhead &amp; Hergt (2005)_solution</t>
  </si>
  <si>
    <t>Woodhead &amp; Hergt (2005)_laser</t>
  </si>
  <si>
    <t>376/3</t>
  </si>
  <si>
    <t>396/92</t>
  </si>
  <si>
    <t>εHf(i)</t>
  </si>
  <si>
    <t>TCR (Ma)</t>
  </si>
  <si>
    <t>TDM2 (Ma)</t>
  </si>
  <si>
    <t>Table S3b: U-Pb zircon data for secondary standard (LA-MC-ICP-MS)</t>
  </si>
  <si>
    <t>KAC257/250</t>
  </si>
  <si>
    <t>KAC236/237</t>
  </si>
  <si>
    <t>137A</t>
  </si>
  <si>
    <t>Iona Gp.</t>
  </si>
  <si>
    <t>Mesoproterozoic siliciclastics</t>
  </si>
  <si>
    <t>Paleo- to Mesoproterzoic igneous rocks</t>
  </si>
  <si>
    <t>376/59</t>
  </si>
  <si>
    <t>3.1 (new point)</t>
  </si>
  <si>
    <t>12.1 (new point)</t>
  </si>
  <si>
    <t>13.1 (new point)</t>
  </si>
  <si>
    <t>14.1 (new point)</t>
  </si>
  <si>
    <t>15.1 (new point)</t>
  </si>
  <si>
    <t>16.1 (new point)</t>
  </si>
  <si>
    <t>17.1 (new point)</t>
  </si>
  <si>
    <t>396/91</t>
  </si>
  <si>
    <t>5.1 (new point)</t>
  </si>
  <si>
    <t>10.1 (new point)</t>
  </si>
  <si>
    <t>4.1 (new point)</t>
  </si>
  <si>
    <t>Paleoproterozoic granitoid</t>
  </si>
  <si>
    <t>418/48</t>
  </si>
  <si>
    <t>418/100</t>
  </si>
  <si>
    <t>Calymmian granitoid</t>
  </si>
  <si>
    <t>Ectasian felsic subvolcanic</t>
  </si>
  <si>
    <t>418/50</t>
  </si>
  <si>
    <t>Ectasian granitoid</t>
  </si>
  <si>
    <t>440/94</t>
  </si>
  <si>
    <t>18.1 (new point)</t>
  </si>
  <si>
    <t>19.1 (new point)</t>
  </si>
  <si>
    <t>20.1 (new point)</t>
  </si>
  <si>
    <t>Table S4: U-Pb igneous zircon data (SHRIMP-IIe)</t>
  </si>
  <si>
    <t>± 1σ (%)</t>
  </si>
  <si>
    <t>Isotopic Ratios</t>
  </si>
  <si>
    <r>
      <t>Discordance (%) = 100 - 100*(</t>
    </r>
    <r>
      <rPr>
        <vertAlign val="superscript"/>
        <sz val="9"/>
        <rFont val="Arial"/>
        <family val="2"/>
      </rPr>
      <t>206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238</t>
    </r>
    <r>
      <rPr>
        <sz val="9"/>
        <rFont val="Arial"/>
        <family val="2"/>
      </rPr>
      <t xml:space="preserve">U age / </t>
    </r>
    <r>
      <rPr>
        <vertAlign val="superscript"/>
        <sz val="9"/>
        <rFont val="Arial"/>
        <family val="2"/>
      </rPr>
      <t>207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206</t>
    </r>
    <r>
      <rPr>
        <sz val="9"/>
        <rFont val="Arial"/>
        <family val="2"/>
      </rPr>
      <t>Pb age)</t>
    </r>
  </si>
  <si>
    <t>x: analyses excluded from calculation of the best crystallization age</t>
  </si>
  <si>
    <r>
      <t xml:space="preserve">Common Pb corrected using measured </t>
    </r>
    <r>
      <rPr>
        <vertAlign val="superscript"/>
        <sz val="9"/>
        <rFont val="Arial"/>
        <family val="2"/>
      </rPr>
      <t>204</t>
    </r>
    <r>
      <rPr>
        <sz val="9"/>
        <rFont val="Arial"/>
        <family val="2"/>
      </rPr>
      <t>Pb.</t>
    </r>
  </si>
  <si>
    <t>EZEQUIEL468_418_18030809.23.pd</t>
  </si>
  <si>
    <t>Uncorrected for secular drift of age standard</t>
  </si>
  <si>
    <t>Spot Name</t>
  </si>
  <si>
    <t>Date/Time</t>
  </si>
  <si>
    <t>Hours</t>
  </si>
  <si>
    <t>Bkrd
cts
/sec</t>
  </si>
  <si>
    <t>total
196
cts
/sec</t>
  </si>
  <si>
    <t>total
204
cts
/sec</t>
  </si>
  <si>
    <t>total
206
cts
/sec</t>
  </si>
  <si>
    <t>204
/206</t>
  </si>
  <si>
    <t>%
err</t>
  </si>
  <si>
    <t>207
/206</t>
  </si>
  <si>
    <t>208
/206</t>
  </si>
  <si>
    <t>238
/196</t>
  </si>
  <si>
    <t>206
/238</t>
  </si>
  <si>
    <t>254
/238</t>
  </si>
  <si>
    <t>248
/254</t>
  </si>
  <si>
    <t>206
/254</t>
  </si>
  <si>
    <t>Ln
UO/U</t>
  </si>
  <si>
    <t>Ln
Pb/U</t>
  </si>
  <si>
    <t>SqidNum</t>
  </si>
  <si>
    <t>7-corr
206Pb
/238U
calibr.
const</t>
  </si>
  <si>
    <t>Age
(Ma)</t>
  </si>
  <si>
    <t>7-corr
ppm
206*</t>
  </si>
  <si>
    <t>7-corr
208Pb*
/206Pb*</t>
  </si>
  <si>
    <t>ppm
U</t>
  </si>
  <si>
    <t>ppm
Th</t>
  </si>
  <si>
    <t>232Th
/238U</t>
  </si>
  <si>
    <t>204
overcts
/sec
(fr. 207)</t>
  </si>
  <si>
    <t>204
overcts
/sec
(fr. 208)</t>
  </si>
  <si>
    <t>204
/206
(fr. 207)</t>
  </si>
  <si>
    <t>204
/206
(fr. 208)</t>
  </si>
  <si>
    <t>7-corr
206Pb
/238U
const.
delta%</t>
  </si>
  <si>
    <t>8-corr
206Pb
/238U
const.
delta%</t>
  </si>
  <si>
    <t>Uncorr
Pb/U
const</t>
  </si>
  <si>
    <t>4-corr
207Pb
/206Pb
age</t>
  </si>
  <si>
    <r>
      <t>±1</t>
    </r>
    <r>
      <rPr>
        <b/>
        <sz val="9"/>
        <rFont val="Symbol"/>
        <family val="1"/>
        <charset val="2"/>
      </rPr>
      <t>s</t>
    </r>
  </si>
  <si>
    <t>4-corr
207Pb
/206Pb</t>
  </si>
  <si>
    <t>207*
/235</t>
  </si>
  <si>
    <t>206*
/238</t>
  </si>
  <si>
    <t>err
corr</t>
  </si>
  <si>
    <t>TEM-2.2</t>
  </si>
  <si>
    <t>TEM-3.1</t>
  </si>
  <si>
    <t>TEM-4.1</t>
  </si>
  <si>
    <t>TEM-6.1</t>
  </si>
  <si>
    <t>TEM-7.1</t>
  </si>
  <si>
    <t>TEM-8.1</t>
  </si>
  <si>
    <t>TEM-9.1</t>
  </si>
  <si>
    <t>TEM-10.1</t>
  </si>
  <si>
    <t>TEM-11.1</t>
  </si>
  <si>
    <t>TEM-13.1</t>
  </si>
  <si>
    <t>TEM-14.1</t>
  </si>
  <si>
    <t>TEM-15.1</t>
  </si>
  <si>
    <t>TEM-1.2</t>
  </si>
  <si>
    <t>TEM-16.1</t>
  </si>
  <si>
    <t>TEM-4.2</t>
  </si>
  <si>
    <t>TEM-20.1</t>
  </si>
  <si>
    <t>TEM-21.1</t>
  </si>
  <si>
    <t>TEM-22.1</t>
  </si>
  <si>
    <t>TEM-23.1</t>
  </si>
  <si>
    <t>TEM-27.1</t>
  </si>
  <si>
    <t>TEM-28.1</t>
  </si>
  <si>
    <t>TEM-29.1</t>
  </si>
  <si>
    <t>TEM-30.1</t>
  </si>
  <si>
    <t>EZEQUIEL492_442_18080110.40.pd</t>
  </si>
  <si>
    <t>TEM-1.1</t>
  </si>
  <si>
    <t>TEM-2.1</t>
  </si>
  <si>
    <t>TEM-5.1</t>
  </si>
  <si>
    <t>TEM-12.1</t>
  </si>
  <si>
    <t>TEM-17.1</t>
  </si>
  <si>
    <t>TEM-18.1</t>
  </si>
  <si>
    <t>TEM-19.1</t>
  </si>
  <si>
    <t>TEM-24.1</t>
  </si>
  <si>
    <t>TEM-26.1</t>
  </si>
  <si>
    <t>EZEQUIEL534_477_19031108.53.pd</t>
  </si>
  <si>
    <t>TEM-7.2</t>
  </si>
  <si>
    <t>TEM-14.2</t>
  </si>
  <si>
    <t>TEM-23.2</t>
  </si>
  <si>
    <t>EZEQUIEL580_509_19111108.22a.tx</t>
  </si>
  <si>
    <t>4-corr
206Pb
/238U
calibr.
const</t>
  </si>
  <si>
    <t>4-corr
ppm
206*</t>
  </si>
  <si>
    <t>4-corr
208Pb*
/206Pb*</t>
  </si>
  <si>
    <t>TEM-16.2</t>
  </si>
  <si>
    <t>TEM-26.2</t>
  </si>
  <si>
    <t>TEM-28.2</t>
  </si>
  <si>
    <t>TEM-30.2</t>
  </si>
  <si>
    <t>EZEQUIEL611_536_21022207.59a.tx</t>
  </si>
  <si>
    <t>TEM-2.3</t>
  </si>
  <si>
    <t>TEM-3.2</t>
  </si>
  <si>
    <t>TEM-3.3</t>
  </si>
  <si>
    <t>TEM-5.2</t>
  </si>
  <si>
    <t>TEM-6.2</t>
  </si>
  <si>
    <t>SQUID 2.50.10.10.11</t>
  </si>
  <si>
    <t>S5U-Pb_SHRIMP-IIe_refmaterial</t>
  </si>
  <si>
    <t>Average0</t>
  </si>
  <si>
    <t>AE3:AF14</t>
  </si>
  <si>
    <t>Cyan</t>
  </si>
  <si>
    <t>Concordia0</t>
  </si>
  <si>
    <t>BB3:BF14</t>
  </si>
  <si>
    <t>Average1</t>
  </si>
  <si>
    <t>AE18:AF41</t>
  </si>
  <si>
    <t>Concordia1</t>
  </si>
  <si>
    <t>BB18:BF41</t>
  </si>
  <si>
    <t>Average2</t>
  </si>
  <si>
    <t>AE45:AF73</t>
  </si>
  <si>
    <t>Concordia2</t>
  </si>
  <si>
    <t>BB45:BF73</t>
  </si>
  <si>
    <t>Average3</t>
  </si>
  <si>
    <t>AE77:AF104</t>
  </si>
  <si>
    <t>Concordia3</t>
  </si>
  <si>
    <t>BB77:BF104</t>
  </si>
  <si>
    <t>AE108:AF127</t>
  </si>
  <si>
    <t>Concordia4</t>
  </si>
  <si>
    <t>BB108:BF127</t>
  </si>
  <si>
    <t>MIN</t>
  </si>
  <si>
    <t>MAX</t>
  </si>
  <si>
    <t>AVG</t>
  </si>
  <si>
    <t>SD</t>
  </si>
  <si>
    <t>MED</t>
  </si>
  <si>
    <t>Excluding outliers</t>
  </si>
  <si>
    <t>2s</t>
  </si>
  <si>
    <t>KAC573</t>
  </si>
  <si>
    <t>KAC574</t>
  </si>
  <si>
    <t>KAC584</t>
  </si>
  <si>
    <t>232Th/238U</t>
  </si>
  <si>
    <t>± (1σ)</t>
  </si>
  <si>
    <t>Table S3a: U-Pb isotopic data for secondary standard (LA-Q-ICP-MS)</t>
  </si>
  <si>
    <t>Table S5: U-Pb isotopic data for TEMORA standard (SHRIMP IIe)</t>
  </si>
  <si>
    <t>Mesoproterozoic</t>
  </si>
  <si>
    <t>K-N-E</t>
  </si>
  <si>
    <t>Eburnean</t>
  </si>
  <si>
    <t>K-N-E-younger</t>
  </si>
  <si>
    <t>K-N-E-older</t>
  </si>
  <si>
    <t>Rhyacian</t>
  </si>
  <si>
    <t>Eburnean+Rhyacian</t>
  </si>
  <si>
    <t>Neo-Mesoarchean</t>
  </si>
  <si>
    <t>Eburnean (lower Hf Gp)</t>
  </si>
  <si>
    <t>Eburnean (higher Hf Gp)</t>
  </si>
  <si>
    <t>Mesoproterozoic - excl. 2 analys.</t>
  </si>
  <si>
    <t>Siderian to Neoarchean</t>
  </si>
  <si>
    <t>Mesoproterozoic - 5 older grains</t>
  </si>
  <si>
    <t>± (Ma)</t>
  </si>
  <si>
    <t>Epupa (det)</t>
  </si>
  <si>
    <t>Chela (det)</t>
  </si>
  <si>
    <t>KC</t>
  </si>
  <si>
    <t>ENMC</t>
  </si>
  <si>
    <t>CEZ</t>
  </si>
  <si>
    <t>Kam</t>
  </si>
  <si>
    <t>Cas-And</t>
  </si>
  <si>
    <t>P value &gt; 0.05: distribution not significantly different at 95% confidence level</t>
  </si>
  <si>
    <r>
      <rPr>
        <b/>
        <vertAlign val="superscript"/>
        <sz val="9"/>
        <rFont val="Arial"/>
        <family val="2"/>
      </rPr>
      <t>176</t>
    </r>
    <r>
      <rPr>
        <b/>
        <sz val="9"/>
        <rFont val="Arial"/>
        <family val="2"/>
      </rPr>
      <t>Lu/</t>
    </r>
    <r>
      <rPr>
        <b/>
        <vertAlign val="superscript"/>
        <sz val="9"/>
        <rFont val="Arial"/>
        <family val="2"/>
      </rPr>
      <t>177</t>
    </r>
    <r>
      <rPr>
        <b/>
        <sz val="9"/>
        <rFont val="Arial"/>
        <family val="2"/>
      </rPr>
      <t>Hf(i)</t>
    </r>
  </si>
  <si>
    <r>
      <rPr>
        <b/>
        <sz val="9"/>
        <rFont val="Arial"/>
        <family val="2"/>
      </rPr>
      <t>"new point</t>
    </r>
    <r>
      <rPr>
        <sz val="9"/>
        <rFont val="Arial"/>
        <family val="2"/>
      </rPr>
      <t>": undated zircon. No correspondance with U-Pb numeration from Table S4.</t>
    </r>
  </si>
  <si>
    <r>
      <t xml:space="preserve">TDM2: </t>
    </r>
    <r>
      <rPr>
        <sz val="9"/>
        <rFont val="Arial"/>
        <family val="2"/>
      </rPr>
      <t>2-stage Lu-Hf model age (see section 3.5 for calculation details)</t>
    </r>
  </si>
  <si>
    <r>
      <t>TCR (crustal residence time)</t>
    </r>
    <r>
      <rPr>
        <sz val="9"/>
        <rFont val="Arial"/>
        <family val="2"/>
      </rPr>
      <t xml:space="preserve"> = TMD2 age - crystallization age</t>
    </r>
  </si>
  <si>
    <t>Analytical batch</t>
  </si>
  <si>
    <t>Standard</t>
  </si>
  <si>
    <t>Th</t>
  </si>
  <si>
    <t>206Pb</t>
  </si>
  <si>
    <t>207Pb/206Pb</t>
  </si>
  <si>
    <t>207Pb/235U</t>
  </si>
  <si>
    <t>206Pb/238U</t>
  </si>
  <si>
    <t>208Pb/232Th</t>
  </si>
  <si>
    <t>204 V volt</t>
  </si>
  <si>
    <t>206/204</t>
  </si>
  <si>
    <t>Obs/true</t>
  </si>
  <si>
    <t>err</t>
  </si>
  <si>
    <t>obs/true</t>
  </si>
  <si>
    <t>Deviations:</t>
  </si>
  <si>
    <t>Accepted concentration</t>
  </si>
  <si>
    <t>Measured volt</t>
  </si>
  <si>
    <t>Expected ratio</t>
  </si>
  <si>
    <t>Voltage ratio</t>
  </si>
  <si>
    <t>376-3-a</t>
  </si>
  <si>
    <t>91500-</t>
  </si>
  <si>
    <t>396-92A</t>
  </si>
  <si>
    <t>91500 - 1-</t>
  </si>
  <si>
    <t>376-3-b</t>
  </si>
  <si>
    <t>257-250</t>
  </si>
  <si>
    <t>418-101</t>
  </si>
  <si>
    <t>91500 - 2-</t>
  </si>
  <si>
    <t>91500 - 3-</t>
  </si>
  <si>
    <t>91500 - 4-</t>
  </si>
  <si>
    <t>91500 - 5-</t>
  </si>
  <si>
    <t>91500 - 6-</t>
  </si>
  <si>
    <t>91500 - 7-</t>
  </si>
  <si>
    <t>91500-5-</t>
  </si>
  <si>
    <t>A382 - 1-</t>
  </si>
  <si>
    <t>A382 - 10-</t>
  </si>
  <si>
    <t>A382 - 11-</t>
  </si>
  <si>
    <t>A382 - 12-</t>
  </si>
  <si>
    <t>A382 - 2-</t>
  </si>
  <si>
    <t>A382 - 3-</t>
  </si>
  <si>
    <t>A382 - 4-</t>
  </si>
  <si>
    <t>A382 - 5-</t>
  </si>
  <si>
    <t>A382 - 6-</t>
  </si>
  <si>
    <t>A382 - 7-</t>
  </si>
  <si>
    <t>A382 - 8-</t>
  </si>
  <si>
    <t>A382 - 9-</t>
  </si>
  <si>
    <t>OGC1-</t>
  </si>
  <si>
    <t>OGC1 - 1-</t>
  </si>
  <si>
    <t>OGC1 - 10-</t>
  </si>
  <si>
    <t>OGC1 - 11-</t>
  </si>
  <si>
    <t>OGC1 - 11--</t>
  </si>
  <si>
    <t>OGC1 - 12-</t>
  </si>
  <si>
    <t>OGC1 - 13-</t>
  </si>
  <si>
    <t>OGC1 - 14-</t>
  </si>
  <si>
    <t>OGC1 - 2-</t>
  </si>
  <si>
    <t>OGC1 - 2-v2</t>
  </si>
  <si>
    <t>OGC1 - 3-</t>
  </si>
  <si>
    <t>OGC1 - 4-</t>
  </si>
  <si>
    <t>OGC1 - 5-</t>
  </si>
  <si>
    <t>OGC1 - 6-</t>
  </si>
  <si>
    <t>OGC1 - 7-</t>
  </si>
  <si>
    <t>OGC1 - 8-</t>
  </si>
  <si>
    <t>OGC1 - 9-</t>
  </si>
  <si>
    <t>Table S3c: U-Pb data from primary standards 91500 (Wiedenbeck et al., 1995), A382 (Huhma et al., 2012), and OG1 (Stern et al., 2009) used for U-Pb calibration (LA-Q-ICP-MS).</t>
  </si>
  <si>
    <t>Table S3d: U-Pb data from primary standards 91500 (Wiedenbeck et al., 1995), A382 (Huhma et al., 2012), and OG1 (Stern et al., 2009) used for U-Pb calibration (LA-MC-ICP-MS).</t>
  </si>
  <si>
    <t>20211114-1</t>
  </si>
  <si>
    <t>91500-1</t>
  </si>
  <si>
    <t>20211117-1</t>
  </si>
  <si>
    <t>91500-01</t>
  </si>
  <si>
    <t>20211118-1</t>
  </si>
  <si>
    <t>20211121-1</t>
  </si>
  <si>
    <t>91500-02</t>
  </si>
  <si>
    <t>91500-2</t>
  </si>
  <si>
    <t>91500-3</t>
  </si>
  <si>
    <t>91500-03</t>
  </si>
  <si>
    <t>91500-4</t>
  </si>
  <si>
    <t>91500-04</t>
  </si>
  <si>
    <t>20211114-2</t>
  </si>
  <si>
    <t>91500-05</t>
  </si>
  <si>
    <t>20211117-2</t>
  </si>
  <si>
    <t>91500-5</t>
  </si>
  <si>
    <t>91500-06</t>
  </si>
  <si>
    <t>91500-6</t>
  </si>
  <si>
    <t>20211121-2</t>
  </si>
  <si>
    <t>20211115-1</t>
  </si>
  <si>
    <t>91500-07</t>
  </si>
  <si>
    <t>20211118-2</t>
  </si>
  <si>
    <t>91500-08</t>
  </si>
  <si>
    <t>91500-8</t>
  </si>
  <si>
    <t>91500-09</t>
  </si>
  <si>
    <t>91500-9</t>
  </si>
  <si>
    <t>91500-10</t>
  </si>
  <si>
    <t>91500-11</t>
  </si>
  <si>
    <t>20211115-2</t>
  </si>
  <si>
    <t>91500-12</t>
  </si>
  <si>
    <t>20211117-3</t>
  </si>
  <si>
    <t>91500-13</t>
  </si>
  <si>
    <t>20211116-1</t>
  </si>
  <si>
    <t>91500-14</t>
  </si>
  <si>
    <t>91500-15</t>
  </si>
  <si>
    <t>91500-16</t>
  </si>
  <si>
    <t>91500-17</t>
  </si>
  <si>
    <t>91500-18</t>
  </si>
  <si>
    <t>91500-19</t>
  </si>
  <si>
    <t>91500-20</t>
  </si>
  <si>
    <t>A382-1</t>
  </si>
  <si>
    <t>A382-01</t>
  </si>
  <si>
    <t>A382-2</t>
  </si>
  <si>
    <t>A382-02</t>
  </si>
  <si>
    <t>A382-03</t>
  </si>
  <si>
    <t>20211124-1</t>
  </si>
  <si>
    <t>A382-4</t>
  </si>
  <si>
    <t>A382-04</t>
  </si>
  <si>
    <t>A382-5</t>
  </si>
  <si>
    <t>A382-05</t>
  </si>
  <si>
    <t>A382-6</t>
  </si>
  <si>
    <t>A382-06</t>
  </si>
  <si>
    <t>A382-7</t>
  </si>
  <si>
    <t>A382-08</t>
  </si>
  <si>
    <t>A328-8</t>
  </si>
  <si>
    <t>A382-09</t>
  </si>
  <si>
    <t>A382-9</t>
  </si>
  <si>
    <t>A382-10</t>
  </si>
  <si>
    <t>A382-11</t>
  </si>
  <si>
    <t>A382-12</t>
  </si>
  <si>
    <t>A382-13</t>
  </si>
  <si>
    <t>A382-14</t>
  </si>
  <si>
    <t>A382-15</t>
  </si>
  <si>
    <t>20211121-3</t>
  </si>
  <si>
    <t>A382-16</t>
  </si>
  <si>
    <t>A382-17</t>
  </si>
  <si>
    <t>A382-18</t>
  </si>
  <si>
    <t>A382-19</t>
  </si>
  <si>
    <t>A382-20</t>
  </si>
  <si>
    <t>A382-21</t>
  </si>
  <si>
    <t>A382-22</t>
  </si>
  <si>
    <t>A382-23</t>
  </si>
  <si>
    <t>A382-24</t>
  </si>
  <si>
    <t>A382-25</t>
  </si>
  <si>
    <t>A382-27</t>
  </si>
  <si>
    <t>A382-28</t>
  </si>
  <si>
    <t>A382-29</t>
  </si>
  <si>
    <t>A382-30</t>
  </si>
  <si>
    <t>A382-31</t>
  </si>
  <si>
    <t>A382-32</t>
  </si>
  <si>
    <t>A382-34</t>
  </si>
  <si>
    <t>A382-35</t>
  </si>
  <si>
    <t>A382-36</t>
  </si>
  <si>
    <t>OGC1-01</t>
  </si>
  <si>
    <t>OGC1-02</t>
  </si>
  <si>
    <t>OGC1-03</t>
  </si>
  <si>
    <t>OGC-4</t>
  </si>
  <si>
    <t>OGC-1-4</t>
  </si>
  <si>
    <t>OGC1-4</t>
  </si>
  <si>
    <t>OGC1-04</t>
  </si>
  <si>
    <t>OGC1-5</t>
  </si>
  <si>
    <t>OGC-1-5</t>
  </si>
  <si>
    <t>OGC1-05</t>
  </si>
  <si>
    <t>OGC1-6</t>
  </si>
  <si>
    <t>OGC1-06</t>
  </si>
  <si>
    <t>OGC1-7</t>
  </si>
  <si>
    <t>OGC1-07</t>
  </si>
  <si>
    <t>OGC1-08</t>
  </si>
  <si>
    <t>OGC1-8</t>
  </si>
  <si>
    <t>OGC1-09</t>
  </si>
  <si>
    <t>OGC1-9</t>
  </si>
  <si>
    <t>OGC1-10</t>
  </si>
  <si>
    <t>OGC1-11</t>
  </si>
  <si>
    <t>OGC1-12</t>
  </si>
  <si>
    <t>OGC-13</t>
  </si>
  <si>
    <t>OGC1-13</t>
  </si>
  <si>
    <t>OGC-14</t>
  </si>
  <si>
    <t>OGC1-14</t>
  </si>
  <si>
    <t>OGC1-15</t>
  </si>
  <si>
    <t>OGC1-16</t>
  </si>
  <si>
    <t>OGC1-17</t>
  </si>
  <si>
    <t>OGC1-18</t>
  </si>
  <si>
    <t>OGC1-19</t>
  </si>
  <si>
    <t>OGC1-20</t>
  </si>
  <si>
    <t>OGC-21</t>
  </si>
  <si>
    <t>OGC1-21</t>
  </si>
  <si>
    <t>OGC-22</t>
  </si>
  <si>
    <t>OGC1-22</t>
  </si>
  <si>
    <t>OGC1-23</t>
  </si>
  <si>
    <t>OGC1-24</t>
  </si>
  <si>
    <t>OGC1-25</t>
  </si>
  <si>
    <t>OGC1-26</t>
  </si>
  <si>
    <t>OGC1-27</t>
  </si>
  <si>
    <t>OGC1-28</t>
  </si>
  <si>
    <t>OGC1-28CPb</t>
  </si>
  <si>
    <t>OGC1-29</t>
  </si>
  <si>
    <t>OGC1-31</t>
  </si>
  <si>
    <t>OGC1-32</t>
  </si>
  <si>
    <t>OGC1-33</t>
  </si>
  <si>
    <t>OGC1-34</t>
  </si>
  <si>
    <t>OGC1-35</t>
  </si>
  <si>
    <t>OGC1-36</t>
  </si>
  <si>
    <t>OGC1-37</t>
  </si>
  <si>
    <t>Table S6A: Kolmogorov–Smirnov test P-values using error in the CDF (all data)</t>
  </si>
  <si>
    <t>Table S6B: Kolmogorov–Smirnov test P-values using error in the CDF (pre-Mesoproterozoic data)</t>
  </si>
  <si>
    <t>Table S7: Lu-Hf zircon data</t>
  </si>
  <si>
    <t>Table S8: Lu-Hf isotopic data for secondary standards (LA-ICP-MS)</t>
  </si>
  <si>
    <r>
      <t xml:space="preserve">Table S9: </t>
    </r>
    <r>
      <rPr>
        <b/>
        <vertAlign val="superscript"/>
        <sz val="9"/>
        <rFont val="Arial"/>
        <family val="2"/>
      </rPr>
      <t>232</t>
    </r>
    <r>
      <rPr>
        <b/>
        <sz val="9"/>
        <rFont val="Arial"/>
        <family val="2"/>
      </rPr>
      <t>Th/</t>
    </r>
    <r>
      <rPr>
        <b/>
        <vertAlign val="superscript"/>
        <sz val="9"/>
        <rFont val="Arial"/>
        <family val="2"/>
      </rPr>
      <t>238</t>
    </r>
    <r>
      <rPr>
        <b/>
        <sz val="9"/>
        <rFont val="Arial"/>
        <family val="2"/>
      </rPr>
      <t>U ratio of detrital zircons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</si>
</sst>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\+0.0;&quot;-&quot;0.0;0.0"/>
    <numFmt numFmtId="165" formatCode="0.0"/>
    <numFmt numFmtId="166" formatCode="0.0000"/>
    <numFmt numFmtId="167" formatCode="0.000"/>
    <numFmt numFmtId="168" formatCode="\+0;&quot;-&quot;0;0"/>
    <numFmt numFmtId="169" formatCode="0.000000"/>
    <numFmt numFmtId="170" formatCode="0.00000"/>
    <numFmt numFmtId="171" formatCode="[&gt;0.000001]0.0E+0;[&lt;-0.000001]\-0.0E+0;\-\-\-\ "/>
    <numFmt numFmtId="172" formatCode="dd\ mmm\,\ yyyy\ \ hh:mm"/>
    <numFmt numFmtId="173" formatCode="[&gt;=0.01]0;[&lt;0.1]\-\-\-\ ;General"/>
    <numFmt numFmtId="174" formatCode="[&gt;=1000]0E+0;[&gt;=10]0;0.00"/>
    <numFmt numFmtId="175" formatCode="[&gt;=100]0;[&gt;0]0.0;0"/>
    <numFmt numFmtId="176" formatCode="[&gt;=1]0;[&gt;0.1]0.0;0.00"/>
    <numFmt numFmtId="177" formatCode="0.0E+0"/>
    <numFmt numFmtId="178" formatCode="\ \-\-\-"/>
  </numFmts>
  <fonts count="20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vertAlign val="superscript"/>
      <sz val="9"/>
      <name val="Arial"/>
      <family val="2"/>
    </font>
    <font>
      <b/>
      <vertAlign val="subscript"/>
      <sz val="9"/>
      <name val="Arial"/>
      <family val="2"/>
    </font>
    <font>
      <vertAlign val="superscript"/>
      <sz val="9"/>
      <name val="Arial"/>
      <family val="2"/>
    </font>
    <font>
      <sz val="9"/>
      <color rgb="FFFF0000"/>
      <name val="Arial"/>
      <family val="2"/>
    </font>
    <font>
      <sz val="8"/>
      <name val="Calibri"/>
      <family val="2"/>
      <scheme val="minor"/>
    </font>
    <font>
      <sz val="9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9"/>
      <color theme="1"/>
      <name val="Arial"/>
      <family val="2"/>
    </font>
    <font>
      <strike/>
      <sz val="9"/>
      <color rgb="FFFF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name val="Symbol"/>
      <family val="1"/>
      <charset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50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0" fillId="4" borderId="16" applyNumberFormat="0" applyFont="0" applyAlignment="0" applyProtection="0"/>
  </cellStyleXfs>
  <cellXfs count="503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2" fontId="2" fillId="0" borderId="7" xfId="0" applyNumberFormat="1" applyFont="1" applyBorder="1" applyAlignment="1">
      <alignment horizontal="right" vertical="center"/>
    </xf>
    <xf numFmtId="1" fontId="2" fillId="0" borderId="14" xfId="0" applyNumberFormat="1" applyFont="1" applyBorder="1" applyAlignment="1">
      <alignment horizontal="right" vertical="center"/>
    </xf>
    <xf numFmtId="167" fontId="2" fillId="0" borderId="7" xfId="0" applyNumberFormat="1" applyFont="1" applyBorder="1" applyAlignment="1">
      <alignment horizontal="right" vertical="center"/>
    </xf>
    <xf numFmtId="166" fontId="2" fillId="0" borderId="7" xfId="0" applyNumberFormat="1" applyFont="1" applyBorder="1" applyAlignment="1">
      <alignment horizontal="right" vertical="center"/>
    </xf>
    <xf numFmtId="166" fontId="2" fillId="0" borderId="8" xfId="0" applyNumberFormat="1" applyFont="1" applyBorder="1" applyAlignment="1">
      <alignment horizontal="right" vertical="center"/>
    </xf>
    <xf numFmtId="165" fontId="2" fillId="0" borderId="7" xfId="0" applyNumberFormat="1" applyFont="1" applyBorder="1" applyAlignment="1">
      <alignment horizontal="right" vertical="center"/>
    </xf>
    <xf numFmtId="164" fontId="2" fillId="0" borderId="8" xfId="0" applyNumberFormat="1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2" fontId="2" fillId="0" borderId="0" xfId="0" applyNumberFormat="1" applyFont="1" applyAlignment="1">
      <alignment horizontal="right" vertical="center"/>
    </xf>
    <xf numFmtId="1" fontId="2" fillId="0" borderId="10" xfId="0" applyNumberFormat="1" applyFont="1" applyBorder="1" applyAlignment="1">
      <alignment horizontal="right" vertical="center"/>
    </xf>
    <xf numFmtId="167" fontId="2" fillId="0" borderId="0" xfId="0" applyNumberFormat="1" applyFont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166" fontId="2" fillId="0" borderId="9" xfId="0" applyNumberFormat="1" applyFont="1" applyBorder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  <xf numFmtId="164" fontId="2" fillId="0" borderId="9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2" fontId="2" fillId="0" borderId="2" xfId="0" applyNumberFormat="1" applyFont="1" applyBorder="1" applyAlignment="1">
      <alignment horizontal="right" vertical="center"/>
    </xf>
    <xf numFmtId="1" fontId="2" fillId="0" borderId="12" xfId="0" applyNumberFormat="1" applyFont="1" applyBorder="1" applyAlignment="1">
      <alignment horizontal="right" vertical="center"/>
    </xf>
    <xf numFmtId="167" fontId="2" fillId="0" borderId="2" xfId="0" applyNumberFormat="1" applyFont="1" applyBorder="1" applyAlignment="1">
      <alignment horizontal="right" vertical="center"/>
    </xf>
    <xf numFmtId="166" fontId="2" fillId="0" borderId="2" xfId="0" applyNumberFormat="1" applyFont="1" applyBorder="1" applyAlignment="1">
      <alignment horizontal="right" vertical="center"/>
    </xf>
    <xf numFmtId="166" fontId="2" fillId="0" borderId="13" xfId="0" applyNumberFormat="1" applyFont="1" applyBorder="1" applyAlignment="1">
      <alignment horizontal="right" vertical="center"/>
    </xf>
    <xf numFmtId="165" fontId="2" fillId="0" borderId="2" xfId="0" applyNumberFormat="1" applyFont="1" applyBorder="1" applyAlignment="1">
      <alignment horizontal="right" vertical="center"/>
    </xf>
    <xf numFmtId="164" fontId="2" fillId="0" borderId="13" xfId="0" applyNumberFormat="1" applyFont="1" applyBorder="1" applyAlignment="1">
      <alignment horizontal="right" vertical="center"/>
    </xf>
    <xf numFmtId="1" fontId="2" fillId="0" borderId="0" xfId="0" applyNumberFormat="1" applyFont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5" fontId="2" fillId="0" borderId="14" xfId="0" applyNumberFormat="1" applyFont="1" applyBorder="1" applyAlignment="1">
      <alignment horizontal="right" vertical="center"/>
    </xf>
    <xf numFmtId="165" fontId="2" fillId="0" borderId="10" xfId="0" applyNumberFormat="1" applyFont="1" applyBorder="1" applyAlignment="1">
      <alignment horizontal="right" vertical="center"/>
    </xf>
    <xf numFmtId="165" fontId="2" fillId="0" borderId="12" xfId="0" applyNumberFormat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1" fontId="8" fillId="0" borderId="10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horizontal="right" vertical="center"/>
    </xf>
    <xf numFmtId="166" fontId="8" fillId="0" borderId="0" xfId="0" applyNumberFormat="1" applyFont="1" applyAlignment="1">
      <alignment horizontal="right" vertical="center"/>
    </xf>
    <xf numFmtId="166" fontId="8" fillId="0" borderId="9" xfId="0" applyNumberFormat="1" applyFont="1" applyBorder="1" applyAlignment="1">
      <alignment horizontal="right" vertical="center"/>
    </xf>
    <xf numFmtId="165" fontId="8" fillId="0" borderId="10" xfId="0" applyNumberFormat="1" applyFont="1" applyBorder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" fillId="0" borderId="10" xfId="0" applyFont="1" applyBorder="1" applyAlignment="1">
      <alignment horizontal="left" vertical="center"/>
    </xf>
    <xf numFmtId="0" fontId="9" fillId="0" borderId="0" xfId="0" applyFont="1"/>
    <xf numFmtId="0" fontId="1" fillId="0" borderId="0" xfId="0" applyFont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2" fillId="0" borderId="7" xfId="0" applyFont="1" applyBorder="1"/>
    <xf numFmtId="2" fontId="2" fillId="0" borderId="7" xfId="0" applyNumberFormat="1" applyFont="1" applyBorder="1"/>
    <xf numFmtId="1" fontId="2" fillId="0" borderId="7" xfId="0" applyNumberFormat="1" applyFont="1" applyBorder="1"/>
    <xf numFmtId="0" fontId="2" fillId="0" borderId="8" xfId="0" applyFont="1" applyBorder="1"/>
    <xf numFmtId="0" fontId="2" fillId="0" borderId="0" xfId="0" applyFont="1"/>
    <xf numFmtId="2" fontId="2" fillId="0" borderId="0" xfId="0" applyNumberFormat="1" applyFont="1"/>
    <xf numFmtId="0" fontId="2" fillId="0" borderId="9" xfId="0" applyFont="1" applyBorder="1"/>
    <xf numFmtId="0" fontId="6" fillId="0" borderId="0" xfId="0" applyFont="1" applyAlignment="1">
      <alignment vertical="center"/>
    </xf>
    <xf numFmtId="0" fontId="6" fillId="0" borderId="0" xfId="0" applyFont="1"/>
    <xf numFmtId="2" fontId="6" fillId="0" borderId="0" xfId="0" applyNumberFormat="1" applyFont="1"/>
    <xf numFmtId="0" fontId="6" fillId="0" borderId="9" xfId="0" applyFont="1" applyBorder="1"/>
    <xf numFmtId="2" fontId="6" fillId="0" borderId="0" xfId="0" applyNumberFormat="1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6" fillId="0" borderId="9" xfId="0" applyFont="1" applyBorder="1" applyAlignment="1">
      <alignment vertical="center"/>
    </xf>
    <xf numFmtId="2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2" fontId="2" fillId="0" borderId="2" xfId="0" applyNumberFormat="1" applyFont="1" applyBorder="1" applyAlignment="1">
      <alignment vertical="center"/>
    </xf>
    <xf numFmtId="1" fontId="2" fillId="0" borderId="2" xfId="0" applyNumberFormat="1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1" fontId="2" fillId="0" borderId="2" xfId="0" applyNumberFormat="1" applyFont="1" applyBorder="1" applyAlignment="1">
      <alignment horizontal="right" vertical="center"/>
    </xf>
    <xf numFmtId="0" fontId="2" fillId="0" borderId="13" xfId="0" applyFont="1" applyBorder="1" applyAlignment="1">
      <alignment horizontal="right" vertical="center"/>
    </xf>
    <xf numFmtId="1" fontId="2" fillId="0" borderId="14" xfId="0" applyNumberFormat="1" applyFont="1" applyBorder="1"/>
    <xf numFmtId="1" fontId="2" fillId="0" borderId="8" xfId="0" applyNumberFormat="1" applyFont="1" applyBorder="1"/>
    <xf numFmtId="1" fontId="2" fillId="0" borderId="10" xfId="0" applyNumberFormat="1" applyFont="1" applyBorder="1"/>
    <xf numFmtId="1" fontId="2" fillId="0" borderId="0" xfId="0" applyNumberFormat="1" applyFont="1"/>
    <xf numFmtId="1" fontId="2" fillId="0" borderId="9" xfId="0" applyNumberFormat="1" applyFont="1" applyBorder="1"/>
    <xf numFmtId="1" fontId="6" fillId="0" borderId="10" xfId="0" applyNumberFormat="1" applyFont="1" applyBorder="1"/>
    <xf numFmtId="1" fontId="6" fillId="0" borderId="0" xfId="0" applyNumberFormat="1" applyFont="1"/>
    <xf numFmtId="1" fontId="6" fillId="0" borderId="9" xfId="0" applyNumberFormat="1" applyFont="1" applyBorder="1"/>
    <xf numFmtId="1" fontId="6" fillId="0" borderId="10" xfId="0" applyNumberFormat="1" applyFont="1" applyBorder="1" applyAlignment="1">
      <alignment vertical="center"/>
    </xf>
    <xf numFmtId="1" fontId="6" fillId="0" borderId="9" xfId="0" applyNumberFormat="1" applyFont="1" applyBorder="1" applyAlignment="1">
      <alignment vertical="center"/>
    </xf>
    <xf numFmtId="1" fontId="2" fillId="0" borderId="10" xfId="0" applyNumberFormat="1" applyFont="1" applyBorder="1" applyAlignment="1">
      <alignment vertical="center"/>
    </xf>
    <xf numFmtId="1" fontId="2" fillId="0" borderId="9" xfId="0" applyNumberFormat="1" applyFont="1" applyBorder="1" applyAlignment="1">
      <alignment vertical="center"/>
    </xf>
    <xf numFmtId="1" fontId="2" fillId="0" borderId="12" xfId="0" applyNumberFormat="1" applyFont="1" applyBorder="1" applyAlignment="1">
      <alignment vertical="center"/>
    </xf>
    <xf numFmtId="1" fontId="2" fillId="0" borderId="13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1" fontId="2" fillId="0" borderId="9" xfId="0" applyNumberFormat="1" applyFont="1" applyBorder="1" applyAlignment="1">
      <alignment horizontal="right" vertical="center"/>
    </xf>
    <xf numFmtId="1" fontId="6" fillId="0" borderId="10" xfId="0" applyNumberFormat="1" applyFont="1" applyBorder="1" applyAlignment="1">
      <alignment horizontal="right" vertical="center"/>
    </xf>
    <xf numFmtId="1" fontId="6" fillId="0" borderId="0" xfId="0" applyNumberFormat="1" applyFont="1" applyAlignment="1">
      <alignment horizontal="right" vertical="center"/>
    </xf>
    <xf numFmtId="1" fontId="6" fillId="0" borderId="9" xfId="0" applyNumberFormat="1" applyFont="1" applyBorder="1" applyAlignment="1">
      <alignment horizontal="right" vertical="center"/>
    </xf>
    <xf numFmtId="1" fontId="2" fillId="0" borderId="13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0" borderId="14" xfId="0" applyFont="1" applyBorder="1"/>
    <xf numFmtId="0" fontId="2" fillId="0" borderId="10" xfId="0" applyFont="1" applyBorder="1"/>
    <xf numFmtId="0" fontId="6" fillId="0" borderId="10" xfId="0" applyFont="1" applyBorder="1"/>
    <xf numFmtId="0" fontId="2" fillId="0" borderId="10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3" fillId="0" borderId="1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8" fontId="2" fillId="0" borderId="7" xfId="0" applyNumberFormat="1" applyFont="1" applyBorder="1"/>
    <xf numFmtId="168" fontId="2" fillId="0" borderId="0" xfId="0" applyNumberFormat="1" applyFont="1"/>
    <xf numFmtId="168" fontId="6" fillId="0" borderId="0" xfId="0" applyNumberFormat="1" applyFont="1"/>
    <xf numFmtId="168" fontId="6" fillId="0" borderId="0" xfId="0" applyNumberFormat="1" applyFont="1" applyAlignment="1">
      <alignment vertical="center"/>
    </xf>
    <xf numFmtId="168" fontId="2" fillId="0" borderId="0" xfId="0" applyNumberFormat="1" applyFont="1" applyAlignment="1">
      <alignment vertical="center"/>
    </xf>
    <xf numFmtId="168" fontId="2" fillId="0" borderId="2" xfId="0" applyNumberFormat="1" applyFont="1" applyBorder="1" applyAlignment="1">
      <alignment vertical="center"/>
    </xf>
    <xf numFmtId="168" fontId="2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168" fontId="2" fillId="0" borderId="2" xfId="0" applyNumberFormat="1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" fillId="0" borderId="11" xfId="0" quotePrefix="1" applyNumberFormat="1" applyFont="1" applyBorder="1" applyAlignment="1">
      <alignment horizontal="center" vertical="center"/>
    </xf>
    <xf numFmtId="169" fontId="1" fillId="0" borderId="1" xfId="0" quotePrefix="1" applyNumberFormat="1" applyFont="1" applyBorder="1" applyAlignment="1">
      <alignment horizontal="center" vertical="center"/>
    </xf>
    <xf numFmtId="169" fontId="2" fillId="0" borderId="0" xfId="2" applyNumberFormat="1" applyFont="1" applyFill="1" applyBorder="1" applyAlignment="1">
      <alignment vertical="center"/>
    </xf>
    <xf numFmtId="169" fontId="2" fillId="0" borderId="0" xfId="3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169" fontId="2" fillId="0" borderId="0" xfId="1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169" fontId="2" fillId="0" borderId="7" xfId="0" applyNumberFormat="1" applyFont="1" applyBorder="1" applyAlignment="1">
      <alignment vertical="center"/>
    </xf>
    <xf numFmtId="169" fontId="2" fillId="0" borderId="8" xfId="0" applyNumberFormat="1" applyFont="1" applyBorder="1" applyAlignment="1">
      <alignment vertical="center"/>
    </xf>
    <xf numFmtId="169" fontId="2" fillId="0" borderId="0" xfId="0" applyNumberFormat="1" applyFont="1" applyAlignment="1">
      <alignment vertical="center"/>
    </xf>
    <xf numFmtId="169" fontId="2" fillId="0" borderId="9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69" fontId="2" fillId="0" borderId="2" xfId="0" applyNumberFormat="1" applyFont="1" applyBorder="1" applyAlignment="1">
      <alignment vertical="center"/>
    </xf>
    <xf numFmtId="166" fontId="2" fillId="0" borderId="2" xfId="0" applyNumberFormat="1" applyFont="1" applyBorder="1" applyAlignment="1">
      <alignment vertical="center"/>
    </xf>
    <xf numFmtId="170" fontId="2" fillId="0" borderId="2" xfId="0" applyNumberFormat="1" applyFont="1" applyBorder="1" applyAlignment="1">
      <alignment vertical="center"/>
    </xf>
    <xf numFmtId="169" fontId="2" fillId="0" borderId="13" xfId="0" applyNumberFormat="1" applyFont="1" applyBorder="1" applyAlignment="1">
      <alignment vertical="center"/>
    </xf>
    <xf numFmtId="170" fontId="2" fillId="0" borderId="7" xfId="0" applyNumberFormat="1" applyFont="1" applyBorder="1" applyAlignment="1">
      <alignment vertical="center"/>
    </xf>
    <xf numFmtId="170" fontId="13" fillId="0" borderId="0" xfId="0" applyNumberFormat="1" applyFont="1" applyAlignment="1">
      <alignment vertical="center"/>
    </xf>
    <xf numFmtId="169" fontId="13" fillId="0" borderId="0" xfId="0" applyNumberFormat="1" applyFont="1" applyAlignment="1">
      <alignment vertical="center"/>
    </xf>
    <xf numFmtId="166" fontId="2" fillId="0" borderId="7" xfId="0" applyNumberFormat="1" applyFont="1" applyBorder="1" applyAlignment="1">
      <alignment vertical="center"/>
    </xf>
    <xf numFmtId="166" fontId="13" fillId="0" borderId="0" xfId="0" applyNumberFormat="1" applyFont="1" applyAlignment="1">
      <alignment vertical="center"/>
    </xf>
    <xf numFmtId="167" fontId="2" fillId="0" borderId="7" xfId="0" applyNumberFormat="1" applyFont="1" applyBorder="1" applyAlignment="1">
      <alignment vertical="center"/>
    </xf>
    <xf numFmtId="167" fontId="2" fillId="0" borderId="0" xfId="0" applyNumberFormat="1" applyFont="1" applyAlignment="1">
      <alignment vertical="center"/>
    </xf>
    <xf numFmtId="167" fontId="2" fillId="0" borderId="2" xfId="0" applyNumberFormat="1" applyFont="1" applyBorder="1" applyAlignment="1">
      <alignment vertical="center"/>
    </xf>
    <xf numFmtId="167" fontId="13" fillId="0" borderId="0" xfId="0" applyNumberFormat="1" applyFont="1" applyAlignment="1">
      <alignment vertical="center"/>
    </xf>
    <xf numFmtId="2" fontId="2" fillId="0" borderId="7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166" fontId="2" fillId="0" borderId="8" xfId="0" applyNumberFormat="1" applyFont="1" applyBorder="1" applyAlignment="1">
      <alignment vertical="center"/>
    </xf>
    <xf numFmtId="166" fontId="2" fillId="0" borderId="9" xfId="0" applyNumberFormat="1" applyFont="1" applyBorder="1" applyAlignment="1">
      <alignment vertical="center"/>
    </xf>
    <xf numFmtId="166" fontId="2" fillId="0" borderId="13" xfId="0" applyNumberFormat="1" applyFont="1" applyBorder="1" applyAlignment="1">
      <alignment vertical="center"/>
    </xf>
    <xf numFmtId="170" fontId="2" fillId="0" borderId="14" xfId="0" applyNumberFormat="1" applyFont="1" applyBorder="1" applyAlignment="1">
      <alignment vertical="center"/>
    </xf>
    <xf numFmtId="170" fontId="2" fillId="0" borderId="10" xfId="0" applyNumberFormat="1" applyFont="1" applyBorder="1" applyAlignment="1">
      <alignment vertical="center"/>
    </xf>
    <xf numFmtId="170" fontId="2" fillId="0" borderId="12" xfId="0" applyNumberFormat="1" applyFont="1" applyBorder="1" applyAlignment="1">
      <alignment vertical="center"/>
    </xf>
    <xf numFmtId="0" fontId="1" fillId="0" borderId="3" xfId="0" applyFont="1" applyBorder="1" applyAlignment="1">
      <alignment horizontal="center" vertical="center" wrapText="1"/>
    </xf>
    <xf numFmtId="170" fontId="2" fillId="0" borderId="11" xfId="0" applyNumberFormat="1" applyFont="1" applyBorder="1" applyAlignment="1">
      <alignment vertical="center"/>
    </xf>
    <xf numFmtId="170" fontId="2" fillId="0" borderId="1" xfId="0" applyNumberFormat="1" applyFont="1" applyBorder="1" applyAlignment="1">
      <alignment vertical="center"/>
    </xf>
    <xf numFmtId="169" fontId="2" fillId="0" borderId="1" xfId="0" applyNumberFormat="1" applyFont="1" applyBorder="1" applyAlignment="1">
      <alignment vertical="center"/>
    </xf>
    <xf numFmtId="169" fontId="2" fillId="0" borderId="15" xfId="0" applyNumberFormat="1" applyFont="1" applyBorder="1" applyAlignment="1">
      <alignment vertical="center"/>
    </xf>
    <xf numFmtId="2" fontId="2" fillId="0" borderId="11" xfId="0" applyNumberFormat="1" applyFont="1" applyBorder="1" applyAlignment="1">
      <alignment vertical="center"/>
    </xf>
    <xf numFmtId="2" fontId="2" fillId="0" borderId="1" xfId="0" applyNumberFormat="1" applyFont="1" applyBorder="1" applyAlignment="1">
      <alignment vertical="center"/>
    </xf>
    <xf numFmtId="166" fontId="2" fillId="0" borderId="1" xfId="0" applyNumberFormat="1" applyFont="1" applyBorder="1" applyAlignment="1">
      <alignment vertical="center"/>
    </xf>
    <xf numFmtId="167" fontId="2" fillId="0" borderId="1" xfId="0" applyNumberFormat="1" applyFont="1" applyBorder="1" applyAlignment="1">
      <alignment vertical="center"/>
    </xf>
    <xf numFmtId="166" fontId="2" fillId="0" borderId="15" xfId="0" applyNumberFormat="1" applyFont="1" applyBorder="1" applyAlignment="1">
      <alignment vertical="center"/>
    </xf>
    <xf numFmtId="169" fontId="6" fillId="0" borderId="0" xfId="0" applyNumberFormat="1" applyFont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70" fontId="6" fillId="0" borderId="10" xfId="0" applyNumberFormat="1" applyFont="1" applyBorder="1" applyAlignment="1">
      <alignment vertical="center"/>
    </xf>
    <xf numFmtId="170" fontId="6" fillId="0" borderId="0" xfId="0" applyNumberFormat="1" applyFont="1" applyAlignment="1">
      <alignment vertical="center"/>
    </xf>
    <xf numFmtId="169" fontId="6" fillId="0" borderId="0" xfId="2" applyNumberFormat="1" applyFont="1" applyFill="1" applyBorder="1" applyAlignment="1">
      <alignment vertical="center"/>
    </xf>
    <xf numFmtId="169" fontId="6" fillId="0" borderId="9" xfId="0" applyNumberFormat="1" applyFont="1" applyBorder="1" applyAlignment="1">
      <alignment vertical="center"/>
    </xf>
    <xf numFmtId="166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vertical="center"/>
    </xf>
    <xf numFmtId="166" fontId="6" fillId="0" borderId="9" xfId="0" applyNumberFormat="1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 wrapText="1"/>
    </xf>
    <xf numFmtId="1" fontId="2" fillId="0" borderId="7" xfId="0" applyNumberFormat="1" applyFont="1" applyBorder="1" applyAlignment="1">
      <alignment horizontal="right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2" fillId="0" borderId="8" xfId="0" applyNumberFormat="1" applyFont="1" applyBorder="1" applyAlignment="1">
      <alignment horizontal="right" vertical="center"/>
    </xf>
    <xf numFmtId="165" fontId="2" fillId="0" borderId="9" xfId="0" applyNumberFormat="1" applyFont="1" applyBorder="1" applyAlignment="1">
      <alignment horizontal="right" vertical="center"/>
    </xf>
    <xf numFmtId="165" fontId="2" fillId="0" borderId="13" xfId="0" applyNumberFormat="1" applyFont="1" applyBorder="1" applyAlignment="1">
      <alignment horizontal="right" vertical="center"/>
    </xf>
    <xf numFmtId="164" fontId="2" fillId="0" borderId="7" xfId="0" applyNumberFormat="1" applyFont="1" applyBorder="1" applyAlignment="1">
      <alignment horizontal="right" vertical="center"/>
    </xf>
    <xf numFmtId="164" fontId="2" fillId="0" borderId="2" xfId="0" applyNumberFormat="1" applyFont="1" applyBorder="1" applyAlignment="1">
      <alignment horizontal="right" vertical="center"/>
    </xf>
    <xf numFmtId="0" fontId="1" fillId="0" borderId="17" xfId="0" applyFont="1" applyBorder="1" applyAlignment="1">
      <alignment horizontal="right" vertical="center" wrapText="1"/>
    </xf>
    <xf numFmtId="0" fontId="1" fillId="0" borderId="18" xfId="0" applyFont="1" applyBorder="1" applyAlignment="1">
      <alignment horizontal="right" vertical="center" wrapText="1"/>
    </xf>
    <xf numFmtId="0" fontId="1" fillId="0" borderId="18" xfId="0" applyFont="1" applyBorder="1" applyAlignment="1">
      <alignment horizontal="right" vertical="center"/>
    </xf>
    <xf numFmtId="169" fontId="1" fillId="0" borderId="10" xfId="0" applyNumberFormat="1" applyFont="1" applyBorder="1" applyAlignment="1">
      <alignment vertical="center"/>
    </xf>
    <xf numFmtId="174" fontId="1" fillId="0" borderId="9" xfId="0" applyNumberFormat="1" applyFont="1" applyBorder="1" applyAlignment="1">
      <alignment vertical="center"/>
    </xf>
    <xf numFmtId="175" fontId="1" fillId="0" borderId="10" xfId="0" applyNumberFormat="1" applyFont="1" applyBorder="1" applyAlignment="1">
      <alignment vertical="center"/>
    </xf>
    <xf numFmtId="176" fontId="1" fillId="0" borderId="9" xfId="0" applyNumberFormat="1" applyFont="1" applyBorder="1" applyAlignment="1">
      <alignment horizontal="right" vertical="center"/>
    </xf>
    <xf numFmtId="169" fontId="1" fillId="0" borderId="12" xfId="0" applyNumberFormat="1" applyFont="1" applyBorder="1" applyAlignment="1">
      <alignment vertical="center"/>
    </xf>
    <xf numFmtId="174" fontId="1" fillId="0" borderId="13" xfId="0" applyNumberFormat="1" applyFont="1" applyBorder="1" applyAlignment="1">
      <alignment vertical="center"/>
    </xf>
    <xf numFmtId="175" fontId="1" fillId="0" borderId="12" xfId="0" applyNumberFormat="1" applyFont="1" applyBorder="1" applyAlignment="1">
      <alignment vertical="center"/>
    </xf>
    <xf numFmtId="176" fontId="1" fillId="0" borderId="13" xfId="0" applyNumberFormat="1" applyFont="1" applyBorder="1" applyAlignment="1">
      <alignment horizontal="right" vertical="center"/>
    </xf>
    <xf numFmtId="169" fontId="1" fillId="0" borderId="19" xfId="0" applyNumberFormat="1" applyFont="1" applyBorder="1" applyAlignment="1">
      <alignment vertical="center"/>
    </xf>
    <xf numFmtId="174" fontId="1" fillId="0" borderId="20" xfId="0" applyNumberFormat="1" applyFont="1" applyBorder="1" applyAlignment="1">
      <alignment vertical="center"/>
    </xf>
    <xf numFmtId="175" fontId="1" fillId="0" borderId="19" xfId="0" applyNumberFormat="1" applyFont="1" applyBorder="1" applyAlignment="1">
      <alignment vertical="center"/>
    </xf>
    <xf numFmtId="176" fontId="1" fillId="0" borderId="20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49" fontId="1" fillId="0" borderId="17" xfId="0" applyNumberFormat="1" applyFont="1" applyBorder="1" applyAlignment="1">
      <alignment horizontal="right" vertical="center"/>
    </xf>
    <xf numFmtId="172" fontId="1" fillId="0" borderId="21" xfId="0" applyNumberFormat="1" applyFont="1" applyBorder="1" applyAlignment="1">
      <alignment horizontal="right" vertical="center"/>
    </xf>
    <xf numFmtId="2" fontId="1" fillId="0" borderId="21" xfId="0" applyNumberFormat="1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 wrapText="1"/>
    </xf>
    <xf numFmtId="49" fontId="1" fillId="0" borderId="21" xfId="0" applyNumberFormat="1" applyFont="1" applyBorder="1" applyAlignment="1">
      <alignment horizontal="right" vertical="center" wrapText="1"/>
    </xf>
    <xf numFmtId="0" fontId="1" fillId="0" borderId="21" xfId="0" applyFont="1" applyBorder="1" applyAlignment="1">
      <alignment horizontal="right" vertical="center"/>
    </xf>
    <xf numFmtId="2" fontId="1" fillId="0" borderId="21" xfId="0" applyNumberFormat="1" applyFont="1" applyBorder="1" applyAlignment="1">
      <alignment horizontal="right" vertical="center" wrapText="1"/>
    </xf>
    <xf numFmtId="49" fontId="1" fillId="0" borderId="10" xfId="0" applyNumberFormat="1" applyFont="1" applyBorder="1" applyAlignment="1">
      <alignment horizontal="right" vertical="center"/>
    </xf>
    <xf numFmtId="172" fontId="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174" fontId="1" fillId="0" borderId="0" xfId="0" applyNumberFormat="1" applyFont="1" applyAlignment="1">
      <alignment vertical="center"/>
    </xf>
    <xf numFmtId="170" fontId="1" fillId="0" borderId="0" xfId="0" applyNumberFormat="1" applyFont="1" applyAlignment="1">
      <alignment vertical="center"/>
    </xf>
    <xf numFmtId="49" fontId="1" fillId="0" borderId="12" xfId="0" applyNumberFormat="1" applyFont="1" applyBorder="1" applyAlignment="1">
      <alignment horizontal="right" vertical="center"/>
    </xf>
    <xf numFmtId="172" fontId="2" fillId="0" borderId="2" xfId="0" applyNumberFormat="1" applyFont="1" applyBorder="1" applyAlignment="1">
      <alignment vertical="center"/>
    </xf>
    <xf numFmtId="171" fontId="2" fillId="0" borderId="2" xfId="0" applyNumberFormat="1" applyFont="1" applyBorder="1" applyAlignment="1">
      <alignment vertical="center"/>
    </xf>
    <xf numFmtId="173" fontId="2" fillId="0" borderId="2" xfId="0" applyNumberFormat="1" applyFont="1" applyBorder="1" applyAlignment="1">
      <alignment vertical="center"/>
    </xf>
    <xf numFmtId="165" fontId="2" fillId="0" borderId="2" xfId="0" applyNumberFormat="1" applyFont="1" applyBorder="1" applyAlignment="1">
      <alignment vertical="center"/>
    </xf>
    <xf numFmtId="174" fontId="2" fillId="0" borderId="2" xfId="0" applyNumberFormat="1" applyFont="1" applyBorder="1" applyAlignment="1">
      <alignment vertical="center"/>
    </xf>
    <xf numFmtId="166" fontId="1" fillId="0" borderId="2" xfId="0" applyNumberFormat="1" applyFont="1" applyBorder="1" applyAlignment="1">
      <alignment vertical="center"/>
    </xf>
    <xf numFmtId="174" fontId="1" fillId="0" borderId="2" xfId="0" applyNumberFormat="1" applyFont="1" applyBorder="1" applyAlignment="1">
      <alignment vertical="center"/>
    </xf>
    <xf numFmtId="170" fontId="1" fillId="0" borderId="2" xfId="0" applyNumberFormat="1" applyFont="1" applyBorder="1" applyAlignment="1">
      <alignment vertical="center"/>
    </xf>
    <xf numFmtId="166" fontId="1" fillId="0" borderId="10" xfId="0" applyNumberFormat="1" applyFont="1" applyBorder="1" applyAlignment="1">
      <alignment vertical="center"/>
    </xf>
    <xf numFmtId="166" fontId="1" fillId="0" borderId="12" xfId="0" applyNumberFormat="1" applyFont="1" applyBorder="1" applyAlignment="1">
      <alignment vertical="center"/>
    </xf>
    <xf numFmtId="167" fontId="1" fillId="0" borderId="21" xfId="0" applyNumberFormat="1" applyFont="1" applyBorder="1" applyAlignment="1">
      <alignment horizontal="right" vertical="center" wrapText="1"/>
    </xf>
    <xf numFmtId="177" fontId="2" fillId="0" borderId="0" xfId="0" applyNumberFormat="1" applyFont="1" applyAlignment="1">
      <alignment vertical="center"/>
    </xf>
    <xf numFmtId="178" fontId="2" fillId="0" borderId="0" xfId="0" applyNumberFormat="1" applyFont="1" applyAlignment="1">
      <alignment vertical="center"/>
    </xf>
    <xf numFmtId="177" fontId="2" fillId="0" borderId="2" xfId="0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6" xfId="0" applyNumberFormat="1" applyFont="1" applyBorder="1" applyAlignment="1">
      <alignment vertical="center"/>
    </xf>
    <xf numFmtId="169" fontId="2" fillId="0" borderId="14" xfId="0" applyNumberFormat="1" applyFont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165" fontId="2" fillId="0" borderId="7" xfId="0" applyNumberFormat="1" applyFont="1" applyBorder="1" applyAlignment="1">
      <alignment vertical="center"/>
    </xf>
    <xf numFmtId="1" fontId="2" fillId="0" borderId="7" xfId="0" applyNumberFormat="1" applyFont="1" applyBorder="1" applyAlignment="1">
      <alignment vertical="center"/>
    </xf>
    <xf numFmtId="1" fontId="2" fillId="0" borderId="8" xfId="0" applyNumberFormat="1" applyFont="1" applyBorder="1" applyAlignment="1">
      <alignment vertical="center"/>
    </xf>
    <xf numFmtId="1" fontId="2" fillId="0" borderId="5" xfId="0" applyNumberFormat="1" applyFont="1" applyBorder="1" applyAlignment="1">
      <alignment vertical="center"/>
    </xf>
    <xf numFmtId="169" fontId="2" fillId="0" borderId="10" xfId="0" applyNumberFormat="1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0" fontId="2" fillId="0" borderId="12" xfId="0" applyFont="1" applyBorder="1" applyAlignment="1">
      <alignment horizontal="center" vertical="center"/>
    </xf>
    <xf numFmtId="1" fontId="2" fillId="0" borderId="4" xfId="0" applyNumberFormat="1" applyFont="1" applyBorder="1" applyAlignment="1">
      <alignment vertical="center"/>
    </xf>
    <xf numFmtId="169" fontId="2" fillId="0" borderId="12" xfId="0" applyNumberFormat="1" applyFont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72" fontId="2" fillId="0" borderId="0" xfId="0" applyNumberFormat="1" applyFont="1" applyAlignment="1">
      <alignment horizontal="left" vertical="center"/>
    </xf>
    <xf numFmtId="1" fontId="2" fillId="0" borderId="23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69" fontId="2" fillId="0" borderId="24" xfId="0" applyNumberFormat="1" applyFont="1" applyBorder="1" applyAlignment="1">
      <alignment vertical="center"/>
    </xf>
    <xf numFmtId="166" fontId="1" fillId="0" borderId="14" xfId="0" applyNumberFormat="1" applyFont="1" applyBorder="1" applyAlignment="1">
      <alignment horizontal="right" vertical="center"/>
    </xf>
    <xf numFmtId="165" fontId="2" fillId="0" borderId="10" xfId="0" applyNumberFormat="1" applyFont="1" applyBorder="1" applyAlignment="1">
      <alignment vertical="center"/>
    </xf>
    <xf numFmtId="166" fontId="1" fillId="0" borderId="10" xfId="0" applyNumberFormat="1" applyFont="1" applyBorder="1" applyAlignment="1">
      <alignment horizontal="right" vertical="center"/>
    </xf>
    <xf numFmtId="166" fontId="1" fillId="0" borderId="12" xfId="0" applyNumberFormat="1" applyFont="1" applyBorder="1" applyAlignment="1">
      <alignment horizontal="right" vertical="center"/>
    </xf>
    <xf numFmtId="164" fontId="2" fillId="0" borderId="12" xfId="0" applyNumberFormat="1" applyFont="1" applyBorder="1" applyAlignment="1">
      <alignment vertical="center"/>
    </xf>
    <xf numFmtId="164" fontId="2" fillId="0" borderId="10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2" fillId="0" borderId="10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right" vertical="center"/>
    </xf>
    <xf numFmtId="2" fontId="2" fillId="0" borderId="0" xfId="0" applyNumberFormat="1" applyFont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right" vertical="center"/>
    </xf>
    <xf numFmtId="0" fontId="13" fillId="0" borderId="0" xfId="0" applyFont="1"/>
    <xf numFmtId="0" fontId="1" fillId="0" borderId="0" xfId="0" applyFont="1"/>
    <xf numFmtId="0" fontId="1" fillId="5" borderId="14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46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14" xfId="0" applyFont="1" applyFill="1" applyBorder="1"/>
    <xf numFmtId="167" fontId="2" fillId="6" borderId="14" xfId="0" applyNumberFormat="1" applyFont="1" applyFill="1" applyBorder="1"/>
    <xf numFmtId="167" fontId="1" fillId="7" borderId="7" xfId="0" applyNumberFormat="1" applyFont="1" applyFill="1" applyBorder="1"/>
    <xf numFmtId="167" fontId="2" fillId="0" borderId="7" xfId="0" applyNumberFormat="1" applyFont="1" applyBorder="1"/>
    <xf numFmtId="167" fontId="2" fillId="0" borderId="46" xfId="0" applyNumberFormat="1" applyFont="1" applyBorder="1"/>
    <xf numFmtId="167" fontId="2" fillId="0" borderId="8" xfId="0" applyNumberFormat="1" applyFont="1" applyBorder="1"/>
    <xf numFmtId="167" fontId="2" fillId="0" borderId="14" xfId="0" applyNumberFormat="1" applyFont="1" applyBorder="1"/>
    <xf numFmtId="0" fontId="1" fillId="5" borderId="10" xfId="0" applyFont="1" applyFill="1" applyBorder="1"/>
    <xf numFmtId="167" fontId="1" fillId="7" borderId="10" xfId="0" applyNumberFormat="1" applyFont="1" applyFill="1" applyBorder="1"/>
    <xf numFmtId="167" fontId="2" fillId="6" borderId="0" xfId="0" applyNumberFormat="1" applyFont="1" applyFill="1"/>
    <xf numFmtId="167" fontId="2" fillId="0" borderId="0" xfId="0" applyNumberFormat="1" applyFont="1"/>
    <xf numFmtId="167" fontId="2" fillId="0" borderId="47" xfId="0" applyNumberFormat="1" applyFont="1" applyBorder="1"/>
    <xf numFmtId="167" fontId="2" fillId="0" borderId="9" xfId="0" applyNumberFormat="1" applyFont="1" applyBorder="1"/>
    <xf numFmtId="167" fontId="2" fillId="0" borderId="10" xfId="0" applyNumberFormat="1" applyFont="1" applyBorder="1"/>
    <xf numFmtId="167" fontId="1" fillId="7" borderId="0" xfId="0" applyNumberFormat="1" applyFont="1" applyFill="1"/>
    <xf numFmtId="167" fontId="1" fillId="7" borderId="47" xfId="0" applyNumberFormat="1" applyFont="1" applyFill="1" applyBorder="1"/>
    <xf numFmtId="0" fontId="1" fillId="5" borderId="48" xfId="0" applyFont="1" applyFill="1" applyBorder="1"/>
    <xf numFmtId="167" fontId="2" fillId="0" borderId="48" xfId="0" applyNumberFormat="1" applyFont="1" applyBorder="1"/>
    <xf numFmtId="167" fontId="2" fillId="0" borderId="49" xfId="0" applyNumberFormat="1" applyFont="1" applyBorder="1"/>
    <xf numFmtId="167" fontId="1" fillId="7" borderId="49" xfId="0" applyNumberFormat="1" applyFont="1" applyFill="1" applyBorder="1"/>
    <xf numFmtId="167" fontId="2" fillId="6" borderId="50" xfId="0" applyNumberFormat="1" applyFont="1" applyFill="1" applyBorder="1"/>
    <xf numFmtId="167" fontId="2" fillId="0" borderId="51" xfId="0" applyNumberFormat="1" applyFont="1" applyBorder="1"/>
    <xf numFmtId="0" fontId="1" fillId="5" borderId="27" xfId="0" applyFont="1" applyFill="1" applyBorder="1"/>
    <xf numFmtId="167" fontId="2" fillId="0" borderId="27" xfId="0" applyNumberFormat="1" applyFont="1" applyBorder="1"/>
    <xf numFmtId="167" fontId="2" fillId="0" borderId="28" xfId="0" applyNumberFormat="1" applyFont="1" applyBorder="1"/>
    <xf numFmtId="167" fontId="2" fillId="0" borderId="52" xfId="0" applyNumberFormat="1" applyFont="1" applyBorder="1"/>
    <xf numFmtId="167" fontId="2" fillId="6" borderId="28" xfId="0" applyNumberFormat="1" applyFont="1" applyFill="1" applyBorder="1"/>
    <xf numFmtId="167" fontId="2" fillId="0" borderId="29" xfId="0" applyNumberFormat="1" applyFont="1" applyBorder="1"/>
    <xf numFmtId="167" fontId="1" fillId="7" borderId="28" xfId="0" applyNumberFormat="1" applyFont="1" applyFill="1" applyBorder="1"/>
    <xf numFmtId="0" fontId="1" fillId="5" borderId="12" xfId="0" applyFont="1" applyFill="1" applyBorder="1"/>
    <xf numFmtId="167" fontId="2" fillId="0" borderId="12" xfId="0" applyNumberFormat="1" applyFont="1" applyBorder="1"/>
    <xf numFmtId="167" fontId="2" fillId="0" borderId="2" xfId="0" applyNumberFormat="1" applyFont="1" applyBorder="1"/>
    <xf numFmtId="167" fontId="2" fillId="0" borderId="53" xfId="0" applyNumberFormat="1" applyFont="1" applyBorder="1"/>
    <xf numFmtId="167" fontId="2" fillId="6" borderId="13" xfId="0" applyNumberFormat="1" applyFont="1" applyFill="1" applyBorder="1"/>
    <xf numFmtId="167" fontId="1" fillId="7" borderId="2" xfId="0" applyNumberFormat="1" applyFont="1" applyFill="1" applyBorder="1"/>
    <xf numFmtId="167" fontId="2" fillId="0" borderId="13" xfId="0" applyNumberFormat="1" applyFont="1" applyBorder="1"/>
    <xf numFmtId="0" fontId="13" fillId="7" borderId="3" xfId="0" applyFont="1" applyFill="1" applyBorder="1"/>
    <xf numFmtId="0" fontId="13" fillId="0" borderId="14" xfId="0" applyFont="1" applyBorder="1"/>
    <xf numFmtId="0" fontId="1" fillId="0" borderId="0" xfId="0" applyFont="1" applyAlignment="1">
      <alignment horizontal="center"/>
    </xf>
    <xf numFmtId="167" fontId="1" fillId="7" borderId="8" xfId="0" applyNumberFormat="1" applyFont="1" applyFill="1" applyBorder="1"/>
    <xf numFmtId="167" fontId="1" fillId="7" borderId="14" xfId="0" applyNumberFormat="1" applyFont="1" applyFill="1" applyBorder="1"/>
    <xf numFmtId="167" fontId="1" fillId="7" borderId="9" xfId="0" applyNumberFormat="1" applyFont="1" applyFill="1" applyBorder="1"/>
    <xf numFmtId="167" fontId="1" fillId="7" borderId="52" xfId="0" applyNumberFormat="1" applyFont="1" applyFill="1" applyBorder="1"/>
    <xf numFmtId="167" fontId="1" fillId="7" borderId="12" xfId="0" applyNumberFormat="1" applyFont="1" applyFill="1" applyBorder="1"/>
    <xf numFmtId="2" fontId="2" fillId="0" borderId="14" xfId="0" applyNumberFormat="1" applyFont="1" applyBorder="1" applyAlignment="1">
      <alignment vertical="center"/>
    </xf>
    <xf numFmtId="2" fontId="2" fillId="0" borderId="10" xfId="0" applyNumberFormat="1" applyFont="1" applyBorder="1" applyAlignment="1">
      <alignment vertical="center"/>
    </xf>
    <xf numFmtId="2" fontId="2" fillId="0" borderId="12" xfId="0" applyNumberFormat="1" applyFont="1" applyBorder="1" applyAlignment="1">
      <alignment vertical="center"/>
    </xf>
    <xf numFmtId="166" fontId="1" fillId="0" borderId="6" xfId="0" applyNumberFormat="1" applyFont="1" applyBorder="1" applyAlignment="1">
      <alignment horizontal="right" vertical="center"/>
    </xf>
    <xf numFmtId="165" fontId="2" fillId="0" borderId="14" xfId="0" applyNumberFormat="1" applyFont="1" applyBorder="1" applyAlignment="1">
      <alignment vertical="center"/>
    </xf>
    <xf numFmtId="166" fontId="1" fillId="0" borderId="5" xfId="0" applyNumberFormat="1" applyFont="1" applyBorder="1" applyAlignment="1">
      <alignment horizontal="right" vertical="center"/>
    </xf>
    <xf numFmtId="166" fontId="1" fillId="0" borderId="4" xfId="0" applyNumberFormat="1" applyFont="1" applyBorder="1" applyAlignment="1">
      <alignment horizontal="right" vertical="center"/>
    </xf>
    <xf numFmtId="165" fontId="2" fillId="0" borderId="12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" fontId="2" fillId="0" borderId="14" xfId="0" applyNumberFormat="1" applyFont="1" applyBorder="1" applyAlignment="1">
      <alignment vertical="center"/>
    </xf>
    <xf numFmtId="0" fontId="2" fillId="0" borderId="26" xfId="0" applyFont="1" applyBorder="1" applyAlignment="1">
      <alignment horizontal="center" vertical="center"/>
    </xf>
    <xf numFmtId="1" fontId="2" fillId="0" borderId="27" xfId="0" applyNumberFormat="1" applyFont="1" applyBorder="1" applyAlignment="1">
      <alignment vertical="center"/>
    </xf>
    <xf numFmtId="169" fontId="2" fillId="0" borderId="27" xfId="0" applyNumberFormat="1" applyFont="1" applyBorder="1" applyAlignment="1">
      <alignment vertical="center"/>
    </xf>
    <xf numFmtId="169" fontId="2" fillId="0" borderId="28" xfId="0" applyNumberFormat="1" applyFont="1" applyBorder="1" applyAlignment="1">
      <alignment vertical="center"/>
    </xf>
    <xf numFmtId="170" fontId="2" fillId="0" borderId="27" xfId="0" applyNumberFormat="1" applyFont="1" applyBorder="1" applyAlignment="1">
      <alignment vertical="center"/>
    </xf>
    <xf numFmtId="170" fontId="2" fillId="0" borderId="28" xfId="0" applyNumberFormat="1" applyFont="1" applyBorder="1" applyAlignment="1">
      <alignment vertical="center"/>
    </xf>
    <xf numFmtId="166" fontId="2" fillId="0" borderId="28" xfId="0" applyNumberFormat="1" applyFont="1" applyBorder="1" applyAlignment="1">
      <alignment vertical="center"/>
    </xf>
    <xf numFmtId="166" fontId="2" fillId="0" borderId="29" xfId="0" applyNumberFormat="1" applyFont="1" applyBorder="1" applyAlignment="1">
      <alignment vertical="center"/>
    </xf>
    <xf numFmtId="164" fontId="2" fillId="0" borderId="28" xfId="0" applyNumberFormat="1" applyFont="1" applyBorder="1" applyAlignment="1">
      <alignment vertical="center"/>
    </xf>
    <xf numFmtId="165" fontId="2" fillId="0" borderId="28" xfId="0" applyNumberFormat="1" applyFont="1" applyBorder="1" applyAlignment="1">
      <alignment vertical="center"/>
    </xf>
    <xf numFmtId="1" fontId="2" fillId="0" borderId="28" xfId="0" applyNumberFormat="1" applyFont="1" applyBorder="1" applyAlignment="1">
      <alignment vertical="center"/>
    </xf>
    <xf numFmtId="1" fontId="2" fillId="0" borderId="29" xfId="0" applyNumberFormat="1" applyFont="1" applyBorder="1" applyAlignment="1">
      <alignment vertical="center"/>
    </xf>
    <xf numFmtId="0" fontId="2" fillId="0" borderId="30" xfId="0" applyFont="1" applyBorder="1" applyAlignment="1">
      <alignment horizontal="center" vertical="center"/>
    </xf>
    <xf numFmtId="1" fontId="2" fillId="0" borderId="31" xfId="0" applyNumberFormat="1" applyFont="1" applyBorder="1" applyAlignment="1">
      <alignment vertical="center"/>
    </xf>
    <xf numFmtId="169" fontId="2" fillId="0" borderId="31" xfId="0" applyNumberFormat="1" applyFont="1" applyBorder="1" applyAlignment="1">
      <alignment vertical="center"/>
    </xf>
    <xf numFmtId="169" fontId="2" fillId="0" borderId="32" xfId="0" applyNumberFormat="1" applyFont="1" applyBorder="1" applyAlignment="1">
      <alignment vertical="center"/>
    </xf>
    <xf numFmtId="170" fontId="2" fillId="0" borderId="31" xfId="0" applyNumberFormat="1" applyFont="1" applyBorder="1" applyAlignment="1">
      <alignment vertical="center"/>
    </xf>
    <xf numFmtId="170" fontId="2" fillId="0" borderId="32" xfId="0" applyNumberFormat="1" applyFont="1" applyBorder="1" applyAlignment="1">
      <alignment vertical="center"/>
    </xf>
    <xf numFmtId="166" fontId="2" fillId="0" borderId="32" xfId="0" applyNumberFormat="1" applyFont="1" applyBorder="1" applyAlignment="1">
      <alignment vertical="center"/>
    </xf>
    <xf numFmtId="166" fontId="2" fillId="0" borderId="33" xfId="0" applyNumberFormat="1" applyFont="1" applyBorder="1" applyAlignment="1">
      <alignment vertical="center"/>
    </xf>
    <xf numFmtId="164" fontId="2" fillId="0" borderId="32" xfId="0" applyNumberFormat="1" applyFont="1" applyBorder="1" applyAlignment="1">
      <alignment vertical="center"/>
    </xf>
    <xf numFmtId="165" fontId="2" fillId="0" borderId="32" xfId="0" applyNumberFormat="1" applyFont="1" applyBorder="1" applyAlignment="1">
      <alignment vertical="center"/>
    </xf>
    <xf numFmtId="1" fontId="2" fillId="0" borderId="32" xfId="0" applyNumberFormat="1" applyFont="1" applyBorder="1" applyAlignment="1">
      <alignment vertical="center"/>
    </xf>
    <xf numFmtId="1" fontId="2" fillId="0" borderId="33" xfId="0" applyNumberFormat="1" applyFont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169" fontId="2" fillId="0" borderId="23" xfId="0" applyNumberFormat="1" applyFont="1" applyBorder="1" applyAlignment="1">
      <alignment vertical="center"/>
    </xf>
    <xf numFmtId="169" fontId="2" fillId="0" borderId="25" xfId="0" applyNumberFormat="1" applyFont="1" applyBorder="1" applyAlignment="1">
      <alignment vertical="center"/>
    </xf>
    <xf numFmtId="170" fontId="2" fillId="0" borderId="23" xfId="0" applyNumberFormat="1" applyFont="1" applyBorder="1" applyAlignment="1">
      <alignment vertical="center"/>
    </xf>
    <xf numFmtId="166" fontId="2" fillId="0" borderId="23" xfId="0" applyNumberFormat="1" applyFont="1" applyBorder="1" applyAlignment="1">
      <alignment vertical="center"/>
    </xf>
    <xf numFmtId="166" fontId="2" fillId="0" borderId="25" xfId="0" applyNumberFormat="1" applyFont="1" applyBorder="1" applyAlignment="1">
      <alignment vertical="center"/>
    </xf>
    <xf numFmtId="164" fontId="2" fillId="0" borderId="23" xfId="0" applyNumberFormat="1" applyFont="1" applyBorder="1" applyAlignment="1">
      <alignment vertical="center"/>
    </xf>
    <xf numFmtId="165" fontId="2" fillId="0" borderId="23" xfId="0" applyNumberFormat="1" applyFont="1" applyBorder="1" applyAlignment="1">
      <alignment vertical="center"/>
    </xf>
    <xf numFmtId="169" fontId="2" fillId="0" borderId="29" xfId="0" applyNumberFormat="1" applyFont="1" applyBorder="1" applyAlignment="1">
      <alignment vertical="center"/>
    </xf>
    <xf numFmtId="0" fontId="2" fillId="0" borderId="24" xfId="0" applyFont="1" applyBorder="1" applyAlignment="1">
      <alignment horizontal="center" vertical="center"/>
    </xf>
    <xf numFmtId="1" fontId="2" fillId="0" borderId="22" xfId="0" applyNumberFormat="1" applyFont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1" fontId="2" fillId="0" borderId="39" xfId="0" applyNumberFormat="1" applyFont="1" applyBorder="1" applyAlignment="1">
      <alignment vertical="center"/>
    </xf>
    <xf numFmtId="169" fontId="2" fillId="0" borderId="38" xfId="0" applyNumberFormat="1" applyFont="1" applyBorder="1" applyAlignment="1">
      <alignment vertical="center"/>
    </xf>
    <xf numFmtId="169" fontId="2" fillId="0" borderId="40" xfId="0" applyNumberFormat="1" applyFont="1" applyBorder="1" applyAlignment="1">
      <alignment vertical="center"/>
    </xf>
    <xf numFmtId="169" fontId="2" fillId="0" borderId="41" xfId="0" applyNumberFormat="1" applyFont="1" applyBorder="1" applyAlignment="1">
      <alignment vertical="center"/>
    </xf>
    <xf numFmtId="170" fontId="2" fillId="0" borderId="40" xfId="0" applyNumberFormat="1" applyFont="1" applyBorder="1" applyAlignment="1">
      <alignment vertical="center"/>
    </xf>
    <xf numFmtId="166" fontId="2" fillId="0" borderId="40" xfId="0" applyNumberFormat="1" applyFont="1" applyBorder="1" applyAlignment="1">
      <alignment vertical="center"/>
    </xf>
    <xf numFmtId="166" fontId="2" fillId="0" borderId="41" xfId="0" applyNumberFormat="1" applyFont="1" applyBorder="1" applyAlignment="1">
      <alignment vertical="center"/>
    </xf>
    <xf numFmtId="164" fontId="2" fillId="0" borderId="40" xfId="0" applyNumberFormat="1" applyFont="1" applyBorder="1" applyAlignment="1">
      <alignment vertical="center"/>
    </xf>
    <xf numFmtId="165" fontId="2" fillId="0" borderId="40" xfId="0" applyNumberFormat="1" applyFont="1" applyBorder="1" applyAlignment="1">
      <alignment vertical="center"/>
    </xf>
    <xf numFmtId="1" fontId="2" fillId="0" borderId="40" xfId="0" applyNumberFormat="1" applyFont="1" applyBorder="1" applyAlignment="1">
      <alignment vertical="center"/>
    </xf>
    <xf numFmtId="1" fontId="2" fillId="0" borderId="41" xfId="0" applyNumberFormat="1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" fontId="2" fillId="0" borderId="43" xfId="0" applyNumberFormat="1" applyFont="1" applyBorder="1" applyAlignment="1">
      <alignment vertical="center"/>
    </xf>
    <xf numFmtId="169" fontId="2" fillId="0" borderId="42" xfId="0" applyNumberFormat="1" applyFont="1" applyBorder="1" applyAlignment="1">
      <alignment vertical="center"/>
    </xf>
    <xf numFmtId="169" fontId="2" fillId="0" borderId="44" xfId="0" applyNumberFormat="1" applyFont="1" applyBorder="1" applyAlignment="1">
      <alignment vertical="center"/>
    </xf>
    <xf numFmtId="169" fontId="2" fillId="0" borderId="45" xfId="0" applyNumberFormat="1" applyFont="1" applyBorder="1" applyAlignment="1">
      <alignment vertical="center"/>
    </xf>
    <xf numFmtId="170" fontId="2" fillId="0" borderId="44" xfId="0" applyNumberFormat="1" applyFont="1" applyBorder="1" applyAlignment="1">
      <alignment vertical="center"/>
    </xf>
    <xf numFmtId="166" fontId="2" fillId="0" borderId="44" xfId="0" applyNumberFormat="1" applyFont="1" applyBorder="1" applyAlignment="1">
      <alignment vertical="center"/>
    </xf>
    <xf numFmtId="166" fontId="2" fillId="0" borderId="45" xfId="0" applyNumberFormat="1" applyFont="1" applyBorder="1" applyAlignment="1">
      <alignment vertical="center"/>
    </xf>
    <xf numFmtId="164" fontId="2" fillId="0" borderId="44" xfId="0" applyNumberFormat="1" applyFont="1" applyBorder="1" applyAlignment="1">
      <alignment vertical="center"/>
    </xf>
    <xf numFmtId="165" fontId="2" fillId="0" borderId="44" xfId="0" applyNumberFormat="1" applyFont="1" applyBorder="1" applyAlignment="1">
      <alignment vertical="center"/>
    </xf>
    <xf numFmtId="1" fontId="2" fillId="0" borderId="44" xfId="0" applyNumberFormat="1" applyFont="1" applyBorder="1" applyAlignment="1">
      <alignment vertical="center"/>
    </xf>
    <xf numFmtId="1" fontId="2" fillId="0" borderId="45" xfId="0" applyNumberFormat="1" applyFont="1" applyBorder="1" applyAlignment="1">
      <alignment vertical="center"/>
    </xf>
    <xf numFmtId="0" fontId="2" fillId="0" borderId="35" xfId="0" applyFont="1" applyBorder="1" applyAlignment="1">
      <alignment horizontal="center" vertical="center"/>
    </xf>
    <xf numFmtId="1" fontId="2" fillId="0" borderId="34" xfId="0" applyNumberFormat="1" applyFont="1" applyBorder="1" applyAlignment="1">
      <alignment vertical="center"/>
    </xf>
    <xf numFmtId="169" fontId="2" fillId="0" borderId="35" xfId="0" applyNumberFormat="1" applyFont="1" applyBorder="1" applyAlignment="1">
      <alignment vertical="center"/>
    </xf>
    <xf numFmtId="169" fontId="2" fillId="0" borderId="36" xfId="0" applyNumberFormat="1" applyFont="1" applyBorder="1" applyAlignment="1">
      <alignment vertical="center"/>
    </xf>
    <xf numFmtId="169" fontId="2" fillId="0" borderId="37" xfId="0" applyNumberFormat="1" applyFont="1" applyBorder="1" applyAlignment="1">
      <alignment vertical="center"/>
    </xf>
    <xf numFmtId="170" fontId="2" fillId="0" borderId="36" xfId="0" applyNumberFormat="1" applyFont="1" applyBorder="1" applyAlignment="1">
      <alignment vertical="center"/>
    </xf>
    <xf numFmtId="166" fontId="2" fillId="0" borderId="36" xfId="0" applyNumberFormat="1" applyFont="1" applyBorder="1" applyAlignment="1">
      <alignment vertical="center"/>
    </xf>
    <xf numFmtId="166" fontId="2" fillId="0" borderId="37" xfId="0" applyNumberFormat="1" applyFont="1" applyBorder="1" applyAlignment="1">
      <alignment vertical="center"/>
    </xf>
    <xf numFmtId="164" fontId="2" fillId="0" borderId="36" xfId="0" applyNumberFormat="1" applyFont="1" applyBorder="1" applyAlignment="1">
      <alignment vertical="center"/>
    </xf>
    <xf numFmtId="165" fontId="2" fillId="0" borderId="36" xfId="0" applyNumberFormat="1" applyFont="1" applyBorder="1" applyAlignment="1">
      <alignment vertical="center"/>
    </xf>
    <xf numFmtId="1" fontId="2" fillId="0" borderId="3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0" fontId="2" fillId="0" borderId="27" xfId="0" applyFont="1" applyBorder="1" applyAlignment="1">
      <alignment horizontal="center" vertical="center"/>
    </xf>
    <xf numFmtId="1" fontId="2" fillId="0" borderId="26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/>
    </xf>
    <xf numFmtId="1" fontId="2" fillId="0" borderId="30" xfId="0" applyNumberFormat="1" applyFont="1" applyBorder="1" applyAlignment="1">
      <alignment vertical="center"/>
    </xf>
    <xf numFmtId="169" fontId="2" fillId="0" borderId="33" xfId="0" applyNumberFormat="1" applyFont="1" applyBorder="1" applyAlignment="1">
      <alignment vertical="center"/>
    </xf>
    <xf numFmtId="166" fontId="1" fillId="0" borderId="2" xfId="0" applyNumberFormat="1" applyFont="1" applyBorder="1" applyAlignment="1">
      <alignment horizontal="right" vertical="center"/>
    </xf>
    <xf numFmtId="0" fontId="15" fillId="0" borderId="14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2" fontId="15" fillId="0" borderId="7" xfId="0" applyNumberFormat="1" applyFont="1" applyBorder="1" applyAlignment="1">
      <alignment vertical="center"/>
    </xf>
    <xf numFmtId="170" fontId="15" fillId="0" borderId="7" xfId="0" applyNumberFormat="1" applyFont="1" applyBorder="1" applyAlignment="1">
      <alignment vertical="center"/>
    </xf>
    <xf numFmtId="170" fontId="15" fillId="0" borderId="8" xfId="0" applyNumberFormat="1" applyFont="1" applyBorder="1" applyAlignment="1">
      <alignment vertical="center"/>
    </xf>
    <xf numFmtId="0" fontId="15" fillId="0" borderId="12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2" fontId="15" fillId="0" borderId="2" xfId="0" applyNumberFormat="1" applyFont="1" applyBorder="1" applyAlignment="1">
      <alignment horizontal="left" vertical="center"/>
    </xf>
    <xf numFmtId="170" fontId="15" fillId="0" borderId="2" xfId="0" applyNumberFormat="1" applyFont="1" applyBorder="1" applyAlignment="1">
      <alignment horizontal="left" vertical="center"/>
    </xf>
    <xf numFmtId="170" fontId="15" fillId="0" borderId="13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0" fontId="15" fillId="0" borderId="4" xfId="0" applyFont="1" applyBorder="1" applyAlignment="1">
      <alignment horizontal="left" vertical="center"/>
    </xf>
    <xf numFmtId="0" fontId="13" fillId="0" borderId="5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2" fontId="15" fillId="0" borderId="8" xfId="0" applyNumberFormat="1" applyFont="1" applyBorder="1" applyAlignment="1">
      <alignment vertical="center"/>
    </xf>
    <xf numFmtId="2" fontId="15" fillId="0" borderId="13" xfId="0" applyNumberFormat="1" applyFont="1" applyBorder="1" applyAlignment="1">
      <alignment horizontal="left" vertical="center"/>
    </xf>
    <xf numFmtId="0" fontId="13" fillId="0" borderId="10" xfId="0" applyFont="1" applyBorder="1" applyAlignment="1">
      <alignment vertical="center"/>
    </xf>
    <xf numFmtId="2" fontId="13" fillId="0" borderId="9" xfId="0" applyNumberFormat="1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2" fontId="13" fillId="0" borderId="13" xfId="0" applyNumberFormat="1" applyFont="1" applyBorder="1" applyAlignment="1">
      <alignment vertical="center"/>
    </xf>
    <xf numFmtId="170" fontId="15" fillId="0" borderId="14" xfId="0" applyNumberFormat="1" applyFont="1" applyBorder="1" applyAlignment="1">
      <alignment vertical="center"/>
    </xf>
    <xf numFmtId="170" fontId="15" fillId="0" borderId="12" xfId="0" applyNumberFormat="1" applyFont="1" applyBorder="1" applyAlignment="1">
      <alignment horizontal="left" vertical="center"/>
    </xf>
    <xf numFmtId="170" fontId="13" fillId="0" borderId="10" xfId="0" applyNumberFormat="1" applyFont="1" applyBorder="1" applyAlignment="1">
      <alignment vertical="center"/>
    </xf>
    <xf numFmtId="170" fontId="13" fillId="0" borderId="9" xfId="0" applyNumberFormat="1" applyFont="1" applyBorder="1" applyAlignment="1">
      <alignment vertical="center"/>
    </xf>
    <xf numFmtId="170" fontId="13" fillId="0" borderId="12" xfId="0" applyNumberFormat="1" applyFont="1" applyBorder="1" applyAlignment="1">
      <alignment vertical="center"/>
    </xf>
    <xf numFmtId="170" fontId="13" fillId="0" borderId="13" xfId="0" applyNumberFormat="1" applyFont="1" applyBorder="1" applyAlignment="1">
      <alignment vertical="center"/>
    </xf>
    <xf numFmtId="170" fontId="13" fillId="0" borderId="2" xfId="0" applyNumberFormat="1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2" fontId="13" fillId="0" borderId="2" xfId="0" applyNumberFormat="1" applyFont="1" applyBorder="1" applyAlignment="1">
      <alignment vertical="center"/>
    </xf>
    <xf numFmtId="1" fontId="13" fillId="0" borderId="9" xfId="0" applyNumberFormat="1" applyFont="1" applyBorder="1" applyAlignment="1">
      <alignment vertical="center"/>
    </xf>
    <xf numFmtId="1" fontId="13" fillId="0" borderId="13" xfId="0" applyNumberFormat="1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2" fontId="13" fillId="0" borderId="7" xfId="0" applyNumberFormat="1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2" fontId="13" fillId="0" borderId="8" xfId="0" applyNumberFormat="1" applyFont="1" applyBorder="1" applyAlignment="1">
      <alignment vertical="center"/>
    </xf>
    <xf numFmtId="170" fontId="13" fillId="0" borderId="14" xfId="0" applyNumberFormat="1" applyFont="1" applyBorder="1" applyAlignment="1">
      <alignment vertical="center"/>
    </xf>
    <xf numFmtId="170" fontId="13" fillId="0" borderId="8" xfId="0" applyNumberFormat="1" applyFont="1" applyBorder="1" applyAlignment="1">
      <alignment vertical="center"/>
    </xf>
    <xf numFmtId="170" fontId="13" fillId="0" borderId="7" xfId="0" applyNumberFormat="1" applyFont="1" applyBorder="1" applyAlignment="1">
      <alignment vertical="center"/>
    </xf>
    <xf numFmtId="1" fontId="13" fillId="0" borderId="8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8" fontId="2" fillId="0" borderId="0" xfId="0" applyNumberFormat="1" applyFont="1" applyBorder="1" applyAlignment="1">
      <alignment vertical="center"/>
    </xf>
    <xf numFmtId="1" fontId="2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2" fontId="13" fillId="0" borderId="0" xfId="0" applyNumberFormat="1" applyFont="1" applyBorder="1" applyAlignment="1">
      <alignment vertical="center"/>
    </xf>
    <xf numFmtId="170" fontId="13" fillId="0" borderId="0" xfId="0" applyNumberFormat="1" applyFont="1" applyBorder="1" applyAlignment="1">
      <alignment vertical="center"/>
    </xf>
    <xf numFmtId="1" fontId="13" fillId="0" borderId="0" xfId="0" applyNumberFormat="1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4">
    <cellStyle name="Bad" xfId="2" builtinId="27"/>
    <cellStyle name="Good" xfId="1" builtinId="26"/>
    <cellStyle name="Normal" xfId="0" builtinId="0"/>
    <cellStyle name="Note" xfId="3" builtinId="10"/>
  </cellStyles>
  <dxfs count="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A9FC7"/>
      <color rgb="FFD60093"/>
      <color rgb="FFCC3399"/>
      <color rgb="FFFF66FF"/>
      <color rgb="FFEECDE2"/>
      <color rgb="FF9999FF"/>
      <color rgb="FF7D69AE"/>
      <color rgb="FF9D1E60"/>
      <color rgb="FFF3B0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Ex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Ex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Ex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Ex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Ex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[1]Sheet1!$A$2</c:f>
              <c:strCache>
                <c:ptCount val="1"/>
                <c:pt idx="0">
                  <c:v>376/3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C00000"/>
                </a:solidFill>
                <a:miter lim="800000"/>
              </a:ln>
              <a:effectLst/>
            </c:spPr>
          </c:marker>
          <c:xVal>
            <c:numRef>
              <c:f>[1]Sheet1!$A$4:$A$98</c:f>
              <c:numCache>
                <c:formatCode>General</c:formatCode>
                <c:ptCount val="95"/>
                <c:pt idx="0">
                  <c:v>1294.6949999999999</c:v>
                </c:pt>
                <c:pt idx="1">
                  <c:v>1301.6969999999999</c:v>
                </c:pt>
                <c:pt idx="2">
                  <c:v>1302.7560000000001</c:v>
                </c:pt>
                <c:pt idx="3">
                  <c:v>1306.8320000000001</c:v>
                </c:pt>
                <c:pt idx="4">
                  <c:v>1307.3720000000001</c:v>
                </c:pt>
                <c:pt idx="5">
                  <c:v>1308.6890000000001</c:v>
                </c:pt>
                <c:pt idx="6">
                  <c:v>1309.575</c:v>
                </c:pt>
                <c:pt idx="7">
                  <c:v>1311.0360000000001</c:v>
                </c:pt>
                <c:pt idx="8">
                  <c:v>1313.367</c:v>
                </c:pt>
                <c:pt idx="9">
                  <c:v>1317.894</c:v>
                </c:pt>
                <c:pt idx="10">
                  <c:v>1318.5029999999999</c:v>
                </c:pt>
                <c:pt idx="11">
                  <c:v>1321.367</c:v>
                </c:pt>
                <c:pt idx="12">
                  <c:v>1321.752</c:v>
                </c:pt>
                <c:pt idx="13">
                  <c:v>1322.653</c:v>
                </c:pt>
                <c:pt idx="14">
                  <c:v>1323.405</c:v>
                </c:pt>
                <c:pt idx="15">
                  <c:v>1326.6679999999999</c:v>
                </c:pt>
                <c:pt idx="16">
                  <c:v>1327.471</c:v>
                </c:pt>
                <c:pt idx="17">
                  <c:v>1328.538</c:v>
                </c:pt>
                <c:pt idx="18">
                  <c:v>1332.08</c:v>
                </c:pt>
                <c:pt idx="19">
                  <c:v>1332.3230000000001</c:v>
                </c:pt>
                <c:pt idx="20">
                  <c:v>1333.336</c:v>
                </c:pt>
                <c:pt idx="21">
                  <c:v>1333.789</c:v>
                </c:pt>
                <c:pt idx="22">
                  <c:v>1333.9849999999999</c:v>
                </c:pt>
                <c:pt idx="23">
                  <c:v>1336.87</c:v>
                </c:pt>
                <c:pt idx="24">
                  <c:v>1337.13</c:v>
                </c:pt>
                <c:pt idx="25">
                  <c:v>1343.896</c:v>
                </c:pt>
                <c:pt idx="26">
                  <c:v>1346.62</c:v>
                </c:pt>
                <c:pt idx="27">
                  <c:v>1348.7380000000001</c:v>
                </c:pt>
                <c:pt idx="28">
                  <c:v>1349.4190000000001</c:v>
                </c:pt>
                <c:pt idx="29">
                  <c:v>1350.1279999999999</c:v>
                </c:pt>
                <c:pt idx="30">
                  <c:v>1351.2860000000001</c:v>
                </c:pt>
                <c:pt idx="31">
                  <c:v>1351.723</c:v>
                </c:pt>
                <c:pt idx="32">
                  <c:v>1351.797</c:v>
                </c:pt>
                <c:pt idx="33">
                  <c:v>1352.8810000000001</c:v>
                </c:pt>
                <c:pt idx="34">
                  <c:v>1353.0989999999999</c:v>
                </c:pt>
                <c:pt idx="35">
                  <c:v>1353.5250000000001</c:v>
                </c:pt>
                <c:pt idx="36">
                  <c:v>1353.6890000000001</c:v>
                </c:pt>
                <c:pt idx="37">
                  <c:v>1354.4069999999999</c:v>
                </c:pt>
                <c:pt idx="38">
                  <c:v>1355.232</c:v>
                </c:pt>
                <c:pt idx="39">
                  <c:v>1355.953</c:v>
                </c:pt>
                <c:pt idx="40">
                  <c:v>1356.616</c:v>
                </c:pt>
                <c:pt idx="41">
                  <c:v>1356.8820000000001</c:v>
                </c:pt>
                <c:pt idx="42">
                  <c:v>1357.1679999999999</c:v>
                </c:pt>
                <c:pt idx="43">
                  <c:v>1358.4280000000001</c:v>
                </c:pt>
                <c:pt idx="44">
                  <c:v>1359.182</c:v>
                </c:pt>
                <c:pt idx="45">
                  <c:v>1360.2329999999999</c:v>
                </c:pt>
                <c:pt idx="46">
                  <c:v>1361.1669999999999</c:v>
                </c:pt>
                <c:pt idx="47">
                  <c:v>1361.383</c:v>
                </c:pt>
                <c:pt idx="48">
                  <c:v>1362.0429999999999</c:v>
                </c:pt>
                <c:pt idx="49">
                  <c:v>1362.6759999999999</c:v>
                </c:pt>
                <c:pt idx="50">
                  <c:v>1365.633</c:v>
                </c:pt>
                <c:pt idx="51">
                  <c:v>1365.8620000000001</c:v>
                </c:pt>
                <c:pt idx="52">
                  <c:v>1367.1890000000001</c:v>
                </c:pt>
                <c:pt idx="53">
                  <c:v>1369.664</c:v>
                </c:pt>
                <c:pt idx="54">
                  <c:v>1371.11</c:v>
                </c:pt>
                <c:pt idx="55">
                  <c:v>1371.808</c:v>
                </c:pt>
                <c:pt idx="56">
                  <c:v>1373.1379999999999</c:v>
                </c:pt>
                <c:pt idx="57">
                  <c:v>1374.5119999999999</c:v>
                </c:pt>
                <c:pt idx="58">
                  <c:v>1374.817</c:v>
                </c:pt>
                <c:pt idx="59">
                  <c:v>1375.3009999999999</c:v>
                </c:pt>
                <c:pt idx="60">
                  <c:v>1379.2639999999999</c:v>
                </c:pt>
                <c:pt idx="61">
                  <c:v>1381.5050000000001</c:v>
                </c:pt>
                <c:pt idx="62">
                  <c:v>1381.5219999999999</c:v>
                </c:pt>
                <c:pt idx="63">
                  <c:v>1381.684</c:v>
                </c:pt>
                <c:pt idx="64">
                  <c:v>1384.3340000000001</c:v>
                </c:pt>
                <c:pt idx="65">
                  <c:v>1384.8579999999999</c:v>
                </c:pt>
                <c:pt idx="66">
                  <c:v>1389.6320000000001</c:v>
                </c:pt>
                <c:pt idx="67">
                  <c:v>1390.097</c:v>
                </c:pt>
                <c:pt idx="68">
                  <c:v>1391.384</c:v>
                </c:pt>
                <c:pt idx="69">
                  <c:v>1393.12</c:v>
                </c:pt>
                <c:pt idx="70">
                  <c:v>1393.6780000000001</c:v>
                </c:pt>
                <c:pt idx="71">
                  <c:v>1394.1179999999999</c:v>
                </c:pt>
                <c:pt idx="72">
                  <c:v>1400.018</c:v>
                </c:pt>
                <c:pt idx="73">
                  <c:v>1401.5070000000001</c:v>
                </c:pt>
                <c:pt idx="74">
                  <c:v>1407.54</c:v>
                </c:pt>
                <c:pt idx="75">
                  <c:v>1769.7639999999999</c:v>
                </c:pt>
                <c:pt idx="76">
                  <c:v>1783.7090000000001</c:v>
                </c:pt>
                <c:pt idx="77">
                  <c:v>1784.4169999999999</c:v>
                </c:pt>
                <c:pt idx="78">
                  <c:v>1788.1379999999999</c:v>
                </c:pt>
                <c:pt idx="79">
                  <c:v>1789.0170000000001</c:v>
                </c:pt>
                <c:pt idx="80">
                  <c:v>1792.8440000000001</c:v>
                </c:pt>
                <c:pt idx="81">
                  <c:v>1796.317</c:v>
                </c:pt>
                <c:pt idx="82">
                  <c:v>1806.143</c:v>
                </c:pt>
                <c:pt idx="83">
                  <c:v>1807.425</c:v>
                </c:pt>
                <c:pt idx="84">
                  <c:v>1809.846</c:v>
                </c:pt>
                <c:pt idx="85">
                  <c:v>1813.9059999999999</c:v>
                </c:pt>
                <c:pt idx="86">
                  <c:v>1815.367</c:v>
                </c:pt>
                <c:pt idx="87">
                  <c:v>1816.954</c:v>
                </c:pt>
                <c:pt idx="88">
                  <c:v>1840.691</c:v>
                </c:pt>
                <c:pt idx="89">
                  <c:v>1879.0319999999999</c:v>
                </c:pt>
                <c:pt idx="90">
                  <c:v>1931.2629999999999</c:v>
                </c:pt>
                <c:pt idx="91">
                  <c:v>1959.2750000000001</c:v>
                </c:pt>
                <c:pt idx="92">
                  <c:v>1967.8320000000001</c:v>
                </c:pt>
                <c:pt idx="93">
                  <c:v>2011.027</c:v>
                </c:pt>
                <c:pt idx="94">
                  <c:v>2015.1220000000001</c:v>
                </c:pt>
              </c:numCache>
            </c:numRef>
          </c:xVal>
          <c:yVal>
            <c:numRef>
              <c:f>[1]Sheet1!$C$4:$C$98</c:f>
              <c:numCache>
                <c:formatCode>General</c:formatCode>
                <c:ptCount val="95"/>
                <c:pt idx="0">
                  <c:v>0.52061000000000002</c:v>
                </c:pt>
                <c:pt idx="1">
                  <c:v>0.47171000000000002</c:v>
                </c:pt>
                <c:pt idx="2">
                  <c:v>0.40310000000000001</c:v>
                </c:pt>
                <c:pt idx="3">
                  <c:v>0.82482</c:v>
                </c:pt>
                <c:pt idx="4">
                  <c:v>0.48699999999999999</c:v>
                </c:pt>
                <c:pt idx="5">
                  <c:v>0.53641000000000005</c:v>
                </c:pt>
                <c:pt idx="6">
                  <c:v>0.62336999999999998</c:v>
                </c:pt>
                <c:pt idx="7">
                  <c:v>0.59804999999999997</c:v>
                </c:pt>
                <c:pt idx="8">
                  <c:v>0.68367</c:v>
                </c:pt>
                <c:pt idx="9">
                  <c:v>0.56481999999999999</c:v>
                </c:pt>
                <c:pt idx="10">
                  <c:v>0.46423999999999999</c:v>
                </c:pt>
                <c:pt idx="11">
                  <c:v>0.51197999999999999</c:v>
                </c:pt>
                <c:pt idx="12">
                  <c:v>0.42042000000000002</c:v>
                </c:pt>
                <c:pt idx="13">
                  <c:v>0.59130000000000005</c:v>
                </c:pt>
                <c:pt idx="14">
                  <c:v>0.53222000000000003</c:v>
                </c:pt>
                <c:pt idx="15">
                  <c:v>0.41505999999999998</c:v>
                </c:pt>
                <c:pt idx="16">
                  <c:v>0.59514999999999996</c:v>
                </c:pt>
                <c:pt idx="17">
                  <c:v>1.0825100000000001</c:v>
                </c:pt>
                <c:pt idx="18">
                  <c:v>0.69672000000000001</c:v>
                </c:pt>
                <c:pt idx="19">
                  <c:v>0.43026999999999999</c:v>
                </c:pt>
                <c:pt idx="20">
                  <c:v>0.73251999999999995</c:v>
                </c:pt>
                <c:pt idx="21">
                  <c:v>0.75702999999999998</c:v>
                </c:pt>
                <c:pt idx="22">
                  <c:v>0.48632999999999998</c:v>
                </c:pt>
                <c:pt idx="23">
                  <c:v>0.62578</c:v>
                </c:pt>
                <c:pt idx="24">
                  <c:v>0.50231999999999999</c:v>
                </c:pt>
                <c:pt idx="25">
                  <c:v>0.68906000000000001</c:v>
                </c:pt>
                <c:pt idx="26">
                  <c:v>0.60370999999999997</c:v>
                </c:pt>
                <c:pt idx="27">
                  <c:v>0.67174</c:v>
                </c:pt>
                <c:pt idx="28">
                  <c:v>0.26623999999999998</c:v>
                </c:pt>
                <c:pt idx="29">
                  <c:v>0.77254</c:v>
                </c:pt>
                <c:pt idx="30">
                  <c:v>0.84140999999999999</c:v>
                </c:pt>
                <c:pt idx="31">
                  <c:v>0.48038999999999998</c:v>
                </c:pt>
                <c:pt idx="32">
                  <c:v>0.66622999999999999</c:v>
                </c:pt>
                <c:pt idx="33">
                  <c:v>0.51251000000000002</c:v>
                </c:pt>
                <c:pt idx="34">
                  <c:v>0.40355000000000002</c:v>
                </c:pt>
                <c:pt idx="35">
                  <c:v>0.45317000000000002</c:v>
                </c:pt>
                <c:pt idx="36">
                  <c:v>1.06656</c:v>
                </c:pt>
                <c:pt idx="37">
                  <c:v>0.53802000000000005</c:v>
                </c:pt>
                <c:pt idx="38">
                  <c:v>0.77503</c:v>
                </c:pt>
                <c:pt idx="39">
                  <c:v>0.41288000000000002</c:v>
                </c:pt>
                <c:pt idx="40">
                  <c:v>0.76371</c:v>
                </c:pt>
                <c:pt idx="41">
                  <c:v>0.60946999999999996</c:v>
                </c:pt>
                <c:pt idx="42">
                  <c:v>0.61438999999999999</c:v>
                </c:pt>
                <c:pt idx="43">
                  <c:v>0.87295</c:v>
                </c:pt>
                <c:pt idx="44">
                  <c:v>0.60541</c:v>
                </c:pt>
                <c:pt idx="45">
                  <c:v>0.57086999999999999</c:v>
                </c:pt>
                <c:pt idx="46">
                  <c:v>0.59021000000000001</c:v>
                </c:pt>
                <c:pt idx="47">
                  <c:v>0.66</c:v>
                </c:pt>
                <c:pt idx="48">
                  <c:v>0.73829999999999996</c:v>
                </c:pt>
                <c:pt idx="49">
                  <c:v>0.52695999999999998</c:v>
                </c:pt>
                <c:pt idx="50">
                  <c:v>0.83274000000000004</c:v>
                </c:pt>
                <c:pt idx="51">
                  <c:v>1.28921</c:v>
                </c:pt>
                <c:pt idx="52">
                  <c:v>0.51071</c:v>
                </c:pt>
                <c:pt idx="53">
                  <c:v>0.71255999999999997</c:v>
                </c:pt>
                <c:pt idx="54">
                  <c:v>0.57059000000000004</c:v>
                </c:pt>
                <c:pt idx="55">
                  <c:v>0.65719000000000005</c:v>
                </c:pt>
                <c:pt idx="56">
                  <c:v>0.79559000000000002</c:v>
                </c:pt>
                <c:pt idx="57">
                  <c:v>0.73401000000000005</c:v>
                </c:pt>
                <c:pt idx="58">
                  <c:v>0.53169</c:v>
                </c:pt>
                <c:pt idx="59">
                  <c:v>0.59462000000000004</c:v>
                </c:pt>
                <c:pt idx="60">
                  <c:v>0.67051000000000005</c:v>
                </c:pt>
                <c:pt idx="61">
                  <c:v>0.74461999999999995</c:v>
                </c:pt>
                <c:pt idx="62">
                  <c:v>1.32751</c:v>
                </c:pt>
                <c:pt idx="63">
                  <c:v>0.60229999999999995</c:v>
                </c:pt>
                <c:pt idx="64">
                  <c:v>0.43075999999999998</c:v>
                </c:pt>
                <c:pt idx="65">
                  <c:v>0.89229999999999998</c:v>
                </c:pt>
                <c:pt idx="66">
                  <c:v>0.97321000000000002</c:v>
                </c:pt>
                <c:pt idx="67">
                  <c:v>0.54905999999999999</c:v>
                </c:pt>
                <c:pt idx="68">
                  <c:v>0.54564000000000001</c:v>
                </c:pt>
                <c:pt idx="69">
                  <c:v>0.89939000000000002</c:v>
                </c:pt>
                <c:pt idx="70">
                  <c:v>0.67247999999999997</c:v>
                </c:pt>
                <c:pt idx="71">
                  <c:v>0.81682999999999995</c:v>
                </c:pt>
                <c:pt idx="72">
                  <c:v>1.25203</c:v>
                </c:pt>
                <c:pt idx="73">
                  <c:v>2.0293100000000002</c:v>
                </c:pt>
                <c:pt idx="74">
                  <c:v>0.42724000000000001</c:v>
                </c:pt>
                <c:pt idx="75">
                  <c:v>0.84911999999999999</c:v>
                </c:pt>
                <c:pt idx="76">
                  <c:v>0.80696000000000001</c:v>
                </c:pt>
                <c:pt idx="77">
                  <c:v>0.86928000000000005</c:v>
                </c:pt>
                <c:pt idx="78">
                  <c:v>0.77600999999999998</c:v>
                </c:pt>
                <c:pt idx="79">
                  <c:v>0.75599000000000005</c:v>
                </c:pt>
                <c:pt idx="80">
                  <c:v>0.47519</c:v>
                </c:pt>
                <c:pt idx="81">
                  <c:v>0.44721</c:v>
                </c:pt>
                <c:pt idx="82">
                  <c:v>0.49115999999999999</c:v>
                </c:pt>
                <c:pt idx="83">
                  <c:v>0.51605999999999996</c:v>
                </c:pt>
                <c:pt idx="84">
                  <c:v>0.62409999999999999</c:v>
                </c:pt>
                <c:pt idx="85">
                  <c:v>0.31097999999999998</c:v>
                </c:pt>
                <c:pt idx="86">
                  <c:v>1.0180100000000001</c:v>
                </c:pt>
                <c:pt idx="87">
                  <c:v>0.78447999999999996</c:v>
                </c:pt>
                <c:pt idx="88">
                  <c:v>0.75985000000000003</c:v>
                </c:pt>
                <c:pt idx="89">
                  <c:v>1.4150100000000001</c:v>
                </c:pt>
                <c:pt idx="90">
                  <c:v>2.0478200000000002</c:v>
                </c:pt>
                <c:pt idx="91">
                  <c:v>0.89776</c:v>
                </c:pt>
                <c:pt idx="92">
                  <c:v>0.62507000000000001</c:v>
                </c:pt>
                <c:pt idx="93">
                  <c:v>1.07768</c:v>
                </c:pt>
                <c:pt idx="94">
                  <c:v>1.3375699999999999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1-4F7A-85BF-EF132F18D6AB}"/>
            </c:ext>
          </c:extLst>
        </c:ser>
        <c:ser>
          <c:idx val="1"/>
          <c:order val="1"/>
          <c:tx>
            <c:strRef>
              <c:f>[1]Sheet1!$E$2</c:f>
              <c:strCache>
                <c:ptCount val="1"/>
                <c:pt idx="0">
                  <c:v>396/92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FF0000"/>
                </a:solidFill>
                <a:miter lim="800000"/>
              </a:ln>
              <a:effectLst/>
            </c:spPr>
          </c:marker>
          <c:xVal>
            <c:numRef>
              <c:f>[1]Sheet1!$E$4:$E$99</c:f>
              <c:numCache>
                <c:formatCode>General</c:formatCode>
                <c:ptCount val="96"/>
                <c:pt idx="0">
                  <c:v>1302.5039999999999</c:v>
                </c:pt>
                <c:pt idx="1">
                  <c:v>1309.28</c:v>
                </c:pt>
                <c:pt idx="2">
                  <c:v>1311.3320000000001</c:v>
                </c:pt>
                <c:pt idx="3">
                  <c:v>1317.431</c:v>
                </c:pt>
                <c:pt idx="4">
                  <c:v>1319.6679999999999</c:v>
                </c:pt>
                <c:pt idx="5">
                  <c:v>1321.518</c:v>
                </c:pt>
                <c:pt idx="6">
                  <c:v>1322.6659999999999</c:v>
                </c:pt>
                <c:pt idx="7">
                  <c:v>1323.0640000000001</c:v>
                </c:pt>
                <c:pt idx="8">
                  <c:v>1325.393</c:v>
                </c:pt>
                <c:pt idx="9">
                  <c:v>1333.42</c:v>
                </c:pt>
                <c:pt idx="10">
                  <c:v>1333.9970000000001</c:v>
                </c:pt>
                <c:pt idx="11">
                  <c:v>1338.9190000000001</c:v>
                </c:pt>
                <c:pt idx="12">
                  <c:v>1339.8869999999999</c:v>
                </c:pt>
                <c:pt idx="13">
                  <c:v>1340.171</c:v>
                </c:pt>
                <c:pt idx="14">
                  <c:v>1342.1980000000001</c:v>
                </c:pt>
                <c:pt idx="15">
                  <c:v>1342.807</c:v>
                </c:pt>
                <c:pt idx="16">
                  <c:v>1343.0450000000001</c:v>
                </c:pt>
                <c:pt idx="17">
                  <c:v>1344.4670000000001</c:v>
                </c:pt>
                <c:pt idx="18">
                  <c:v>1346.5340000000001</c:v>
                </c:pt>
                <c:pt idx="19">
                  <c:v>1347.662</c:v>
                </c:pt>
                <c:pt idx="20">
                  <c:v>1348.816</c:v>
                </c:pt>
                <c:pt idx="21">
                  <c:v>1349.998</c:v>
                </c:pt>
                <c:pt idx="22">
                  <c:v>1351.6210000000001</c:v>
                </c:pt>
                <c:pt idx="23">
                  <c:v>1352.1759999999999</c:v>
                </c:pt>
                <c:pt idx="24">
                  <c:v>1353.136</c:v>
                </c:pt>
                <c:pt idx="25">
                  <c:v>1354.107</c:v>
                </c:pt>
                <c:pt idx="26">
                  <c:v>1357.1110000000001</c:v>
                </c:pt>
                <c:pt idx="27">
                  <c:v>1357.6030000000001</c:v>
                </c:pt>
                <c:pt idx="28">
                  <c:v>1366.2080000000001</c:v>
                </c:pt>
                <c:pt idx="29">
                  <c:v>1366.6969999999999</c:v>
                </c:pt>
                <c:pt idx="30">
                  <c:v>1369.8389999999999</c:v>
                </c:pt>
                <c:pt idx="31">
                  <c:v>1371.607</c:v>
                </c:pt>
                <c:pt idx="32">
                  <c:v>1372.45</c:v>
                </c:pt>
                <c:pt idx="33">
                  <c:v>1373.248</c:v>
                </c:pt>
                <c:pt idx="34">
                  <c:v>1375.069</c:v>
                </c:pt>
                <c:pt idx="35">
                  <c:v>1375.221</c:v>
                </c:pt>
                <c:pt idx="36">
                  <c:v>1375.7550000000001</c:v>
                </c:pt>
                <c:pt idx="37">
                  <c:v>1376.2070000000001</c:v>
                </c:pt>
                <c:pt idx="38">
                  <c:v>1379.796</c:v>
                </c:pt>
                <c:pt idx="39">
                  <c:v>1382.931</c:v>
                </c:pt>
                <c:pt idx="40">
                  <c:v>1384.9960000000001</c:v>
                </c:pt>
                <c:pt idx="41">
                  <c:v>1385.348</c:v>
                </c:pt>
                <c:pt idx="42">
                  <c:v>1387.306</c:v>
                </c:pt>
                <c:pt idx="43">
                  <c:v>1387.73</c:v>
                </c:pt>
                <c:pt idx="44">
                  <c:v>1388.0150000000001</c:v>
                </c:pt>
                <c:pt idx="45">
                  <c:v>1389.808</c:v>
                </c:pt>
                <c:pt idx="46">
                  <c:v>1390.2739999999999</c:v>
                </c:pt>
                <c:pt idx="47">
                  <c:v>1393.3230000000001</c:v>
                </c:pt>
                <c:pt idx="48">
                  <c:v>1394.838</c:v>
                </c:pt>
                <c:pt idx="49">
                  <c:v>1396.7439999999999</c:v>
                </c:pt>
                <c:pt idx="50">
                  <c:v>1399.5150000000001</c:v>
                </c:pt>
                <c:pt idx="51">
                  <c:v>1402.241</c:v>
                </c:pt>
                <c:pt idx="52">
                  <c:v>1403.2860000000001</c:v>
                </c:pt>
                <c:pt idx="53">
                  <c:v>1404.098</c:v>
                </c:pt>
                <c:pt idx="54">
                  <c:v>1407.617</c:v>
                </c:pt>
                <c:pt idx="55">
                  <c:v>1411.1469999999999</c:v>
                </c:pt>
                <c:pt idx="56">
                  <c:v>1420.6859999999999</c:v>
                </c:pt>
                <c:pt idx="57">
                  <c:v>1421.6969999999999</c:v>
                </c:pt>
                <c:pt idx="58">
                  <c:v>1426.633</c:v>
                </c:pt>
                <c:pt idx="59">
                  <c:v>1434.21</c:v>
                </c:pt>
                <c:pt idx="60">
                  <c:v>1446.296</c:v>
                </c:pt>
                <c:pt idx="61">
                  <c:v>1446.585</c:v>
                </c:pt>
                <c:pt idx="62">
                  <c:v>1447.5619999999999</c:v>
                </c:pt>
                <c:pt idx="63">
                  <c:v>1456.1310000000001</c:v>
                </c:pt>
                <c:pt idx="64">
                  <c:v>1464.7560000000001</c:v>
                </c:pt>
                <c:pt idx="65">
                  <c:v>1470.64</c:v>
                </c:pt>
                <c:pt idx="66">
                  <c:v>1472.4649999999999</c:v>
                </c:pt>
                <c:pt idx="67">
                  <c:v>1496.682</c:v>
                </c:pt>
                <c:pt idx="68">
                  <c:v>1499.098</c:v>
                </c:pt>
                <c:pt idx="69">
                  <c:v>1533.1089999999999</c:v>
                </c:pt>
                <c:pt idx="70">
                  <c:v>1556.1959999999999</c:v>
                </c:pt>
                <c:pt idx="71">
                  <c:v>1769.82</c:v>
                </c:pt>
                <c:pt idx="72">
                  <c:v>1780.3510000000001</c:v>
                </c:pt>
                <c:pt idx="73">
                  <c:v>1781.3579999999999</c:v>
                </c:pt>
                <c:pt idx="74">
                  <c:v>1782.2049999999999</c:v>
                </c:pt>
                <c:pt idx="75">
                  <c:v>1786.432</c:v>
                </c:pt>
                <c:pt idx="76">
                  <c:v>1786.8030000000001</c:v>
                </c:pt>
                <c:pt idx="77">
                  <c:v>1787.7919999999999</c:v>
                </c:pt>
                <c:pt idx="78">
                  <c:v>1794.88</c:v>
                </c:pt>
                <c:pt idx="79">
                  <c:v>1799.808</c:v>
                </c:pt>
                <c:pt idx="80">
                  <c:v>1805.364</c:v>
                </c:pt>
                <c:pt idx="81">
                  <c:v>1806.4290000000001</c:v>
                </c:pt>
                <c:pt idx="82">
                  <c:v>1810.6959999999999</c:v>
                </c:pt>
                <c:pt idx="83">
                  <c:v>1812.873</c:v>
                </c:pt>
                <c:pt idx="84">
                  <c:v>1814.4469999999999</c:v>
                </c:pt>
                <c:pt idx="85">
                  <c:v>1826.6369999999999</c:v>
                </c:pt>
                <c:pt idx="86">
                  <c:v>1828.3579999999999</c:v>
                </c:pt>
                <c:pt idx="87">
                  <c:v>1832.269</c:v>
                </c:pt>
                <c:pt idx="88">
                  <c:v>1871.7380000000001</c:v>
                </c:pt>
                <c:pt idx="89">
                  <c:v>1945.7080000000001</c:v>
                </c:pt>
                <c:pt idx="90">
                  <c:v>1949.463</c:v>
                </c:pt>
                <c:pt idx="91">
                  <c:v>1955.0029999999999</c:v>
                </c:pt>
                <c:pt idx="92">
                  <c:v>1989.4259999999999</c:v>
                </c:pt>
                <c:pt idx="93">
                  <c:v>1994.69</c:v>
                </c:pt>
                <c:pt idx="94">
                  <c:v>1998.097</c:v>
                </c:pt>
                <c:pt idx="95">
                  <c:v>2033.5029999999999</c:v>
                </c:pt>
              </c:numCache>
            </c:numRef>
          </c:xVal>
          <c:yVal>
            <c:numRef>
              <c:f>[1]Sheet1!$G$4:$G$99</c:f>
              <c:numCache>
                <c:formatCode>General</c:formatCode>
                <c:ptCount val="96"/>
                <c:pt idx="0">
                  <c:v>0.35500999999999999</c:v>
                </c:pt>
                <c:pt idx="1">
                  <c:v>0.48984</c:v>
                </c:pt>
                <c:pt idx="2">
                  <c:v>0.36174000000000001</c:v>
                </c:pt>
                <c:pt idx="3">
                  <c:v>0.56715000000000004</c:v>
                </c:pt>
                <c:pt idx="4">
                  <c:v>0.64651999999999998</c:v>
                </c:pt>
                <c:pt idx="5">
                  <c:v>0.74512</c:v>
                </c:pt>
                <c:pt idx="6">
                  <c:v>0.47771000000000002</c:v>
                </c:pt>
                <c:pt idx="7">
                  <c:v>0.46590999999999999</c:v>
                </c:pt>
                <c:pt idx="8">
                  <c:v>0.38103999999999999</c:v>
                </c:pt>
                <c:pt idx="9">
                  <c:v>0.37763000000000002</c:v>
                </c:pt>
                <c:pt idx="10">
                  <c:v>0.50012999999999996</c:v>
                </c:pt>
                <c:pt idx="11">
                  <c:v>0.38815</c:v>
                </c:pt>
                <c:pt idx="12">
                  <c:v>0.26723999999999998</c:v>
                </c:pt>
                <c:pt idx="13">
                  <c:v>0.61163000000000001</c:v>
                </c:pt>
                <c:pt idx="14">
                  <c:v>0.49481000000000003</c:v>
                </c:pt>
                <c:pt idx="15">
                  <c:v>0.34131</c:v>
                </c:pt>
                <c:pt idx="16">
                  <c:v>0.57081000000000004</c:v>
                </c:pt>
                <c:pt idx="17">
                  <c:v>0.48676000000000003</c:v>
                </c:pt>
                <c:pt idx="18">
                  <c:v>0.41626000000000002</c:v>
                </c:pt>
                <c:pt idx="19">
                  <c:v>0.54125000000000001</c:v>
                </c:pt>
                <c:pt idx="20">
                  <c:v>0.39912999999999998</c:v>
                </c:pt>
                <c:pt idx="21">
                  <c:v>0.88012999999999997</c:v>
                </c:pt>
                <c:pt idx="22">
                  <c:v>0.36913000000000001</c:v>
                </c:pt>
                <c:pt idx="23">
                  <c:v>0.63473999999999997</c:v>
                </c:pt>
                <c:pt idx="24">
                  <c:v>0.26555000000000001</c:v>
                </c:pt>
                <c:pt idx="25">
                  <c:v>0.5796</c:v>
                </c:pt>
                <c:pt idx="26">
                  <c:v>0.47477000000000003</c:v>
                </c:pt>
                <c:pt idx="27">
                  <c:v>0.53954000000000002</c:v>
                </c:pt>
                <c:pt idx="28">
                  <c:v>0.51515999999999995</c:v>
                </c:pt>
                <c:pt idx="29">
                  <c:v>0.89246000000000003</c:v>
                </c:pt>
                <c:pt idx="30">
                  <c:v>0.42691000000000001</c:v>
                </c:pt>
                <c:pt idx="31">
                  <c:v>0.40305000000000002</c:v>
                </c:pt>
                <c:pt idx="32">
                  <c:v>0.30769000000000002</c:v>
                </c:pt>
                <c:pt idx="33">
                  <c:v>0.47959000000000002</c:v>
                </c:pt>
                <c:pt idx="34">
                  <c:v>0.69850999999999996</c:v>
                </c:pt>
                <c:pt idx="35">
                  <c:v>0.38461000000000001</c:v>
                </c:pt>
                <c:pt idx="36">
                  <c:v>0.71125000000000005</c:v>
                </c:pt>
                <c:pt idx="37">
                  <c:v>0.93722000000000005</c:v>
                </c:pt>
                <c:pt idx="38">
                  <c:v>0.70362000000000002</c:v>
                </c:pt>
                <c:pt idx="39">
                  <c:v>0.83201999999999998</c:v>
                </c:pt>
                <c:pt idx="40">
                  <c:v>0.4844</c:v>
                </c:pt>
                <c:pt idx="41">
                  <c:v>0.33610000000000001</c:v>
                </c:pt>
                <c:pt idx="42">
                  <c:v>0.39977000000000001</c:v>
                </c:pt>
                <c:pt idx="43">
                  <c:v>0.56057000000000001</c:v>
                </c:pt>
                <c:pt idx="44">
                  <c:v>0.25783</c:v>
                </c:pt>
                <c:pt idx="45">
                  <c:v>0.37257000000000001</c:v>
                </c:pt>
                <c:pt idx="46">
                  <c:v>0.65547</c:v>
                </c:pt>
                <c:pt idx="47">
                  <c:v>0.69135000000000002</c:v>
                </c:pt>
                <c:pt idx="48">
                  <c:v>0.39449000000000001</c:v>
                </c:pt>
                <c:pt idx="49">
                  <c:v>0.31548999999999999</c:v>
                </c:pt>
                <c:pt idx="50">
                  <c:v>0.64659999999999995</c:v>
                </c:pt>
                <c:pt idx="51">
                  <c:v>0.52129000000000003</c:v>
                </c:pt>
                <c:pt idx="52">
                  <c:v>0.42305999999999999</c:v>
                </c:pt>
                <c:pt idx="53">
                  <c:v>0.39367000000000002</c:v>
                </c:pt>
                <c:pt idx="54">
                  <c:v>0.74012999999999995</c:v>
                </c:pt>
                <c:pt idx="55">
                  <c:v>0.40955000000000003</c:v>
                </c:pt>
                <c:pt idx="56">
                  <c:v>0.80281999999999998</c:v>
                </c:pt>
                <c:pt idx="57">
                  <c:v>0.30460999999999999</c:v>
                </c:pt>
                <c:pt idx="58">
                  <c:v>0.24822</c:v>
                </c:pt>
                <c:pt idx="59">
                  <c:v>0.30520999999999998</c:v>
                </c:pt>
                <c:pt idx="60">
                  <c:v>0.30847000000000002</c:v>
                </c:pt>
                <c:pt idx="61">
                  <c:v>0.21440999999999999</c:v>
                </c:pt>
                <c:pt idx="62">
                  <c:v>0.42248999999999998</c:v>
                </c:pt>
                <c:pt idx="63">
                  <c:v>0.35087000000000002</c:v>
                </c:pt>
                <c:pt idx="64">
                  <c:v>0.44031999999999999</c:v>
                </c:pt>
                <c:pt idx="65">
                  <c:v>0.59218000000000004</c:v>
                </c:pt>
                <c:pt idx="66">
                  <c:v>1.0163599999999999</c:v>
                </c:pt>
                <c:pt idx="67">
                  <c:v>0.59694999999999998</c:v>
                </c:pt>
                <c:pt idx="68">
                  <c:v>0.32951000000000003</c:v>
                </c:pt>
                <c:pt idx="69">
                  <c:v>0.43861</c:v>
                </c:pt>
                <c:pt idx="70">
                  <c:v>0.38545000000000001</c:v>
                </c:pt>
                <c:pt idx="71">
                  <c:v>0.79827999999999999</c:v>
                </c:pt>
                <c:pt idx="72">
                  <c:v>0.64393999999999996</c:v>
                </c:pt>
                <c:pt idx="73">
                  <c:v>0.78842999999999996</c:v>
                </c:pt>
                <c:pt idx="74">
                  <c:v>0.80206999999999995</c:v>
                </c:pt>
                <c:pt idx="75">
                  <c:v>0.59597</c:v>
                </c:pt>
                <c:pt idx="76">
                  <c:v>0.50966999999999996</c:v>
                </c:pt>
                <c:pt idx="77">
                  <c:v>0.71465999999999996</c:v>
                </c:pt>
                <c:pt idx="78">
                  <c:v>0.26861000000000002</c:v>
                </c:pt>
                <c:pt idx="79">
                  <c:v>0.49286999999999997</c:v>
                </c:pt>
                <c:pt idx="80">
                  <c:v>0.46428000000000003</c:v>
                </c:pt>
                <c:pt idx="81">
                  <c:v>0.50883999999999996</c:v>
                </c:pt>
                <c:pt idx="82">
                  <c:v>0.41982999999999998</c:v>
                </c:pt>
                <c:pt idx="83">
                  <c:v>0.75429999999999997</c:v>
                </c:pt>
                <c:pt idx="84">
                  <c:v>0.40744000000000002</c:v>
                </c:pt>
                <c:pt idx="85">
                  <c:v>0.60885</c:v>
                </c:pt>
                <c:pt idx="86">
                  <c:v>0.54330999999999996</c:v>
                </c:pt>
                <c:pt idx="87">
                  <c:v>0.61468</c:v>
                </c:pt>
                <c:pt idx="88">
                  <c:v>0.87763000000000002</c:v>
                </c:pt>
                <c:pt idx="89">
                  <c:v>0.94882</c:v>
                </c:pt>
                <c:pt idx="90">
                  <c:v>0.69452000000000003</c:v>
                </c:pt>
                <c:pt idx="91">
                  <c:v>0.20444000000000001</c:v>
                </c:pt>
                <c:pt idx="92">
                  <c:v>0.53078000000000003</c:v>
                </c:pt>
                <c:pt idx="93">
                  <c:v>1.22004</c:v>
                </c:pt>
                <c:pt idx="94">
                  <c:v>0.31052000000000002</c:v>
                </c:pt>
                <c:pt idx="95">
                  <c:v>1.59613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61-4F7A-85BF-EF132F18D6AB}"/>
            </c:ext>
          </c:extLst>
        </c:ser>
        <c:ser>
          <c:idx val="2"/>
          <c:order val="2"/>
          <c:tx>
            <c:strRef>
              <c:f>[1]Sheet1!$I$2</c:f>
              <c:strCache>
                <c:ptCount val="1"/>
                <c:pt idx="0">
                  <c:v>KAC257/250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dPt>
            <c:idx val="96"/>
            <c:marker>
              <c:symbol val="diamond"/>
              <c:size val="5"/>
              <c:spPr>
                <a:noFill/>
                <a:ln w="9525">
                  <a:solidFill>
                    <a:schemeClr val="accent2"/>
                  </a:solidFill>
                  <a:miter lim="800000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61-4F7A-85BF-EF132F18D6AB}"/>
              </c:ext>
            </c:extLst>
          </c:dPt>
          <c:xVal>
            <c:numRef>
              <c:f>[1]Sheet1!$I$4:$I$104</c:f>
              <c:numCache>
                <c:formatCode>General</c:formatCode>
                <c:ptCount val="101"/>
                <c:pt idx="0">
                  <c:v>1174.6600000000001</c:v>
                </c:pt>
                <c:pt idx="1">
                  <c:v>1179.1600000000001</c:v>
                </c:pt>
                <c:pt idx="2">
                  <c:v>1214.79</c:v>
                </c:pt>
                <c:pt idx="3">
                  <c:v>1226.3900000000001</c:v>
                </c:pt>
                <c:pt idx="4">
                  <c:v>1256.52</c:v>
                </c:pt>
                <c:pt idx="5">
                  <c:v>1304.2</c:v>
                </c:pt>
                <c:pt idx="6">
                  <c:v>1341.16</c:v>
                </c:pt>
                <c:pt idx="7">
                  <c:v>1344.54</c:v>
                </c:pt>
                <c:pt idx="8">
                  <c:v>1347.03</c:v>
                </c:pt>
                <c:pt idx="9">
                  <c:v>1350.07</c:v>
                </c:pt>
                <c:pt idx="10">
                  <c:v>1353.89</c:v>
                </c:pt>
                <c:pt idx="11">
                  <c:v>1354.77</c:v>
                </c:pt>
                <c:pt idx="12">
                  <c:v>1357.4</c:v>
                </c:pt>
                <c:pt idx="13">
                  <c:v>1357.93</c:v>
                </c:pt>
                <c:pt idx="14">
                  <c:v>1367.01</c:v>
                </c:pt>
                <c:pt idx="15">
                  <c:v>1368.24</c:v>
                </c:pt>
                <c:pt idx="16">
                  <c:v>1375.29</c:v>
                </c:pt>
                <c:pt idx="17">
                  <c:v>1380.47</c:v>
                </c:pt>
                <c:pt idx="18">
                  <c:v>1387.85</c:v>
                </c:pt>
                <c:pt idx="19">
                  <c:v>1402.95</c:v>
                </c:pt>
                <c:pt idx="20">
                  <c:v>1411.68</c:v>
                </c:pt>
                <c:pt idx="21">
                  <c:v>1430.95</c:v>
                </c:pt>
                <c:pt idx="22">
                  <c:v>1437.1</c:v>
                </c:pt>
                <c:pt idx="23">
                  <c:v>1454.48</c:v>
                </c:pt>
                <c:pt idx="24">
                  <c:v>1456.03</c:v>
                </c:pt>
                <c:pt idx="25">
                  <c:v>1469.2</c:v>
                </c:pt>
                <c:pt idx="26">
                  <c:v>1480.47</c:v>
                </c:pt>
                <c:pt idx="27">
                  <c:v>1498.38</c:v>
                </c:pt>
                <c:pt idx="28">
                  <c:v>1517.16</c:v>
                </c:pt>
                <c:pt idx="29">
                  <c:v>1525.15</c:v>
                </c:pt>
                <c:pt idx="30">
                  <c:v>1530.08</c:v>
                </c:pt>
                <c:pt idx="31">
                  <c:v>1530.21</c:v>
                </c:pt>
                <c:pt idx="32">
                  <c:v>1623.28</c:v>
                </c:pt>
                <c:pt idx="33">
                  <c:v>1649.15</c:v>
                </c:pt>
                <c:pt idx="34">
                  <c:v>1668.61</c:v>
                </c:pt>
                <c:pt idx="35">
                  <c:v>1678.21</c:v>
                </c:pt>
                <c:pt idx="36">
                  <c:v>1697.95</c:v>
                </c:pt>
                <c:pt idx="37">
                  <c:v>1706.11</c:v>
                </c:pt>
                <c:pt idx="38">
                  <c:v>1716.76</c:v>
                </c:pt>
                <c:pt idx="39">
                  <c:v>1723.21</c:v>
                </c:pt>
                <c:pt idx="40">
                  <c:v>1725.2</c:v>
                </c:pt>
                <c:pt idx="41">
                  <c:v>1734.42</c:v>
                </c:pt>
                <c:pt idx="42">
                  <c:v>1739.22</c:v>
                </c:pt>
                <c:pt idx="43">
                  <c:v>1740.26</c:v>
                </c:pt>
                <c:pt idx="44">
                  <c:v>1741.51</c:v>
                </c:pt>
                <c:pt idx="45">
                  <c:v>1742.13</c:v>
                </c:pt>
                <c:pt idx="46">
                  <c:v>1742.25</c:v>
                </c:pt>
                <c:pt idx="47">
                  <c:v>1752.36</c:v>
                </c:pt>
                <c:pt idx="48">
                  <c:v>1754.12</c:v>
                </c:pt>
                <c:pt idx="49">
                  <c:v>1758.7</c:v>
                </c:pt>
                <c:pt idx="50">
                  <c:v>1759.51</c:v>
                </c:pt>
                <c:pt idx="51">
                  <c:v>1760.16</c:v>
                </c:pt>
                <c:pt idx="52">
                  <c:v>1763.38</c:v>
                </c:pt>
                <c:pt idx="53">
                  <c:v>1765.33</c:v>
                </c:pt>
                <c:pt idx="54">
                  <c:v>1776.63</c:v>
                </c:pt>
                <c:pt idx="55">
                  <c:v>1778.59</c:v>
                </c:pt>
                <c:pt idx="56">
                  <c:v>1787.32</c:v>
                </c:pt>
                <c:pt idx="57">
                  <c:v>1788.37</c:v>
                </c:pt>
                <c:pt idx="58">
                  <c:v>1789.78</c:v>
                </c:pt>
                <c:pt idx="59">
                  <c:v>1808.79</c:v>
                </c:pt>
                <c:pt idx="60">
                  <c:v>1815.99</c:v>
                </c:pt>
                <c:pt idx="61">
                  <c:v>1818.41</c:v>
                </c:pt>
                <c:pt idx="62">
                  <c:v>1823.2</c:v>
                </c:pt>
                <c:pt idx="63">
                  <c:v>1828.79</c:v>
                </c:pt>
                <c:pt idx="64">
                  <c:v>1830.16</c:v>
                </c:pt>
                <c:pt idx="65">
                  <c:v>1830.36</c:v>
                </c:pt>
                <c:pt idx="66">
                  <c:v>1842.12</c:v>
                </c:pt>
                <c:pt idx="67">
                  <c:v>1842.37</c:v>
                </c:pt>
                <c:pt idx="68">
                  <c:v>1845.36</c:v>
                </c:pt>
                <c:pt idx="69">
                  <c:v>1850.83</c:v>
                </c:pt>
                <c:pt idx="70">
                  <c:v>1854.15</c:v>
                </c:pt>
                <c:pt idx="71">
                  <c:v>1856.35</c:v>
                </c:pt>
                <c:pt idx="72">
                  <c:v>1863.1</c:v>
                </c:pt>
                <c:pt idx="73">
                  <c:v>1866.43</c:v>
                </c:pt>
                <c:pt idx="74">
                  <c:v>1868.41</c:v>
                </c:pt>
                <c:pt idx="75">
                  <c:v>1874.09</c:v>
                </c:pt>
                <c:pt idx="76">
                  <c:v>1875.75</c:v>
                </c:pt>
                <c:pt idx="77">
                  <c:v>1921.66</c:v>
                </c:pt>
                <c:pt idx="78">
                  <c:v>1942.64</c:v>
                </c:pt>
                <c:pt idx="79">
                  <c:v>1942.78</c:v>
                </c:pt>
                <c:pt idx="80">
                  <c:v>1944.01</c:v>
                </c:pt>
                <c:pt idx="81">
                  <c:v>1945.91</c:v>
                </c:pt>
                <c:pt idx="82">
                  <c:v>1952.42</c:v>
                </c:pt>
                <c:pt idx="83">
                  <c:v>1963.21</c:v>
                </c:pt>
                <c:pt idx="84">
                  <c:v>1966.64</c:v>
                </c:pt>
                <c:pt idx="85">
                  <c:v>1977.2</c:v>
                </c:pt>
                <c:pt idx="86">
                  <c:v>1979.06</c:v>
                </c:pt>
                <c:pt idx="87">
                  <c:v>1979.97</c:v>
                </c:pt>
                <c:pt idx="88">
                  <c:v>1980.92</c:v>
                </c:pt>
                <c:pt idx="89">
                  <c:v>1982.3</c:v>
                </c:pt>
                <c:pt idx="90">
                  <c:v>1982.87</c:v>
                </c:pt>
                <c:pt idx="91">
                  <c:v>1989.52</c:v>
                </c:pt>
                <c:pt idx="92">
                  <c:v>1990.11</c:v>
                </c:pt>
                <c:pt idx="93">
                  <c:v>2020.38</c:v>
                </c:pt>
                <c:pt idx="94">
                  <c:v>2057.64</c:v>
                </c:pt>
                <c:pt idx="95">
                  <c:v>2063.16</c:v>
                </c:pt>
                <c:pt idx="96">
                  <c:v>2081.61</c:v>
                </c:pt>
                <c:pt idx="97">
                  <c:v>2102.7800000000002</c:v>
                </c:pt>
                <c:pt idx="98">
                  <c:v>2441.59</c:v>
                </c:pt>
                <c:pt idx="99">
                  <c:v>2604.58</c:v>
                </c:pt>
                <c:pt idx="100">
                  <c:v>2611.0500000000002</c:v>
                </c:pt>
              </c:numCache>
            </c:numRef>
          </c:xVal>
          <c:yVal>
            <c:numRef>
              <c:f>[1]Sheet1!$K$4:$K$104</c:f>
              <c:numCache>
                <c:formatCode>General</c:formatCode>
                <c:ptCount val="101"/>
                <c:pt idx="0">
                  <c:v>0.72665000000000002</c:v>
                </c:pt>
                <c:pt idx="1">
                  <c:v>0.55059000000000002</c:v>
                </c:pt>
                <c:pt idx="2">
                  <c:v>0.54730999999999996</c:v>
                </c:pt>
                <c:pt idx="3">
                  <c:v>1.06341</c:v>
                </c:pt>
                <c:pt idx="4">
                  <c:v>0.51836000000000004</c:v>
                </c:pt>
                <c:pt idx="5">
                  <c:v>0.35826000000000002</c:v>
                </c:pt>
                <c:pt idx="6">
                  <c:v>1.12812</c:v>
                </c:pt>
                <c:pt idx="7">
                  <c:v>0.60055999999999998</c:v>
                </c:pt>
                <c:pt idx="8">
                  <c:v>0.67174999999999996</c:v>
                </c:pt>
                <c:pt idx="9">
                  <c:v>0.33954000000000001</c:v>
                </c:pt>
                <c:pt idx="10">
                  <c:v>0.61675999999999997</c:v>
                </c:pt>
                <c:pt idx="11">
                  <c:v>0.43952999999999998</c:v>
                </c:pt>
                <c:pt idx="12">
                  <c:v>0.57323999999999997</c:v>
                </c:pt>
                <c:pt idx="13">
                  <c:v>0.55101999999999995</c:v>
                </c:pt>
                <c:pt idx="14">
                  <c:v>0.55744000000000005</c:v>
                </c:pt>
                <c:pt idx="15">
                  <c:v>0.66900999999999999</c:v>
                </c:pt>
                <c:pt idx="16">
                  <c:v>0.92632999999999999</c:v>
                </c:pt>
                <c:pt idx="17">
                  <c:v>0.60660999999999998</c:v>
                </c:pt>
                <c:pt idx="18">
                  <c:v>0.45774999999999999</c:v>
                </c:pt>
                <c:pt idx="19">
                  <c:v>0.92866000000000004</c:v>
                </c:pt>
                <c:pt idx="20">
                  <c:v>0.35308</c:v>
                </c:pt>
                <c:pt idx="21">
                  <c:v>0.71348999999999996</c:v>
                </c:pt>
                <c:pt idx="22">
                  <c:v>0.77532999999999996</c:v>
                </c:pt>
                <c:pt idx="23">
                  <c:v>0.63249999999999995</c:v>
                </c:pt>
                <c:pt idx="24">
                  <c:v>0.60611000000000004</c:v>
                </c:pt>
                <c:pt idx="25">
                  <c:v>0.55967</c:v>
                </c:pt>
                <c:pt idx="26">
                  <c:v>0.77505000000000002</c:v>
                </c:pt>
                <c:pt idx="27">
                  <c:v>0.52866999999999997</c:v>
                </c:pt>
                <c:pt idx="28">
                  <c:v>0.41181000000000001</c:v>
                </c:pt>
                <c:pt idx="29">
                  <c:v>0.79456000000000004</c:v>
                </c:pt>
                <c:pt idx="30">
                  <c:v>0.43081000000000003</c:v>
                </c:pt>
                <c:pt idx="31">
                  <c:v>0.69352999999999998</c:v>
                </c:pt>
                <c:pt idx="32">
                  <c:v>1.2396799999999999</c:v>
                </c:pt>
                <c:pt idx="33">
                  <c:v>0.86870000000000003</c:v>
                </c:pt>
                <c:pt idx="34">
                  <c:v>1.42933</c:v>
                </c:pt>
                <c:pt idx="35">
                  <c:v>0.95484999999999998</c:v>
                </c:pt>
                <c:pt idx="36">
                  <c:v>1.1726000000000001</c:v>
                </c:pt>
                <c:pt idx="37">
                  <c:v>1.12673</c:v>
                </c:pt>
                <c:pt idx="38">
                  <c:v>1.7078899999999999</c:v>
                </c:pt>
                <c:pt idx="39">
                  <c:v>0.68003999999999998</c:v>
                </c:pt>
                <c:pt idx="40">
                  <c:v>0.34062999999999999</c:v>
                </c:pt>
                <c:pt idx="41">
                  <c:v>0.93559999999999999</c:v>
                </c:pt>
                <c:pt idx="42">
                  <c:v>0.60228000000000004</c:v>
                </c:pt>
                <c:pt idx="43">
                  <c:v>0.65242999999999995</c:v>
                </c:pt>
                <c:pt idx="44">
                  <c:v>0.71855999999999998</c:v>
                </c:pt>
                <c:pt idx="45">
                  <c:v>0.87695000000000001</c:v>
                </c:pt>
                <c:pt idx="46">
                  <c:v>1.25305</c:v>
                </c:pt>
                <c:pt idx="47">
                  <c:v>0.92186000000000001</c:v>
                </c:pt>
                <c:pt idx="48">
                  <c:v>0.21540000000000001</c:v>
                </c:pt>
                <c:pt idx="49">
                  <c:v>0.28301999999999999</c:v>
                </c:pt>
                <c:pt idx="50">
                  <c:v>1.0173300000000001</c:v>
                </c:pt>
                <c:pt idx="51">
                  <c:v>0.49736000000000002</c:v>
                </c:pt>
                <c:pt idx="52">
                  <c:v>1.2149399999999999</c:v>
                </c:pt>
                <c:pt idx="53">
                  <c:v>0.34578999999999999</c:v>
                </c:pt>
                <c:pt idx="54">
                  <c:v>2.1243400000000001</c:v>
                </c:pt>
                <c:pt idx="55">
                  <c:v>0.75819999999999999</c:v>
                </c:pt>
                <c:pt idx="56">
                  <c:v>0.89941000000000004</c:v>
                </c:pt>
                <c:pt idx="57">
                  <c:v>0.55117000000000005</c:v>
                </c:pt>
                <c:pt idx="58">
                  <c:v>1.0076099999999999</c:v>
                </c:pt>
                <c:pt idx="59">
                  <c:v>0.55510999999999999</c:v>
                </c:pt>
                <c:pt idx="60">
                  <c:v>0.56579000000000002</c:v>
                </c:pt>
                <c:pt idx="61">
                  <c:v>0.94067999999999996</c:v>
                </c:pt>
                <c:pt idx="62">
                  <c:v>0.79215999999999998</c:v>
                </c:pt>
                <c:pt idx="63">
                  <c:v>0.86070000000000002</c:v>
                </c:pt>
                <c:pt idx="64">
                  <c:v>0.55247999999999997</c:v>
                </c:pt>
                <c:pt idx="65">
                  <c:v>1.9217900000000001</c:v>
                </c:pt>
                <c:pt idx="66">
                  <c:v>0.95969000000000004</c:v>
                </c:pt>
                <c:pt idx="67">
                  <c:v>0.78827999999999998</c:v>
                </c:pt>
                <c:pt idx="68">
                  <c:v>0.51785000000000003</c:v>
                </c:pt>
                <c:pt idx="69">
                  <c:v>1.3030200000000001</c:v>
                </c:pt>
                <c:pt idx="70">
                  <c:v>0.82794999999999996</c:v>
                </c:pt>
                <c:pt idx="71">
                  <c:v>0.83940000000000003</c:v>
                </c:pt>
                <c:pt idx="72">
                  <c:v>0.87785000000000002</c:v>
                </c:pt>
                <c:pt idx="73">
                  <c:v>0.43778</c:v>
                </c:pt>
                <c:pt idx="74">
                  <c:v>1.25115</c:v>
                </c:pt>
                <c:pt idx="75">
                  <c:v>1.09724</c:v>
                </c:pt>
                <c:pt idx="76">
                  <c:v>1.3867400000000001</c:v>
                </c:pt>
                <c:pt idx="77">
                  <c:v>1.3646100000000001</c:v>
                </c:pt>
                <c:pt idx="78">
                  <c:v>0.94945000000000002</c:v>
                </c:pt>
                <c:pt idx="79">
                  <c:v>1.0168200000000001</c:v>
                </c:pt>
                <c:pt idx="80">
                  <c:v>0.70738999999999996</c:v>
                </c:pt>
                <c:pt idx="81">
                  <c:v>0.95891000000000004</c:v>
                </c:pt>
                <c:pt idx="82">
                  <c:v>0.88563999999999998</c:v>
                </c:pt>
                <c:pt idx="83">
                  <c:v>2.0221100000000001</c:v>
                </c:pt>
                <c:pt idx="84">
                  <c:v>0.47363</c:v>
                </c:pt>
                <c:pt idx="85">
                  <c:v>0.91234000000000004</c:v>
                </c:pt>
                <c:pt idx="86">
                  <c:v>0.38128000000000001</c:v>
                </c:pt>
                <c:pt idx="87">
                  <c:v>0.97245999999999999</c:v>
                </c:pt>
                <c:pt idx="88">
                  <c:v>0.82586000000000004</c:v>
                </c:pt>
                <c:pt idx="89">
                  <c:v>0.93100000000000005</c:v>
                </c:pt>
                <c:pt idx="90">
                  <c:v>0.12819</c:v>
                </c:pt>
                <c:pt idx="91">
                  <c:v>0.53013999999999994</c:v>
                </c:pt>
                <c:pt idx="92">
                  <c:v>1.0292300000000001</c:v>
                </c:pt>
                <c:pt idx="93">
                  <c:v>0.88824000000000003</c:v>
                </c:pt>
                <c:pt idx="94">
                  <c:v>1.04583</c:v>
                </c:pt>
                <c:pt idx="95">
                  <c:v>1.0511900000000001</c:v>
                </c:pt>
                <c:pt idx="96">
                  <c:v>0.17852999999999999</c:v>
                </c:pt>
                <c:pt idx="97">
                  <c:v>0.38617000000000001</c:v>
                </c:pt>
                <c:pt idx="98">
                  <c:v>0.16753999999999999</c:v>
                </c:pt>
                <c:pt idx="99">
                  <c:v>0.42551</c:v>
                </c:pt>
                <c:pt idx="100">
                  <c:v>0.94635000000000002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61-4F7A-85BF-EF132F18D6AB}"/>
            </c:ext>
          </c:extLst>
        </c:ser>
        <c:ser>
          <c:idx val="3"/>
          <c:order val="3"/>
          <c:tx>
            <c:strRef>
              <c:f>[1]Sheet1!$M$2</c:f>
              <c:strCache>
                <c:ptCount val="1"/>
                <c:pt idx="0">
                  <c:v>KAC236/237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4"/>
                </a:solidFill>
                <a:miter lim="800000"/>
              </a:ln>
              <a:effectLst/>
            </c:spPr>
          </c:marker>
          <c:xVal>
            <c:numRef>
              <c:f>[1]Sheet1!$M$4:$M$70</c:f>
              <c:numCache>
                <c:formatCode>General</c:formatCode>
                <c:ptCount val="67"/>
                <c:pt idx="0">
                  <c:v>1212.78</c:v>
                </c:pt>
                <c:pt idx="1">
                  <c:v>1235.8800000000001</c:v>
                </c:pt>
                <c:pt idx="2">
                  <c:v>1236.19</c:v>
                </c:pt>
                <c:pt idx="3">
                  <c:v>1254.57</c:v>
                </c:pt>
                <c:pt idx="4">
                  <c:v>1257.58</c:v>
                </c:pt>
                <c:pt idx="5">
                  <c:v>1286.77</c:v>
                </c:pt>
                <c:pt idx="6">
                  <c:v>1315.06</c:v>
                </c:pt>
                <c:pt idx="7">
                  <c:v>1328.37</c:v>
                </c:pt>
                <c:pt idx="8">
                  <c:v>1328.45</c:v>
                </c:pt>
                <c:pt idx="9">
                  <c:v>1335.98</c:v>
                </c:pt>
                <c:pt idx="10">
                  <c:v>1336.55</c:v>
                </c:pt>
                <c:pt idx="11">
                  <c:v>1338.17</c:v>
                </c:pt>
                <c:pt idx="12">
                  <c:v>1348.42</c:v>
                </c:pt>
                <c:pt idx="13">
                  <c:v>1351.16</c:v>
                </c:pt>
                <c:pt idx="14">
                  <c:v>1356.89</c:v>
                </c:pt>
                <c:pt idx="15">
                  <c:v>1365.12</c:v>
                </c:pt>
                <c:pt idx="16">
                  <c:v>1371.67</c:v>
                </c:pt>
                <c:pt idx="17">
                  <c:v>1374.98</c:v>
                </c:pt>
                <c:pt idx="18">
                  <c:v>1382.33</c:v>
                </c:pt>
                <c:pt idx="19">
                  <c:v>1415.49</c:v>
                </c:pt>
                <c:pt idx="20">
                  <c:v>1421.75</c:v>
                </c:pt>
                <c:pt idx="21">
                  <c:v>1428.94</c:v>
                </c:pt>
                <c:pt idx="22">
                  <c:v>1472.67</c:v>
                </c:pt>
                <c:pt idx="23">
                  <c:v>1530.56</c:v>
                </c:pt>
                <c:pt idx="24">
                  <c:v>1531.87</c:v>
                </c:pt>
                <c:pt idx="25">
                  <c:v>1534.42</c:v>
                </c:pt>
                <c:pt idx="26">
                  <c:v>1550.75</c:v>
                </c:pt>
                <c:pt idx="27">
                  <c:v>1559.54</c:v>
                </c:pt>
                <c:pt idx="28">
                  <c:v>1748.25</c:v>
                </c:pt>
                <c:pt idx="29">
                  <c:v>1763.09</c:v>
                </c:pt>
                <c:pt idx="30">
                  <c:v>1770.89</c:v>
                </c:pt>
                <c:pt idx="31">
                  <c:v>1774.15</c:v>
                </c:pt>
                <c:pt idx="32">
                  <c:v>1781.51</c:v>
                </c:pt>
                <c:pt idx="33">
                  <c:v>1790.29</c:v>
                </c:pt>
                <c:pt idx="34">
                  <c:v>1806.85</c:v>
                </c:pt>
                <c:pt idx="35">
                  <c:v>1850.33</c:v>
                </c:pt>
                <c:pt idx="36">
                  <c:v>1883.14</c:v>
                </c:pt>
                <c:pt idx="37">
                  <c:v>1927.6</c:v>
                </c:pt>
                <c:pt idx="38">
                  <c:v>1929.49</c:v>
                </c:pt>
                <c:pt idx="39">
                  <c:v>1931.81</c:v>
                </c:pt>
                <c:pt idx="40">
                  <c:v>1931.95</c:v>
                </c:pt>
                <c:pt idx="41">
                  <c:v>1950.33</c:v>
                </c:pt>
                <c:pt idx="42">
                  <c:v>1952.19</c:v>
                </c:pt>
                <c:pt idx="43">
                  <c:v>1960.46</c:v>
                </c:pt>
                <c:pt idx="44">
                  <c:v>1960.98</c:v>
                </c:pt>
                <c:pt idx="45">
                  <c:v>1961.61</c:v>
                </c:pt>
                <c:pt idx="46">
                  <c:v>1962.38</c:v>
                </c:pt>
                <c:pt idx="47">
                  <c:v>1964.84</c:v>
                </c:pt>
                <c:pt idx="48">
                  <c:v>1971.92</c:v>
                </c:pt>
                <c:pt idx="49">
                  <c:v>2000.66</c:v>
                </c:pt>
                <c:pt idx="50">
                  <c:v>2013.07</c:v>
                </c:pt>
                <c:pt idx="51">
                  <c:v>2103.19</c:v>
                </c:pt>
                <c:pt idx="52">
                  <c:v>2151.8200000000002</c:v>
                </c:pt>
                <c:pt idx="53">
                  <c:v>2302.37</c:v>
                </c:pt>
                <c:pt idx="54">
                  <c:v>2376.0500000000002</c:v>
                </c:pt>
                <c:pt idx="55">
                  <c:v>2390.35</c:v>
                </c:pt>
                <c:pt idx="56">
                  <c:v>2459.63</c:v>
                </c:pt>
                <c:pt idx="57">
                  <c:v>2500.4299999999998</c:v>
                </c:pt>
                <c:pt idx="58">
                  <c:v>2643.17</c:v>
                </c:pt>
                <c:pt idx="59">
                  <c:v>2668.37</c:v>
                </c:pt>
                <c:pt idx="60">
                  <c:v>2677.33</c:v>
                </c:pt>
                <c:pt idx="61">
                  <c:v>2698.06</c:v>
                </c:pt>
                <c:pt idx="62">
                  <c:v>2717.78</c:v>
                </c:pt>
                <c:pt idx="63">
                  <c:v>2726.5</c:v>
                </c:pt>
                <c:pt idx="64">
                  <c:v>2738.85</c:v>
                </c:pt>
                <c:pt idx="65">
                  <c:v>2823.56</c:v>
                </c:pt>
                <c:pt idx="66">
                  <c:v>3451.35</c:v>
                </c:pt>
              </c:numCache>
            </c:numRef>
          </c:xVal>
          <c:yVal>
            <c:numRef>
              <c:f>[1]Sheet1!$O$4:$O$70</c:f>
              <c:numCache>
                <c:formatCode>General</c:formatCode>
                <c:ptCount val="67"/>
                <c:pt idx="0">
                  <c:v>1.0721499999999999</c:v>
                </c:pt>
                <c:pt idx="1">
                  <c:v>0.62275999999999998</c:v>
                </c:pt>
                <c:pt idx="2">
                  <c:v>0.39074999999999999</c:v>
                </c:pt>
                <c:pt idx="3">
                  <c:v>0.73136000000000001</c:v>
                </c:pt>
                <c:pt idx="4">
                  <c:v>0.53193999999999997</c:v>
                </c:pt>
                <c:pt idx="5">
                  <c:v>0.93505000000000005</c:v>
                </c:pt>
                <c:pt idx="6">
                  <c:v>0.75427999999999995</c:v>
                </c:pt>
                <c:pt idx="7">
                  <c:v>0.29604000000000003</c:v>
                </c:pt>
                <c:pt idx="8">
                  <c:v>0.89537999999999995</c:v>
                </c:pt>
                <c:pt idx="9">
                  <c:v>0.76156999999999997</c:v>
                </c:pt>
                <c:pt idx="10">
                  <c:v>0.63856999999999997</c:v>
                </c:pt>
                <c:pt idx="11">
                  <c:v>0.62658999999999998</c:v>
                </c:pt>
                <c:pt idx="12">
                  <c:v>1.25502</c:v>
                </c:pt>
                <c:pt idx="13">
                  <c:v>0.66000999999999999</c:v>
                </c:pt>
                <c:pt idx="14">
                  <c:v>0.79622999999999999</c:v>
                </c:pt>
                <c:pt idx="15">
                  <c:v>0.41365000000000002</c:v>
                </c:pt>
                <c:pt idx="16">
                  <c:v>0.72338000000000002</c:v>
                </c:pt>
                <c:pt idx="17">
                  <c:v>0.57670999999999994</c:v>
                </c:pt>
                <c:pt idx="18">
                  <c:v>0.62502999999999997</c:v>
                </c:pt>
                <c:pt idx="19">
                  <c:v>0.53185000000000004</c:v>
                </c:pt>
                <c:pt idx="20">
                  <c:v>0.30951000000000001</c:v>
                </c:pt>
                <c:pt idx="21">
                  <c:v>1.2644500000000001</c:v>
                </c:pt>
                <c:pt idx="22">
                  <c:v>0.96335000000000004</c:v>
                </c:pt>
                <c:pt idx="23">
                  <c:v>0.38268999999999997</c:v>
                </c:pt>
                <c:pt idx="24">
                  <c:v>0.35438999999999998</c:v>
                </c:pt>
                <c:pt idx="25">
                  <c:v>0.33883000000000002</c:v>
                </c:pt>
                <c:pt idx="26">
                  <c:v>0.28639999999999999</c:v>
                </c:pt>
                <c:pt idx="27">
                  <c:v>0.55401999999999996</c:v>
                </c:pt>
                <c:pt idx="28">
                  <c:v>0.36468</c:v>
                </c:pt>
                <c:pt idx="29">
                  <c:v>0.29449999999999998</c:v>
                </c:pt>
                <c:pt idx="30">
                  <c:v>0.84424999999999994</c:v>
                </c:pt>
                <c:pt idx="31">
                  <c:v>1.0224200000000001</c:v>
                </c:pt>
                <c:pt idx="32">
                  <c:v>0.12077</c:v>
                </c:pt>
                <c:pt idx="33">
                  <c:v>1.06392</c:v>
                </c:pt>
                <c:pt idx="34">
                  <c:v>0.77825</c:v>
                </c:pt>
                <c:pt idx="35">
                  <c:v>0.69891999999999999</c:v>
                </c:pt>
                <c:pt idx="36">
                  <c:v>0.86285999999999996</c:v>
                </c:pt>
                <c:pt idx="37">
                  <c:v>0.66403000000000001</c:v>
                </c:pt>
                <c:pt idx="38">
                  <c:v>1.1663399999999999</c:v>
                </c:pt>
                <c:pt idx="39">
                  <c:v>0.95804999999999996</c:v>
                </c:pt>
                <c:pt idx="40">
                  <c:v>0.46061000000000002</c:v>
                </c:pt>
                <c:pt idx="41">
                  <c:v>0.63090000000000002</c:v>
                </c:pt>
                <c:pt idx="42">
                  <c:v>1.03122</c:v>
                </c:pt>
                <c:pt idx="43">
                  <c:v>1.6747099999999999</c:v>
                </c:pt>
                <c:pt idx="44">
                  <c:v>1.18533</c:v>
                </c:pt>
                <c:pt idx="45">
                  <c:v>1.17109</c:v>
                </c:pt>
                <c:pt idx="46">
                  <c:v>0.99850000000000005</c:v>
                </c:pt>
                <c:pt idx="47">
                  <c:v>1.6823600000000001</c:v>
                </c:pt>
                <c:pt idx="48">
                  <c:v>1.1260399999999999</c:v>
                </c:pt>
                <c:pt idx="49">
                  <c:v>0.79081999999999997</c:v>
                </c:pt>
                <c:pt idx="50">
                  <c:v>1.2353400000000001</c:v>
                </c:pt>
                <c:pt idx="51">
                  <c:v>0.27971000000000001</c:v>
                </c:pt>
                <c:pt idx="52">
                  <c:v>0.41866999999999999</c:v>
                </c:pt>
                <c:pt idx="53">
                  <c:v>0.62992000000000004</c:v>
                </c:pt>
                <c:pt idx="54">
                  <c:v>0.82762000000000002</c:v>
                </c:pt>
                <c:pt idx="55">
                  <c:v>0.19875999999999999</c:v>
                </c:pt>
                <c:pt idx="56">
                  <c:v>0.72641</c:v>
                </c:pt>
                <c:pt idx="57">
                  <c:v>0.62602999999999998</c:v>
                </c:pt>
                <c:pt idx="58">
                  <c:v>2.1290399999999998</c:v>
                </c:pt>
                <c:pt idx="59">
                  <c:v>1.2972999999999999</c:v>
                </c:pt>
                <c:pt idx="60">
                  <c:v>0.66583999999999999</c:v>
                </c:pt>
                <c:pt idx="61">
                  <c:v>1.4434199999999999</c:v>
                </c:pt>
                <c:pt idx="62">
                  <c:v>0.97648000000000001</c:v>
                </c:pt>
                <c:pt idx="63">
                  <c:v>1.22794</c:v>
                </c:pt>
                <c:pt idx="64">
                  <c:v>1.014</c:v>
                </c:pt>
                <c:pt idx="65">
                  <c:v>1.1370499999999999</c:v>
                </c:pt>
                <c:pt idx="66">
                  <c:v>0.56206999999999996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61-4F7A-85BF-EF132F18D6AB}"/>
            </c:ext>
          </c:extLst>
        </c:ser>
        <c:ser>
          <c:idx val="4"/>
          <c:order val="4"/>
          <c:tx>
            <c:strRef>
              <c:f>[1]Sheet1!$Q$2</c:f>
              <c:strCache>
                <c:ptCount val="1"/>
                <c:pt idx="0">
                  <c:v>KAC573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00B0F0"/>
                </a:solidFill>
                <a:miter lim="800000"/>
              </a:ln>
              <a:effectLst/>
            </c:spPr>
          </c:marker>
          <c:xVal>
            <c:numRef>
              <c:f>[1]Sheet1!$Q$4:$Q$67</c:f>
              <c:numCache>
                <c:formatCode>General</c:formatCode>
                <c:ptCount val="64"/>
                <c:pt idx="0">
                  <c:v>1214.7</c:v>
                </c:pt>
                <c:pt idx="1">
                  <c:v>1305.46</c:v>
                </c:pt>
                <c:pt idx="2">
                  <c:v>1324.07</c:v>
                </c:pt>
                <c:pt idx="3">
                  <c:v>1344.16</c:v>
                </c:pt>
                <c:pt idx="4">
                  <c:v>1439.87</c:v>
                </c:pt>
                <c:pt idx="5">
                  <c:v>1499.83</c:v>
                </c:pt>
                <c:pt idx="6">
                  <c:v>1516.52</c:v>
                </c:pt>
                <c:pt idx="7">
                  <c:v>1559.4</c:v>
                </c:pt>
                <c:pt idx="8">
                  <c:v>1662.42</c:v>
                </c:pt>
                <c:pt idx="9">
                  <c:v>1721.86</c:v>
                </c:pt>
                <c:pt idx="10">
                  <c:v>1733.62</c:v>
                </c:pt>
                <c:pt idx="11">
                  <c:v>1735.57</c:v>
                </c:pt>
                <c:pt idx="12">
                  <c:v>1753.7</c:v>
                </c:pt>
                <c:pt idx="13">
                  <c:v>1764.35</c:v>
                </c:pt>
                <c:pt idx="14">
                  <c:v>1775.07</c:v>
                </c:pt>
                <c:pt idx="15">
                  <c:v>1776.02</c:v>
                </c:pt>
                <c:pt idx="16">
                  <c:v>1776.29</c:v>
                </c:pt>
                <c:pt idx="17">
                  <c:v>1795.24</c:v>
                </c:pt>
                <c:pt idx="18">
                  <c:v>1805.09</c:v>
                </c:pt>
                <c:pt idx="19">
                  <c:v>1805.84</c:v>
                </c:pt>
                <c:pt idx="20">
                  <c:v>1811.08</c:v>
                </c:pt>
                <c:pt idx="21">
                  <c:v>1811.38</c:v>
                </c:pt>
                <c:pt idx="22">
                  <c:v>1818.77</c:v>
                </c:pt>
                <c:pt idx="23">
                  <c:v>1864.08</c:v>
                </c:pt>
                <c:pt idx="24">
                  <c:v>1910.1</c:v>
                </c:pt>
                <c:pt idx="25">
                  <c:v>1915.19</c:v>
                </c:pt>
                <c:pt idx="26">
                  <c:v>1915.53</c:v>
                </c:pt>
                <c:pt idx="27">
                  <c:v>1917.64</c:v>
                </c:pt>
                <c:pt idx="28">
                  <c:v>1926.77</c:v>
                </c:pt>
                <c:pt idx="29">
                  <c:v>1945.63</c:v>
                </c:pt>
                <c:pt idx="30">
                  <c:v>1957.57</c:v>
                </c:pt>
                <c:pt idx="31">
                  <c:v>1960.15</c:v>
                </c:pt>
                <c:pt idx="32">
                  <c:v>1962.15</c:v>
                </c:pt>
                <c:pt idx="33">
                  <c:v>1966.94</c:v>
                </c:pt>
                <c:pt idx="34">
                  <c:v>1971.55</c:v>
                </c:pt>
                <c:pt idx="35">
                  <c:v>1973.03</c:v>
                </c:pt>
                <c:pt idx="36">
                  <c:v>1974.59</c:v>
                </c:pt>
                <c:pt idx="37">
                  <c:v>1976.99</c:v>
                </c:pt>
                <c:pt idx="38">
                  <c:v>1978.09</c:v>
                </c:pt>
                <c:pt idx="39">
                  <c:v>1983.83</c:v>
                </c:pt>
                <c:pt idx="40">
                  <c:v>1988.48</c:v>
                </c:pt>
                <c:pt idx="41">
                  <c:v>1995.9</c:v>
                </c:pt>
                <c:pt idx="42">
                  <c:v>2002.52</c:v>
                </c:pt>
                <c:pt idx="43">
                  <c:v>2010.24</c:v>
                </c:pt>
                <c:pt idx="44">
                  <c:v>2019.96</c:v>
                </c:pt>
                <c:pt idx="45">
                  <c:v>2021.78</c:v>
                </c:pt>
                <c:pt idx="46">
                  <c:v>2056.5</c:v>
                </c:pt>
                <c:pt idx="47">
                  <c:v>2123.33</c:v>
                </c:pt>
                <c:pt idx="48">
                  <c:v>2448.86</c:v>
                </c:pt>
                <c:pt idx="49">
                  <c:v>2482.3000000000002</c:v>
                </c:pt>
                <c:pt idx="50">
                  <c:v>2503.66</c:v>
                </c:pt>
                <c:pt idx="51">
                  <c:v>2554.06</c:v>
                </c:pt>
                <c:pt idx="52">
                  <c:v>2614.2199999999998</c:v>
                </c:pt>
                <c:pt idx="53">
                  <c:v>2686.57</c:v>
                </c:pt>
                <c:pt idx="54">
                  <c:v>2693.54</c:v>
                </c:pt>
                <c:pt idx="55">
                  <c:v>2695.05</c:v>
                </c:pt>
                <c:pt idx="56">
                  <c:v>2718.93</c:v>
                </c:pt>
                <c:pt idx="57">
                  <c:v>2734.81</c:v>
                </c:pt>
                <c:pt idx="58">
                  <c:v>2752.64</c:v>
                </c:pt>
                <c:pt idx="59">
                  <c:v>2758.11</c:v>
                </c:pt>
                <c:pt idx="60">
                  <c:v>2758.66</c:v>
                </c:pt>
                <c:pt idx="61">
                  <c:v>2785.58</c:v>
                </c:pt>
                <c:pt idx="62">
                  <c:v>2787.45</c:v>
                </c:pt>
                <c:pt idx="63">
                  <c:v>2858.72</c:v>
                </c:pt>
              </c:numCache>
            </c:numRef>
          </c:xVal>
          <c:yVal>
            <c:numRef>
              <c:f>[1]Sheet1!$S$4:$S$67</c:f>
              <c:numCache>
                <c:formatCode>General</c:formatCode>
                <c:ptCount val="64"/>
                <c:pt idx="0">
                  <c:v>0.22548000000000001</c:v>
                </c:pt>
                <c:pt idx="1">
                  <c:v>0.31485999999999997</c:v>
                </c:pt>
                <c:pt idx="2">
                  <c:v>0.32738</c:v>
                </c:pt>
                <c:pt idx="3">
                  <c:v>0.22758999999999999</c:v>
                </c:pt>
                <c:pt idx="4">
                  <c:v>0.42631999999999998</c:v>
                </c:pt>
                <c:pt idx="5">
                  <c:v>0.26218999999999998</c:v>
                </c:pt>
                <c:pt idx="6">
                  <c:v>0.38827</c:v>
                </c:pt>
                <c:pt idx="7">
                  <c:v>0.59433000000000002</c:v>
                </c:pt>
                <c:pt idx="8">
                  <c:v>0.59887000000000001</c:v>
                </c:pt>
                <c:pt idx="9">
                  <c:v>0.66049000000000002</c:v>
                </c:pt>
                <c:pt idx="10">
                  <c:v>0.98792999999999997</c:v>
                </c:pt>
                <c:pt idx="11">
                  <c:v>0.97789999999999999</c:v>
                </c:pt>
                <c:pt idx="12">
                  <c:v>0.98450000000000004</c:v>
                </c:pt>
                <c:pt idx="13">
                  <c:v>0.74082999999999999</c:v>
                </c:pt>
                <c:pt idx="14">
                  <c:v>0.94887999999999995</c:v>
                </c:pt>
                <c:pt idx="15">
                  <c:v>0.46318999999999999</c:v>
                </c:pt>
                <c:pt idx="16">
                  <c:v>0.89302000000000004</c:v>
                </c:pt>
                <c:pt idx="17">
                  <c:v>0.44817000000000001</c:v>
                </c:pt>
                <c:pt idx="18">
                  <c:v>0.79025999999999996</c:v>
                </c:pt>
                <c:pt idx="19">
                  <c:v>0.67286000000000001</c:v>
                </c:pt>
                <c:pt idx="20">
                  <c:v>0.52136000000000005</c:v>
                </c:pt>
                <c:pt idx="21">
                  <c:v>0.81649000000000005</c:v>
                </c:pt>
                <c:pt idx="22">
                  <c:v>1.0241199999999999</c:v>
                </c:pt>
                <c:pt idx="23">
                  <c:v>0.57974000000000003</c:v>
                </c:pt>
                <c:pt idx="24">
                  <c:v>0.58321000000000001</c:v>
                </c:pt>
                <c:pt idx="25">
                  <c:v>0.57093000000000005</c:v>
                </c:pt>
                <c:pt idx="26">
                  <c:v>0.20083000000000001</c:v>
                </c:pt>
                <c:pt idx="27">
                  <c:v>0.56367</c:v>
                </c:pt>
                <c:pt idx="28">
                  <c:v>0.42341000000000001</c:v>
                </c:pt>
                <c:pt idx="29">
                  <c:v>0.25317000000000001</c:v>
                </c:pt>
                <c:pt idx="30">
                  <c:v>0.68898999999999999</c:v>
                </c:pt>
                <c:pt idx="31">
                  <c:v>0.38546999999999998</c:v>
                </c:pt>
                <c:pt idx="32">
                  <c:v>1.48377</c:v>
                </c:pt>
                <c:pt idx="33">
                  <c:v>1.11538</c:v>
                </c:pt>
                <c:pt idx="34">
                  <c:v>0.97197999999999996</c:v>
                </c:pt>
                <c:pt idx="35">
                  <c:v>1.1881999999999999</c:v>
                </c:pt>
                <c:pt idx="36">
                  <c:v>0.73382999999999998</c:v>
                </c:pt>
                <c:pt idx="37">
                  <c:v>0.75429999999999997</c:v>
                </c:pt>
                <c:pt idx="38">
                  <c:v>0.48155999999999999</c:v>
                </c:pt>
                <c:pt idx="39">
                  <c:v>0.71442000000000005</c:v>
                </c:pt>
                <c:pt idx="40">
                  <c:v>0.75124000000000002</c:v>
                </c:pt>
                <c:pt idx="41">
                  <c:v>0.84853999999999996</c:v>
                </c:pt>
                <c:pt idx="42">
                  <c:v>0.1</c:v>
                </c:pt>
                <c:pt idx="43">
                  <c:v>0.97799999999999998</c:v>
                </c:pt>
                <c:pt idx="44">
                  <c:v>0.51773000000000002</c:v>
                </c:pt>
                <c:pt idx="45">
                  <c:v>0.58155000000000001</c:v>
                </c:pt>
                <c:pt idx="46">
                  <c:v>0.85568999999999995</c:v>
                </c:pt>
                <c:pt idx="47">
                  <c:v>0.40071000000000001</c:v>
                </c:pt>
                <c:pt idx="48">
                  <c:v>0.39529999999999998</c:v>
                </c:pt>
                <c:pt idx="49">
                  <c:v>1.1251899999999999</c:v>
                </c:pt>
                <c:pt idx="50">
                  <c:v>0.19766</c:v>
                </c:pt>
                <c:pt idx="51">
                  <c:v>1.3731599999999999</c:v>
                </c:pt>
                <c:pt idx="52">
                  <c:v>0.14266999999999999</c:v>
                </c:pt>
                <c:pt idx="53">
                  <c:v>0.48952000000000001</c:v>
                </c:pt>
                <c:pt idx="54">
                  <c:v>0.31574000000000002</c:v>
                </c:pt>
                <c:pt idx="55">
                  <c:v>0.54903000000000002</c:v>
                </c:pt>
                <c:pt idx="56">
                  <c:v>1.02641</c:v>
                </c:pt>
                <c:pt idx="57">
                  <c:v>1.5545100000000001</c:v>
                </c:pt>
                <c:pt idx="58">
                  <c:v>0.44206000000000001</c:v>
                </c:pt>
                <c:pt idx="59">
                  <c:v>0.78937999999999997</c:v>
                </c:pt>
                <c:pt idx="60">
                  <c:v>0.79259000000000002</c:v>
                </c:pt>
                <c:pt idx="61">
                  <c:v>0.66600999999999999</c:v>
                </c:pt>
                <c:pt idx="62">
                  <c:v>0.96618000000000004</c:v>
                </c:pt>
                <c:pt idx="63">
                  <c:v>0.16955000000000001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61-4F7A-85BF-EF132F18D6AB}"/>
            </c:ext>
          </c:extLst>
        </c:ser>
        <c:ser>
          <c:idx val="5"/>
          <c:order val="5"/>
          <c:tx>
            <c:strRef>
              <c:f>[1]Sheet1!$U$2</c:f>
              <c:strCache>
                <c:ptCount val="1"/>
                <c:pt idx="0">
                  <c:v>KAC574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0070C0"/>
                </a:solidFill>
                <a:miter lim="800000"/>
              </a:ln>
              <a:effectLst/>
            </c:spPr>
          </c:marker>
          <c:xVal>
            <c:numRef>
              <c:f>[1]Sheet1!$U$4:$U$76</c:f>
              <c:numCache>
                <c:formatCode>General</c:formatCode>
                <c:ptCount val="73"/>
                <c:pt idx="0">
                  <c:v>1472.7049999999999</c:v>
                </c:pt>
                <c:pt idx="1">
                  <c:v>1486.347</c:v>
                </c:pt>
                <c:pt idx="2">
                  <c:v>1500.2840000000001</c:v>
                </c:pt>
                <c:pt idx="3">
                  <c:v>1510.9960000000001</c:v>
                </c:pt>
                <c:pt idx="4">
                  <c:v>1519.5419999999999</c:v>
                </c:pt>
                <c:pt idx="5">
                  <c:v>1535.6949999999999</c:v>
                </c:pt>
                <c:pt idx="6">
                  <c:v>1545.6379999999999</c:v>
                </c:pt>
                <c:pt idx="7">
                  <c:v>1547.537</c:v>
                </c:pt>
                <c:pt idx="8">
                  <c:v>1653.53</c:v>
                </c:pt>
                <c:pt idx="9">
                  <c:v>1686.6220000000001</c:v>
                </c:pt>
                <c:pt idx="10">
                  <c:v>1735.8130000000001</c:v>
                </c:pt>
                <c:pt idx="11">
                  <c:v>1743.9580000000001</c:v>
                </c:pt>
                <c:pt idx="12">
                  <c:v>1746.702</c:v>
                </c:pt>
                <c:pt idx="13">
                  <c:v>1747.05</c:v>
                </c:pt>
                <c:pt idx="14">
                  <c:v>1748.5840000000001</c:v>
                </c:pt>
                <c:pt idx="15">
                  <c:v>1752.4690000000001</c:v>
                </c:pt>
                <c:pt idx="16">
                  <c:v>1756.508</c:v>
                </c:pt>
                <c:pt idx="17">
                  <c:v>1756.9670000000001</c:v>
                </c:pt>
                <c:pt idx="18">
                  <c:v>1757.8240000000001</c:v>
                </c:pt>
                <c:pt idx="19">
                  <c:v>1758.367</c:v>
                </c:pt>
                <c:pt idx="20">
                  <c:v>1760.1010000000001</c:v>
                </c:pt>
                <c:pt idx="21">
                  <c:v>1760.1869999999999</c:v>
                </c:pt>
                <c:pt idx="22">
                  <c:v>1760.5640000000001</c:v>
                </c:pt>
                <c:pt idx="23">
                  <c:v>1760.7760000000001</c:v>
                </c:pt>
                <c:pt idx="24">
                  <c:v>1760.902</c:v>
                </c:pt>
                <c:pt idx="25">
                  <c:v>1762.308</c:v>
                </c:pt>
                <c:pt idx="26">
                  <c:v>1762.67</c:v>
                </c:pt>
                <c:pt idx="27">
                  <c:v>1763.3920000000001</c:v>
                </c:pt>
                <c:pt idx="28">
                  <c:v>1764.105</c:v>
                </c:pt>
                <c:pt idx="29">
                  <c:v>1765.67</c:v>
                </c:pt>
                <c:pt idx="30">
                  <c:v>1766.9110000000001</c:v>
                </c:pt>
                <c:pt idx="31">
                  <c:v>1769.0820000000001</c:v>
                </c:pt>
                <c:pt idx="32">
                  <c:v>1769.163</c:v>
                </c:pt>
                <c:pt idx="33">
                  <c:v>1769.482</c:v>
                </c:pt>
                <c:pt idx="34">
                  <c:v>1770.143</c:v>
                </c:pt>
                <c:pt idx="35">
                  <c:v>1770.771</c:v>
                </c:pt>
                <c:pt idx="36">
                  <c:v>1771.5029999999999</c:v>
                </c:pt>
                <c:pt idx="37">
                  <c:v>1771.6079999999999</c:v>
                </c:pt>
                <c:pt idx="38">
                  <c:v>1772.039</c:v>
                </c:pt>
                <c:pt idx="39">
                  <c:v>1773.9069999999999</c:v>
                </c:pt>
                <c:pt idx="40">
                  <c:v>1774.7329999999999</c:v>
                </c:pt>
                <c:pt idx="41">
                  <c:v>1775.99</c:v>
                </c:pt>
                <c:pt idx="42">
                  <c:v>1776.4390000000001</c:v>
                </c:pt>
                <c:pt idx="43">
                  <c:v>1778.9269999999999</c:v>
                </c:pt>
                <c:pt idx="44">
                  <c:v>1778.941</c:v>
                </c:pt>
                <c:pt idx="45">
                  <c:v>1779.6769999999999</c:v>
                </c:pt>
                <c:pt idx="46">
                  <c:v>1782.1969999999999</c:v>
                </c:pt>
                <c:pt idx="47">
                  <c:v>1784.6769999999999</c:v>
                </c:pt>
                <c:pt idx="48">
                  <c:v>1792.1949999999999</c:v>
                </c:pt>
                <c:pt idx="49">
                  <c:v>1794.452</c:v>
                </c:pt>
                <c:pt idx="50">
                  <c:v>1797.6679999999999</c:v>
                </c:pt>
                <c:pt idx="51">
                  <c:v>1799.3920000000001</c:v>
                </c:pt>
                <c:pt idx="52">
                  <c:v>1800.1</c:v>
                </c:pt>
                <c:pt idx="53">
                  <c:v>1803.03</c:v>
                </c:pt>
                <c:pt idx="54">
                  <c:v>1808.6010000000001</c:v>
                </c:pt>
                <c:pt idx="55">
                  <c:v>1813.0309999999999</c:v>
                </c:pt>
                <c:pt idx="56">
                  <c:v>1822.7439999999999</c:v>
                </c:pt>
                <c:pt idx="57">
                  <c:v>1861.124</c:v>
                </c:pt>
                <c:pt idx="58">
                  <c:v>1874.604</c:v>
                </c:pt>
                <c:pt idx="59">
                  <c:v>1956.14</c:v>
                </c:pt>
                <c:pt idx="60">
                  <c:v>1958.2860000000001</c:v>
                </c:pt>
                <c:pt idx="61">
                  <c:v>1967.9449999999999</c:v>
                </c:pt>
                <c:pt idx="62">
                  <c:v>1974.93</c:v>
                </c:pt>
                <c:pt idx="63">
                  <c:v>1989.8589999999999</c:v>
                </c:pt>
                <c:pt idx="64">
                  <c:v>2000.633</c:v>
                </c:pt>
                <c:pt idx="65">
                  <c:v>2068.8780000000002</c:v>
                </c:pt>
                <c:pt idx="66">
                  <c:v>2076.2570000000001</c:v>
                </c:pt>
                <c:pt idx="67">
                  <c:v>2123.8049999999998</c:v>
                </c:pt>
                <c:pt idx="68">
                  <c:v>2183.2979999999998</c:v>
                </c:pt>
                <c:pt idx="69">
                  <c:v>2462.0390000000002</c:v>
                </c:pt>
                <c:pt idx="70">
                  <c:v>2722.7640000000001</c:v>
                </c:pt>
                <c:pt idx="71">
                  <c:v>2866.8389999999999</c:v>
                </c:pt>
                <c:pt idx="72">
                  <c:v>2939.7269999999999</c:v>
                </c:pt>
              </c:numCache>
            </c:numRef>
          </c:xVal>
          <c:yVal>
            <c:numRef>
              <c:f>[1]Sheet1!$W$4:$W$76</c:f>
              <c:numCache>
                <c:formatCode>General</c:formatCode>
                <c:ptCount val="73"/>
                <c:pt idx="0">
                  <c:v>0.30914999999999998</c:v>
                </c:pt>
                <c:pt idx="1">
                  <c:v>0.28803000000000001</c:v>
                </c:pt>
                <c:pt idx="2">
                  <c:v>0.46240999999999999</c:v>
                </c:pt>
                <c:pt idx="3">
                  <c:v>0.16700999999999999</c:v>
                </c:pt>
                <c:pt idx="4">
                  <c:v>0.54303999999999997</c:v>
                </c:pt>
                <c:pt idx="5">
                  <c:v>0.28938000000000003</c:v>
                </c:pt>
                <c:pt idx="6">
                  <c:v>0.91205999999999998</c:v>
                </c:pt>
                <c:pt idx="7">
                  <c:v>0.56191000000000002</c:v>
                </c:pt>
                <c:pt idx="8">
                  <c:v>0.22756999999999999</c:v>
                </c:pt>
                <c:pt idx="9">
                  <c:v>0.23885999999999999</c:v>
                </c:pt>
                <c:pt idx="10">
                  <c:v>0.23283000000000001</c:v>
                </c:pt>
                <c:pt idx="11">
                  <c:v>0.28705999999999998</c:v>
                </c:pt>
                <c:pt idx="12">
                  <c:v>0.53698999999999997</c:v>
                </c:pt>
                <c:pt idx="13">
                  <c:v>0.32114999999999999</c:v>
                </c:pt>
                <c:pt idx="14">
                  <c:v>7.0180000000000006E-2</c:v>
                </c:pt>
                <c:pt idx="15">
                  <c:v>0.21246000000000001</c:v>
                </c:pt>
                <c:pt idx="16">
                  <c:v>0.44856000000000001</c:v>
                </c:pt>
                <c:pt idx="17">
                  <c:v>0.10592</c:v>
                </c:pt>
                <c:pt idx="18">
                  <c:v>0.33710000000000001</c:v>
                </c:pt>
                <c:pt idx="19">
                  <c:v>0.38386999999999999</c:v>
                </c:pt>
                <c:pt idx="20">
                  <c:v>0.33650000000000002</c:v>
                </c:pt>
                <c:pt idx="21">
                  <c:v>0.48512</c:v>
                </c:pt>
                <c:pt idx="22">
                  <c:v>0.67137999999999998</c:v>
                </c:pt>
                <c:pt idx="23">
                  <c:v>0.26325999999999999</c:v>
                </c:pt>
                <c:pt idx="24">
                  <c:v>0.58106000000000002</c:v>
                </c:pt>
                <c:pt idx="25">
                  <c:v>0.47252</c:v>
                </c:pt>
                <c:pt idx="26">
                  <c:v>0.58321000000000001</c:v>
                </c:pt>
                <c:pt idx="27">
                  <c:v>6.2689999999999996E-2</c:v>
                </c:pt>
                <c:pt idx="28">
                  <c:v>0.45640999999999998</c:v>
                </c:pt>
                <c:pt idx="29">
                  <c:v>8.6239999999999997E-2</c:v>
                </c:pt>
                <c:pt idx="30">
                  <c:v>0.13891999999999999</c:v>
                </c:pt>
                <c:pt idx="31">
                  <c:v>0.64698999999999995</c:v>
                </c:pt>
                <c:pt idx="32">
                  <c:v>0.39138000000000001</c:v>
                </c:pt>
                <c:pt idx="33">
                  <c:v>0.38275999999999999</c:v>
                </c:pt>
                <c:pt idx="34">
                  <c:v>0.59970000000000001</c:v>
                </c:pt>
                <c:pt idx="35">
                  <c:v>0.32674999999999998</c:v>
                </c:pt>
                <c:pt idx="36">
                  <c:v>0.45800999999999997</c:v>
                </c:pt>
                <c:pt idx="37">
                  <c:v>1.0025599999999999</c:v>
                </c:pt>
                <c:pt idx="38">
                  <c:v>1.1192599999999999</c:v>
                </c:pt>
                <c:pt idx="39">
                  <c:v>0.53305999999999998</c:v>
                </c:pt>
                <c:pt idx="40">
                  <c:v>0.78598000000000001</c:v>
                </c:pt>
                <c:pt idx="41">
                  <c:v>0.25681999999999999</c:v>
                </c:pt>
                <c:pt idx="42">
                  <c:v>0.47495999999999999</c:v>
                </c:pt>
                <c:pt idx="43">
                  <c:v>0.36606</c:v>
                </c:pt>
                <c:pt idx="44">
                  <c:v>0.44725999999999999</c:v>
                </c:pt>
                <c:pt idx="45">
                  <c:v>0.61323000000000005</c:v>
                </c:pt>
                <c:pt idx="46">
                  <c:v>0.77646000000000004</c:v>
                </c:pt>
                <c:pt idx="47">
                  <c:v>0.62031000000000003</c:v>
                </c:pt>
                <c:pt idx="48">
                  <c:v>0.46711999999999998</c:v>
                </c:pt>
                <c:pt idx="49">
                  <c:v>0.57064000000000004</c:v>
                </c:pt>
                <c:pt idx="50">
                  <c:v>0.59811000000000003</c:v>
                </c:pt>
                <c:pt idx="51">
                  <c:v>0.27538000000000001</c:v>
                </c:pt>
                <c:pt idx="52">
                  <c:v>0.30260999999999999</c:v>
                </c:pt>
                <c:pt idx="53">
                  <c:v>0.57181000000000004</c:v>
                </c:pt>
                <c:pt idx="54">
                  <c:v>8.2339999999999997E-2</c:v>
                </c:pt>
                <c:pt idx="55">
                  <c:v>0.68306</c:v>
                </c:pt>
                <c:pt idx="56">
                  <c:v>0.64810000000000001</c:v>
                </c:pt>
                <c:pt idx="57">
                  <c:v>0.27826000000000001</c:v>
                </c:pt>
                <c:pt idx="58">
                  <c:v>0.48875000000000002</c:v>
                </c:pt>
                <c:pt idx="59">
                  <c:v>0.48805999999999999</c:v>
                </c:pt>
                <c:pt idx="60">
                  <c:v>0.81193000000000004</c:v>
                </c:pt>
                <c:pt idx="61">
                  <c:v>0.61395999999999995</c:v>
                </c:pt>
                <c:pt idx="62">
                  <c:v>0.52627000000000002</c:v>
                </c:pt>
                <c:pt idx="63">
                  <c:v>0.54757</c:v>
                </c:pt>
                <c:pt idx="64">
                  <c:v>0.3579</c:v>
                </c:pt>
                <c:pt idx="65">
                  <c:v>0.64171</c:v>
                </c:pt>
                <c:pt idx="66">
                  <c:v>0.32969999999999999</c:v>
                </c:pt>
                <c:pt idx="67">
                  <c:v>0.49031000000000002</c:v>
                </c:pt>
                <c:pt idx="68">
                  <c:v>0.25517000000000001</c:v>
                </c:pt>
                <c:pt idx="69">
                  <c:v>0.41385</c:v>
                </c:pt>
                <c:pt idx="70">
                  <c:v>1.58805</c:v>
                </c:pt>
                <c:pt idx="71">
                  <c:v>0.69557999999999998</c:v>
                </c:pt>
                <c:pt idx="72">
                  <c:v>0.34471000000000002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61-4F7A-85BF-EF132F18D6AB}"/>
            </c:ext>
          </c:extLst>
        </c:ser>
        <c:ser>
          <c:idx val="6"/>
          <c:order val="6"/>
          <c:tx>
            <c:strRef>
              <c:f>[1]Sheet1!$Y$2</c:f>
              <c:strCache>
                <c:ptCount val="1"/>
                <c:pt idx="0">
                  <c:v>KAC584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002060"/>
                </a:solidFill>
                <a:miter lim="800000"/>
              </a:ln>
              <a:effectLst/>
            </c:spPr>
          </c:marker>
          <c:xVal>
            <c:numRef>
              <c:f>[1]Sheet1!$Y$4:$Y$68</c:f>
              <c:numCache>
                <c:formatCode>General</c:formatCode>
                <c:ptCount val="65"/>
                <c:pt idx="0">
                  <c:v>1747.9</c:v>
                </c:pt>
                <c:pt idx="1">
                  <c:v>1764.37</c:v>
                </c:pt>
                <c:pt idx="2">
                  <c:v>1775.53</c:v>
                </c:pt>
                <c:pt idx="3">
                  <c:v>1776.32</c:v>
                </c:pt>
                <c:pt idx="4">
                  <c:v>1788.24</c:v>
                </c:pt>
                <c:pt idx="5">
                  <c:v>1791.61</c:v>
                </c:pt>
                <c:pt idx="6">
                  <c:v>1795.92</c:v>
                </c:pt>
                <c:pt idx="7">
                  <c:v>1796.58</c:v>
                </c:pt>
                <c:pt idx="8">
                  <c:v>1799.63</c:v>
                </c:pt>
                <c:pt idx="9">
                  <c:v>1799.7</c:v>
                </c:pt>
                <c:pt idx="10">
                  <c:v>1800.77</c:v>
                </c:pt>
                <c:pt idx="11">
                  <c:v>1803.71</c:v>
                </c:pt>
                <c:pt idx="12">
                  <c:v>1804.96</c:v>
                </c:pt>
                <c:pt idx="13">
                  <c:v>1805.38</c:v>
                </c:pt>
                <c:pt idx="14">
                  <c:v>1806.67</c:v>
                </c:pt>
                <c:pt idx="15">
                  <c:v>1809.52</c:v>
                </c:pt>
                <c:pt idx="16">
                  <c:v>1810.49</c:v>
                </c:pt>
                <c:pt idx="17">
                  <c:v>1810.81</c:v>
                </c:pt>
                <c:pt idx="18">
                  <c:v>1811.71</c:v>
                </c:pt>
                <c:pt idx="19">
                  <c:v>1811.99</c:v>
                </c:pt>
                <c:pt idx="20">
                  <c:v>1813.49</c:v>
                </c:pt>
                <c:pt idx="21">
                  <c:v>1815.8</c:v>
                </c:pt>
                <c:pt idx="22">
                  <c:v>1816.14</c:v>
                </c:pt>
                <c:pt idx="23">
                  <c:v>1817.36</c:v>
                </c:pt>
                <c:pt idx="24">
                  <c:v>1820.91</c:v>
                </c:pt>
                <c:pt idx="25">
                  <c:v>1828.15</c:v>
                </c:pt>
                <c:pt idx="26">
                  <c:v>1829.11</c:v>
                </c:pt>
                <c:pt idx="27">
                  <c:v>1829.76</c:v>
                </c:pt>
                <c:pt idx="28">
                  <c:v>1840.2</c:v>
                </c:pt>
                <c:pt idx="29">
                  <c:v>1840.69</c:v>
                </c:pt>
                <c:pt idx="30">
                  <c:v>1844.52</c:v>
                </c:pt>
                <c:pt idx="31">
                  <c:v>1845.92</c:v>
                </c:pt>
                <c:pt idx="32">
                  <c:v>1848.32</c:v>
                </c:pt>
                <c:pt idx="33">
                  <c:v>1851.11</c:v>
                </c:pt>
                <c:pt idx="34">
                  <c:v>1859.67</c:v>
                </c:pt>
                <c:pt idx="35">
                  <c:v>1859.83</c:v>
                </c:pt>
                <c:pt idx="36">
                  <c:v>1864.65</c:v>
                </c:pt>
                <c:pt idx="37">
                  <c:v>1868.08</c:v>
                </c:pt>
                <c:pt idx="38">
                  <c:v>1871.29</c:v>
                </c:pt>
                <c:pt idx="39">
                  <c:v>1875.91</c:v>
                </c:pt>
                <c:pt idx="40">
                  <c:v>1882.21</c:v>
                </c:pt>
                <c:pt idx="41">
                  <c:v>1898.06</c:v>
                </c:pt>
                <c:pt idx="42">
                  <c:v>1904.4</c:v>
                </c:pt>
                <c:pt idx="43">
                  <c:v>1919.37</c:v>
                </c:pt>
                <c:pt idx="44">
                  <c:v>1923.26</c:v>
                </c:pt>
                <c:pt idx="45">
                  <c:v>1943.28</c:v>
                </c:pt>
                <c:pt idx="46">
                  <c:v>1954.34</c:v>
                </c:pt>
                <c:pt idx="47">
                  <c:v>1958.64</c:v>
                </c:pt>
                <c:pt idx="48">
                  <c:v>1964.71</c:v>
                </c:pt>
                <c:pt idx="49">
                  <c:v>1965.1</c:v>
                </c:pt>
                <c:pt idx="50">
                  <c:v>1968.76</c:v>
                </c:pt>
                <c:pt idx="51">
                  <c:v>1989.11</c:v>
                </c:pt>
                <c:pt idx="52">
                  <c:v>1989.96</c:v>
                </c:pt>
                <c:pt idx="53">
                  <c:v>2009.89</c:v>
                </c:pt>
                <c:pt idx="54">
                  <c:v>2013.84</c:v>
                </c:pt>
                <c:pt idx="55">
                  <c:v>2016.92</c:v>
                </c:pt>
                <c:pt idx="56">
                  <c:v>2018.62</c:v>
                </c:pt>
                <c:pt idx="57">
                  <c:v>2023.46</c:v>
                </c:pt>
                <c:pt idx="58">
                  <c:v>2025.92</c:v>
                </c:pt>
                <c:pt idx="59">
                  <c:v>2031.24</c:v>
                </c:pt>
                <c:pt idx="60">
                  <c:v>2039.45</c:v>
                </c:pt>
                <c:pt idx="61">
                  <c:v>2053.4499999999998</c:v>
                </c:pt>
                <c:pt idx="62">
                  <c:v>2058.61</c:v>
                </c:pt>
                <c:pt idx="63">
                  <c:v>2097.5</c:v>
                </c:pt>
                <c:pt idx="64">
                  <c:v>2505.7399999999998</c:v>
                </c:pt>
              </c:numCache>
            </c:numRef>
          </c:xVal>
          <c:yVal>
            <c:numRef>
              <c:f>[1]Sheet1!$AA$4:$AA$68</c:f>
              <c:numCache>
                <c:formatCode>General</c:formatCode>
                <c:ptCount val="65"/>
                <c:pt idx="0">
                  <c:v>0.90224000000000004</c:v>
                </c:pt>
                <c:pt idx="1">
                  <c:v>0.32485000000000003</c:v>
                </c:pt>
                <c:pt idx="2">
                  <c:v>0.89671000000000001</c:v>
                </c:pt>
                <c:pt idx="3">
                  <c:v>1.0674999999999999</c:v>
                </c:pt>
                <c:pt idx="4">
                  <c:v>0.88714999999999999</c:v>
                </c:pt>
                <c:pt idx="5">
                  <c:v>0.37370999999999999</c:v>
                </c:pt>
                <c:pt idx="6">
                  <c:v>0.62597999999999998</c:v>
                </c:pt>
                <c:pt idx="7">
                  <c:v>0.83908000000000005</c:v>
                </c:pt>
                <c:pt idx="8">
                  <c:v>0.75566</c:v>
                </c:pt>
                <c:pt idx="9">
                  <c:v>0.36063000000000001</c:v>
                </c:pt>
                <c:pt idx="10">
                  <c:v>0.71692999999999996</c:v>
                </c:pt>
                <c:pt idx="11">
                  <c:v>0.85292000000000001</c:v>
                </c:pt>
                <c:pt idx="12">
                  <c:v>0.76261000000000001</c:v>
                </c:pt>
                <c:pt idx="13">
                  <c:v>0.76683999999999997</c:v>
                </c:pt>
                <c:pt idx="14">
                  <c:v>0.79461000000000004</c:v>
                </c:pt>
                <c:pt idx="15">
                  <c:v>0.84572000000000003</c:v>
                </c:pt>
                <c:pt idx="16">
                  <c:v>0.61314000000000002</c:v>
                </c:pt>
                <c:pt idx="17">
                  <c:v>0.87795999999999996</c:v>
                </c:pt>
                <c:pt idx="18">
                  <c:v>0.61817</c:v>
                </c:pt>
                <c:pt idx="19">
                  <c:v>0.49257000000000001</c:v>
                </c:pt>
                <c:pt idx="20">
                  <c:v>1.13801</c:v>
                </c:pt>
                <c:pt idx="21">
                  <c:v>1.00115</c:v>
                </c:pt>
                <c:pt idx="22">
                  <c:v>0.75673999999999997</c:v>
                </c:pt>
                <c:pt idx="23">
                  <c:v>0.71582000000000001</c:v>
                </c:pt>
                <c:pt idx="24">
                  <c:v>0.70433000000000001</c:v>
                </c:pt>
                <c:pt idx="25">
                  <c:v>1.0190699999999999</c:v>
                </c:pt>
                <c:pt idx="26">
                  <c:v>1.51773</c:v>
                </c:pt>
                <c:pt idx="27">
                  <c:v>0.83469000000000004</c:v>
                </c:pt>
                <c:pt idx="28">
                  <c:v>1.1867300000000001</c:v>
                </c:pt>
                <c:pt idx="29">
                  <c:v>1.0511200000000001</c:v>
                </c:pt>
                <c:pt idx="30">
                  <c:v>0.59469000000000005</c:v>
                </c:pt>
                <c:pt idx="31">
                  <c:v>1.1267100000000001</c:v>
                </c:pt>
                <c:pt idx="32">
                  <c:v>0.65954000000000002</c:v>
                </c:pt>
                <c:pt idx="33">
                  <c:v>0.74128000000000005</c:v>
                </c:pt>
                <c:pt idx="34">
                  <c:v>1.15391</c:v>
                </c:pt>
                <c:pt idx="35">
                  <c:v>0.57091999999999998</c:v>
                </c:pt>
                <c:pt idx="36">
                  <c:v>0.74907000000000001</c:v>
                </c:pt>
                <c:pt idx="37">
                  <c:v>1.1580299999999999</c:v>
                </c:pt>
                <c:pt idx="38">
                  <c:v>0.56666000000000005</c:v>
                </c:pt>
                <c:pt idx="39">
                  <c:v>0.44724000000000003</c:v>
                </c:pt>
                <c:pt idx="40">
                  <c:v>1.0033000000000001</c:v>
                </c:pt>
                <c:pt idx="41">
                  <c:v>1.7361500000000001</c:v>
                </c:pt>
                <c:pt idx="42">
                  <c:v>0.87729999999999997</c:v>
                </c:pt>
                <c:pt idx="43">
                  <c:v>1.0047299999999999</c:v>
                </c:pt>
                <c:pt idx="44">
                  <c:v>1.33656</c:v>
                </c:pt>
                <c:pt idx="45">
                  <c:v>0.72050000000000003</c:v>
                </c:pt>
                <c:pt idx="46">
                  <c:v>1.1738900000000001</c:v>
                </c:pt>
                <c:pt idx="47">
                  <c:v>1.66692</c:v>
                </c:pt>
                <c:pt idx="48">
                  <c:v>0.70750999999999997</c:v>
                </c:pt>
                <c:pt idx="49">
                  <c:v>0.70343</c:v>
                </c:pt>
                <c:pt idx="50">
                  <c:v>0.79669000000000001</c:v>
                </c:pt>
                <c:pt idx="51">
                  <c:v>0.83621000000000001</c:v>
                </c:pt>
                <c:pt idx="52">
                  <c:v>1.16638</c:v>
                </c:pt>
                <c:pt idx="53">
                  <c:v>0.93289999999999995</c:v>
                </c:pt>
                <c:pt idx="54">
                  <c:v>0.73636999999999997</c:v>
                </c:pt>
                <c:pt idx="55">
                  <c:v>0.34615000000000001</c:v>
                </c:pt>
                <c:pt idx="56">
                  <c:v>0.5464</c:v>
                </c:pt>
                <c:pt idx="57">
                  <c:v>1.4763599999999999</c:v>
                </c:pt>
                <c:pt idx="58">
                  <c:v>1.1104499999999999</c:v>
                </c:pt>
                <c:pt idx="59">
                  <c:v>0.68742000000000003</c:v>
                </c:pt>
                <c:pt idx="60">
                  <c:v>0.5796</c:v>
                </c:pt>
                <c:pt idx="61">
                  <c:v>0.56313000000000002</c:v>
                </c:pt>
                <c:pt idx="62">
                  <c:v>2.2287499999999998</c:v>
                </c:pt>
                <c:pt idx="63">
                  <c:v>0.52590000000000003</c:v>
                </c:pt>
                <c:pt idx="64">
                  <c:v>0.33715000000000001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61-4F7A-85BF-EF132F18D6AB}"/>
            </c:ext>
          </c:extLst>
        </c:ser>
        <c:ser>
          <c:idx val="7"/>
          <c:order val="7"/>
          <c:tx>
            <c:strRef>
              <c:f>[1]Sheet1!$AC$2</c:f>
              <c:strCache>
                <c:ptCount val="1"/>
                <c:pt idx="0">
                  <c:v>418/101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rgbClr val="00B050"/>
                </a:solidFill>
                <a:miter lim="800000"/>
              </a:ln>
              <a:effectLst/>
            </c:spPr>
          </c:marker>
          <c:xVal>
            <c:numRef>
              <c:f>[1]Sheet1!$AC$4:$AC$115</c:f>
              <c:numCache>
                <c:formatCode>General</c:formatCode>
                <c:ptCount val="112"/>
                <c:pt idx="0">
                  <c:v>1305.0650000000001</c:v>
                </c:pt>
                <c:pt idx="1">
                  <c:v>1305.482</c:v>
                </c:pt>
                <c:pt idx="2">
                  <c:v>1307.4000000000001</c:v>
                </c:pt>
                <c:pt idx="3">
                  <c:v>1310.9459999999999</c:v>
                </c:pt>
                <c:pt idx="4">
                  <c:v>1322.366</c:v>
                </c:pt>
                <c:pt idx="5">
                  <c:v>1334.077</c:v>
                </c:pt>
                <c:pt idx="6">
                  <c:v>1337.664</c:v>
                </c:pt>
                <c:pt idx="7">
                  <c:v>1337.72</c:v>
                </c:pt>
                <c:pt idx="8">
                  <c:v>1345.154</c:v>
                </c:pt>
                <c:pt idx="9">
                  <c:v>1346.356</c:v>
                </c:pt>
                <c:pt idx="10">
                  <c:v>1352.7249999999999</c:v>
                </c:pt>
                <c:pt idx="11">
                  <c:v>1355.6880000000001</c:v>
                </c:pt>
                <c:pt idx="12">
                  <c:v>1370.84</c:v>
                </c:pt>
                <c:pt idx="13">
                  <c:v>1375.4449999999999</c:v>
                </c:pt>
                <c:pt idx="14">
                  <c:v>1375.569</c:v>
                </c:pt>
                <c:pt idx="15">
                  <c:v>1379.0719999999999</c:v>
                </c:pt>
                <c:pt idx="16">
                  <c:v>1384.26</c:v>
                </c:pt>
                <c:pt idx="17">
                  <c:v>1388.69</c:v>
                </c:pt>
                <c:pt idx="18">
                  <c:v>1390.66</c:v>
                </c:pt>
                <c:pt idx="19">
                  <c:v>1394.595</c:v>
                </c:pt>
                <c:pt idx="20">
                  <c:v>1399.2329999999999</c:v>
                </c:pt>
                <c:pt idx="21">
                  <c:v>1400.6880000000001</c:v>
                </c:pt>
                <c:pt idx="22">
                  <c:v>1436.0609999999999</c:v>
                </c:pt>
                <c:pt idx="23">
                  <c:v>1447.87</c:v>
                </c:pt>
                <c:pt idx="24">
                  <c:v>1471.88</c:v>
                </c:pt>
                <c:pt idx="25">
                  <c:v>1481.6110000000001</c:v>
                </c:pt>
                <c:pt idx="26">
                  <c:v>1486.93</c:v>
                </c:pt>
                <c:pt idx="27">
                  <c:v>1486.9690000000001</c:v>
                </c:pt>
                <c:pt idx="28">
                  <c:v>1495.2550000000001</c:v>
                </c:pt>
                <c:pt idx="29">
                  <c:v>1520.7</c:v>
                </c:pt>
                <c:pt idx="30">
                  <c:v>1528.2149999999999</c:v>
                </c:pt>
                <c:pt idx="31">
                  <c:v>1619.6559999999999</c:v>
                </c:pt>
                <c:pt idx="32">
                  <c:v>1697.4</c:v>
                </c:pt>
                <c:pt idx="33">
                  <c:v>1718.79</c:v>
                </c:pt>
                <c:pt idx="34">
                  <c:v>1723.529</c:v>
                </c:pt>
                <c:pt idx="35">
                  <c:v>1732.9259999999999</c:v>
                </c:pt>
                <c:pt idx="36">
                  <c:v>1735.9280000000001</c:v>
                </c:pt>
                <c:pt idx="37">
                  <c:v>1739.71</c:v>
                </c:pt>
                <c:pt idx="38">
                  <c:v>1744.31</c:v>
                </c:pt>
                <c:pt idx="39">
                  <c:v>1748.067</c:v>
                </c:pt>
                <c:pt idx="40">
                  <c:v>1748.29</c:v>
                </c:pt>
                <c:pt idx="41">
                  <c:v>1755.934</c:v>
                </c:pt>
                <c:pt idx="42">
                  <c:v>1756.249</c:v>
                </c:pt>
                <c:pt idx="43">
                  <c:v>1762.692</c:v>
                </c:pt>
                <c:pt idx="44">
                  <c:v>1764.97</c:v>
                </c:pt>
                <c:pt idx="45">
                  <c:v>1765.1990000000001</c:v>
                </c:pt>
                <c:pt idx="46">
                  <c:v>1768.2719999999999</c:v>
                </c:pt>
                <c:pt idx="47">
                  <c:v>1768.559</c:v>
                </c:pt>
                <c:pt idx="48">
                  <c:v>1769.395</c:v>
                </c:pt>
                <c:pt idx="49">
                  <c:v>1769.7629999999999</c:v>
                </c:pt>
                <c:pt idx="50">
                  <c:v>1770.116</c:v>
                </c:pt>
                <c:pt idx="51">
                  <c:v>1795.52</c:v>
                </c:pt>
                <c:pt idx="52">
                  <c:v>1804.056</c:v>
                </c:pt>
                <c:pt idx="53">
                  <c:v>1820.0930000000001</c:v>
                </c:pt>
                <c:pt idx="54">
                  <c:v>1824.95</c:v>
                </c:pt>
                <c:pt idx="55">
                  <c:v>1849.0809999999999</c:v>
                </c:pt>
                <c:pt idx="56">
                  <c:v>1849.8209999999999</c:v>
                </c:pt>
                <c:pt idx="57">
                  <c:v>1869.17</c:v>
                </c:pt>
                <c:pt idx="58">
                  <c:v>1878.3</c:v>
                </c:pt>
                <c:pt idx="59">
                  <c:v>1896.06</c:v>
                </c:pt>
                <c:pt idx="60">
                  <c:v>1903.376</c:v>
                </c:pt>
                <c:pt idx="61">
                  <c:v>1905.2</c:v>
                </c:pt>
                <c:pt idx="62">
                  <c:v>1906.8</c:v>
                </c:pt>
                <c:pt idx="63">
                  <c:v>1918.16</c:v>
                </c:pt>
                <c:pt idx="64">
                  <c:v>1918.58</c:v>
                </c:pt>
                <c:pt idx="65">
                  <c:v>1922.77</c:v>
                </c:pt>
                <c:pt idx="66">
                  <c:v>1926.903</c:v>
                </c:pt>
                <c:pt idx="67">
                  <c:v>1929.39</c:v>
                </c:pt>
                <c:pt idx="68">
                  <c:v>1930.9749999999999</c:v>
                </c:pt>
                <c:pt idx="69">
                  <c:v>1931.96</c:v>
                </c:pt>
                <c:pt idx="70">
                  <c:v>1932.51</c:v>
                </c:pt>
                <c:pt idx="71">
                  <c:v>1934.8920000000001</c:v>
                </c:pt>
                <c:pt idx="72">
                  <c:v>1938.8869999999999</c:v>
                </c:pt>
                <c:pt idx="73">
                  <c:v>1941.703</c:v>
                </c:pt>
                <c:pt idx="74">
                  <c:v>1942.5</c:v>
                </c:pt>
                <c:pt idx="75">
                  <c:v>1944.644</c:v>
                </c:pt>
                <c:pt idx="76">
                  <c:v>1949.6479999999999</c:v>
                </c:pt>
                <c:pt idx="77">
                  <c:v>1949.95</c:v>
                </c:pt>
                <c:pt idx="78">
                  <c:v>1949.9580000000001</c:v>
                </c:pt>
                <c:pt idx="79">
                  <c:v>1950.7539999999999</c:v>
                </c:pt>
                <c:pt idx="80">
                  <c:v>1951.46</c:v>
                </c:pt>
                <c:pt idx="81">
                  <c:v>1953.5139999999999</c:v>
                </c:pt>
                <c:pt idx="82">
                  <c:v>1959.0619999999999</c:v>
                </c:pt>
                <c:pt idx="83">
                  <c:v>1959.9469999999999</c:v>
                </c:pt>
                <c:pt idx="84">
                  <c:v>1961.825</c:v>
                </c:pt>
                <c:pt idx="85">
                  <c:v>1962.03</c:v>
                </c:pt>
                <c:pt idx="86">
                  <c:v>1962.4570000000001</c:v>
                </c:pt>
                <c:pt idx="87">
                  <c:v>1962.462</c:v>
                </c:pt>
                <c:pt idx="88">
                  <c:v>1963.64</c:v>
                </c:pt>
                <c:pt idx="89">
                  <c:v>1967.702</c:v>
                </c:pt>
                <c:pt idx="90">
                  <c:v>1970.27</c:v>
                </c:pt>
                <c:pt idx="91">
                  <c:v>1971.143</c:v>
                </c:pt>
                <c:pt idx="92">
                  <c:v>1972.335</c:v>
                </c:pt>
                <c:pt idx="93">
                  <c:v>1972.8689999999999</c:v>
                </c:pt>
                <c:pt idx="94">
                  <c:v>1978.71</c:v>
                </c:pt>
                <c:pt idx="95">
                  <c:v>1979.85</c:v>
                </c:pt>
                <c:pt idx="96">
                  <c:v>1982.2639999999999</c:v>
                </c:pt>
                <c:pt idx="97">
                  <c:v>1994.114</c:v>
                </c:pt>
                <c:pt idx="98">
                  <c:v>2022.259</c:v>
                </c:pt>
                <c:pt idx="99">
                  <c:v>2030.19</c:v>
                </c:pt>
                <c:pt idx="100">
                  <c:v>2419.0839999999998</c:v>
                </c:pt>
                <c:pt idx="101">
                  <c:v>2420.69</c:v>
                </c:pt>
                <c:pt idx="102">
                  <c:v>2440.7600000000002</c:v>
                </c:pt>
                <c:pt idx="103">
                  <c:v>2548.89</c:v>
                </c:pt>
                <c:pt idx="104">
                  <c:v>2562.0749999999998</c:v>
                </c:pt>
                <c:pt idx="105">
                  <c:v>2604.8380000000002</c:v>
                </c:pt>
                <c:pt idx="106">
                  <c:v>2611.4650000000001</c:v>
                </c:pt>
                <c:pt idx="107">
                  <c:v>2619.2570000000001</c:v>
                </c:pt>
                <c:pt idx="108">
                  <c:v>2626.73</c:v>
                </c:pt>
                <c:pt idx="109">
                  <c:v>2677.82</c:v>
                </c:pt>
                <c:pt idx="110">
                  <c:v>2739.8690000000001</c:v>
                </c:pt>
                <c:pt idx="111">
                  <c:v>2982.06</c:v>
                </c:pt>
              </c:numCache>
            </c:numRef>
          </c:xVal>
          <c:yVal>
            <c:numRef>
              <c:f>[1]Sheet1!$AE$4:$AE$115</c:f>
              <c:numCache>
                <c:formatCode>General</c:formatCode>
                <c:ptCount val="112"/>
                <c:pt idx="0">
                  <c:v>0.56274000000000002</c:v>
                </c:pt>
                <c:pt idx="1">
                  <c:v>0.51273999999999997</c:v>
                </c:pt>
                <c:pt idx="2">
                  <c:v>0.67735000000000001</c:v>
                </c:pt>
                <c:pt idx="3">
                  <c:v>0.40555000000000002</c:v>
                </c:pt>
                <c:pt idx="4">
                  <c:v>0.41665000000000002</c:v>
                </c:pt>
                <c:pt idx="5">
                  <c:v>1.3389599999999999</c:v>
                </c:pt>
                <c:pt idx="6">
                  <c:v>0.64200999999999997</c:v>
                </c:pt>
                <c:pt idx="7">
                  <c:v>0.26283000000000001</c:v>
                </c:pt>
                <c:pt idx="8">
                  <c:v>0.67488999999999999</c:v>
                </c:pt>
                <c:pt idx="9">
                  <c:v>0.87112000000000001</c:v>
                </c:pt>
                <c:pt idx="10">
                  <c:v>0.63105999999999995</c:v>
                </c:pt>
                <c:pt idx="11">
                  <c:v>0.66022999999999998</c:v>
                </c:pt>
                <c:pt idx="12">
                  <c:v>0.70352999999999999</c:v>
                </c:pt>
                <c:pt idx="13">
                  <c:v>0.45402999999999999</c:v>
                </c:pt>
                <c:pt idx="14">
                  <c:v>0.55415000000000003</c:v>
                </c:pt>
                <c:pt idx="15">
                  <c:v>0.58323999999999998</c:v>
                </c:pt>
                <c:pt idx="16">
                  <c:v>0.83772000000000002</c:v>
                </c:pt>
                <c:pt idx="17">
                  <c:v>0.77873999999999999</c:v>
                </c:pt>
                <c:pt idx="18">
                  <c:v>0.82050999999999996</c:v>
                </c:pt>
                <c:pt idx="19">
                  <c:v>0.19907</c:v>
                </c:pt>
                <c:pt idx="20">
                  <c:v>0.58216000000000001</c:v>
                </c:pt>
                <c:pt idx="21">
                  <c:v>0.41931000000000002</c:v>
                </c:pt>
                <c:pt idx="22">
                  <c:v>1.02037</c:v>
                </c:pt>
                <c:pt idx="23">
                  <c:v>0.34227000000000002</c:v>
                </c:pt>
                <c:pt idx="24">
                  <c:v>0.51036999999999999</c:v>
                </c:pt>
                <c:pt idx="25">
                  <c:v>0.76932999999999996</c:v>
                </c:pt>
                <c:pt idx="26">
                  <c:v>1.21628</c:v>
                </c:pt>
                <c:pt idx="27">
                  <c:v>0.68083000000000005</c:v>
                </c:pt>
                <c:pt idx="28">
                  <c:v>0.29771999999999998</c:v>
                </c:pt>
                <c:pt idx="29">
                  <c:v>0.35250999999999999</c:v>
                </c:pt>
                <c:pt idx="30">
                  <c:v>0.27395000000000003</c:v>
                </c:pt>
                <c:pt idx="31">
                  <c:v>0.79264000000000001</c:v>
                </c:pt>
                <c:pt idx="32">
                  <c:v>0.51668000000000003</c:v>
                </c:pt>
                <c:pt idx="33">
                  <c:v>0.40286</c:v>
                </c:pt>
                <c:pt idx="34">
                  <c:v>1.2100200000000001</c:v>
                </c:pt>
                <c:pt idx="35">
                  <c:v>0.41527999999999998</c:v>
                </c:pt>
                <c:pt idx="36">
                  <c:v>0.45607999999999999</c:v>
                </c:pt>
                <c:pt idx="37">
                  <c:v>0.74389000000000005</c:v>
                </c:pt>
                <c:pt idx="38">
                  <c:v>0.63283</c:v>
                </c:pt>
                <c:pt idx="39">
                  <c:v>1.0834299999999999</c:v>
                </c:pt>
                <c:pt idx="40">
                  <c:v>0.84072999999999998</c:v>
                </c:pt>
                <c:pt idx="41">
                  <c:v>0.62151999999999996</c:v>
                </c:pt>
                <c:pt idx="42">
                  <c:v>0.63797000000000004</c:v>
                </c:pt>
                <c:pt idx="43">
                  <c:v>0.95969000000000004</c:v>
                </c:pt>
                <c:pt idx="44">
                  <c:v>1.1464000000000001</c:v>
                </c:pt>
                <c:pt idx="45">
                  <c:v>0.83609</c:v>
                </c:pt>
                <c:pt idx="46">
                  <c:v>0.36488999999999999</c:v>
                </c:pt>
                <c:pt idx="47">
                  <c:v>0.74236999999999997</c:v>
                </c:pt>
                <c:pt idx="48">
                  <c:v>0.84789999999999999</c:v>
                </c:pt>
                <c:pt idx="49">
                  <c:v>0.39679999999999999</c:v>
                </c:pt>
                <c:pt idx="50">
                  <c:v>0.81081999999999999</c:v>
                </c:pt>
                <c:pt idx="51">
                  <c:v>0.91532999999999998</c:v>
                </c:pt>
                <c:pt idx="52">
                  <c:v>1.1263799999999999</c:v>
                </c:pt>
                <c:pt idx="53">
                  <c:v>0.83864000000000005</c:v>
                </c:pt>
                <c:pt idx="54">
                  <c:v>0.77124000000000004</c:v>
                </c:pt>
                <c:pt idx="55">
                  <c:v>1.1289</c:v>
                </c:pt>
                <c:pt idx="56">
                  <c:v>0.47371999999999997</c:v>
                </c:pt>
                <c:pt idx="57">
                  <c:v>1.3216000000000001</c:v>
                </c:pt>
                <c:pt idx="58">
                  <c:v>0.48664000000000002</c:v>
                </c:pt>
                <c:pt idx="59">
                  <c:v>0.94221999999999995</c:v>
                </c:pt>
                <c:pt idx="60">
                  <c:v>0.60326000000000002</c:v>
                </c:pt>
                <c:pt idx="61">
                  <c:v>1.0663</c:v>
                </c:pt>
                <c:pt idx="62">
                  <c:v>0.79942999999999997</c:v>
                </c:pt>
                <c:pt idx="63">
                  <c:v>0.73416000000000003</c:v>
                </c:pt>
                <c:pt idx="64">
                  <c:v>0.83750000000000002</c:v>
                </c:pt>
                <c:pt idx="65">
                  <c:v>0.67198000000000002</c:v>
                </c:pt>
                <c:pt idx="66">
                  <c:v>1.00291</c:v>
                </c:pt>
                <c:pt idx="67">
                  <c:v>0.16597999999999999</c:v>
                </c:pt>
                <c:pt idx="68">
                  <c:v>0.56786000000000003</c:v>
                </c:pt>
                <c:pt idx="69">
                  <c:v>1.8045</c:v>
                </c:pt>
                <c:pt idx="70">
                  <c:v>0.74985999999999997</c:v>
                </c:pt>
                <c:pt idx="71">
                  <c:v>1.2260800000000001</c:v>
                </c:pt>
                <c:pt idx="72">
                  <c:v>1.06246</c:v>
                </c:pt>
                <c:pt idx="73">
                  <c:v>1.1440300000000001</c:v>
                </c:pt>
                <c:pt idx="74">
                  <c:v>1.9377200000000001</c:v>
                </c:pt>
                <c:pt idx="75">
                  <c:v>1.4267300000000001</c:v>
                </c:pt>
                <c:pt idx="76">
                  <c:v>1.2342299999999999</c:v>
                </c:pt>
                <c:pt idx="77">
                  <c:v>1.5879799999999999</c:v>
                </c:pt>
                <c:pt idx="78">
                  <c:v>0.52947</c:v>
                </c:pt>
                <c:pt idx="79">
                  <c:v>1.24072</c:v>
                </c:pt>
                <c:pt idx="80">
                  <c:v>0.78591999999999995</c:v>
                </c:pt>
                <c:pt idx="81">
                  <c:v>0.47885</c:v>
                </c:pt>
                <c:pt idx="82">
                  <c:v>0.79393000000000002</c:v>
                </c:pt>
                <c:pt idx="83">
                  <c:v>0.74099000000000004</c:v>
                </c:pt>
                <c:pt idx="84">
                  <c:v>0.87887000000000004</c:v>
                </c:pt>
                <c:pt idx="85">
                  <c:v>0.71465000000000001</c:v>
                </c:pt>
                <c:pt idx="86">
                  <c:v>0.87363000000000002</c:v>
                </c:pt>
                <c:pt idx="87">
                  <c:v>0.84326000000000001</c:v>
                </c:pt>
                <c:pt idx="88">
                  <c:v>0.74050000000000005</c:v>
                </c:pt>
                <c:pt idx="89">
                  <c:v>0.85287999999999997</c:v>
                </c:pt>
                <c:pt idx="90">
                  <c:v>1.77301</c:v>
                </c:pt>
                <c:pt idx="91">
                  <c:v>1.0665</c:v>
                </c:pt>
                <c:pt idx="92">
                  <c:v>0.99026000000000003</c:v>
                </c:pt>
                <c:pt idx="93">
                  <c:v>1.3914800000000001</c:v>
                </c:pt>
                <c:pt idx="94">
                  <c:v>1.2448600000000001</c:v>
                </c:pt>
                <c:pt idx="95">
                  <c:v>0.86090999999999995</c:v>
                </c:pt>
                <c:pt idx="96">
                  <c:v>1.04051</c:v>
                </c:pt>
                <c:pt idx="97">
                  <c:v>0.57955000000000001</c:v>
                </c:pt>
                <c:pt idx="98">
                  <c:v>0.72208000000000006</c:v>
                </c:pt>
                <c:pt idx="99">
                  <c:v>1.3283100000000001</c:v>
                </c:pt>
                <c:pt idx="100">
                  <c:v>1.28911</c:v>
                </c:pt>
                <c:pt idx="101">
                  <c:v>0.74522999999999995</c:v>
                </c:pt>
                <c:pt idx="102">
                  <c:v>0.15856999999999999</c:v>
                </c:pt>
                <c:pt idx="103">
                  <c:v>0.79635999999999996</c:v>
                </c:pt>
                <c:pt idx="104">
                  <c:v>0.47305000000000003</c:v>
                </c:pt>
                <c:pt idx="105">
                  <c:v>0.91908999999999996</c:v>
                </c:pt>
                <c:pt idx="106">
                  <c:v>0.62990000000000002</c:v>
                </c:pt>
                <c:pt idx="107">
                  <c:v>0.48498000000000002</c:v>
                </c:pt>
                <c:pt idx="108">
                  <c:v>0.63154999999999994</c:v>
                </c:pt>
                <c:pt idx="109">
                  <c:v>0.76734999999999998</c:v>
                </c:pt>
                <c:pt idx="110">
                  <c:v>0.87888999999999995</c:v>
                </c:pt>
                <c:pt idx="111">
                  <c:v>0.44624999999999998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61-4F7A-85BF-EF132F18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918271"/>
        <c:axId val="1549919711"/>
      </c:scatterChart>
      <c:valAx>
        <c:axId val="1549918271"/>
        <c:scaling>
          <c:orientation val="minMax"/>
          <c:max val="3500"/>
          <c:min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ysClr val="windowText" lastClr="000000"/>
                    </a:solidFill>
                  </a:rPr>
                  <a:t>Zircon age (Ma)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9919711"/>
        <c:crossesAt val="1.0000000000000002E-2"/>
        <c:crossBetween val="midCat"/>
      </c:valAx>
      <c:valAx>
        <c:axId val="1549919711"/>
        <c:scaling>
          <c:logBase val="10"/>
          <c:orientation val="minMax"/>
          <c:max val="3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6350" cap="flat" cmpd="sng" algn="ctr">
              <a:solidFill>
                <a:schemeClr val="bg2"/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 baseline="30000">
                    <a:solidFill>
                      <a:sysClr val="windowText" lastClr="000000"/>
                    </a:solidFill>
                  </a:rPr>
                  <a:t>232</a:t>
                </a:r>
                <a:r>
                  <a:rPr lang="es-ES" b="1">
                    <a:solidFill>
                      <a:sysClr val="windowText" lastClr="000000"/>
                    </a:solidFill>
                  </a:rPr>
                  <a:t>Th/</a:t>
                </a:r>
                <a:r>
                  <a:rPr lang="es-ES" b="1" baseline="30000">
                    <a:solidFill>
                      <a:sysClr val="windowText" lastClr="000000"/>
                    </a:solidFill>
                  </a:rPr>
                  <a:t>238</a:t>
                </a:r>
                <a:r>
                  <a:rPr lang="es-ES" b="1">
                    <a:solidFill>
                      <a:sysClr val="windowText" lastClr="000000"/>
                    </a:solidFill>
                  </a:rPr>
                  <a:t>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9918271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</cx:f>
      </cx:numDim>
    </cx:data>
  </cx:chartData>
  <cx:chart>
    <cx:title pos="t" align="ctr" overlay="0">
      <cx:tx>
        <cx:txData>
          <cx:v>376/59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376/59</a:t>
          </a:r>
        </a:p>
      </cx:txPr>
    </cx:title>
    <cx:plotArea>
      <cx:plotAreaRegion>
        <cx:series layoutId="boxWhisker" uniqueId="{E276C1F7-D900-42E0-9F4A-B8A34A1BA3F5}" formatIdx="0">
          <cx:tx>
            <cx:txData>
              <cx:v>376/59</cx:v>
            </cx:txData>
          </cx:tx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8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</cx:axis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_xlchart.v1.21</cx:f>
      </cx:numDim>
    </cx:data>
  </cx:chartData>
  <cx:chart>
    <cx:title pos="t" align="ctr" overlay="0">
      <cx:tx>
        <cx:txData>
          <cx:v>418/50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418/50</a:t>
          </a:r>
        </a:p>
      </cx:txPr>
    </cx:title>
    <cx:plotArea>
      <cx:plotAreaRegion>
        <cx:series layoutId="boxWhisker" uniqueId="{00000001-3152-4508-96A2-6D439B98C577}" formatIdx="1"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2800" min="18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_xlchart.v1.22</cx:f>
      </cx:numDim>
    </cx:data>
  </cx:chartData>
  <cx:chart>
    <cx:title pos="t" align="ctr" overlay="0">
      <cx:tx>
        <cx:txData>
          <cx:v>440/94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440/94</a:t>
          </a:r>
        </a:p>
      </cx:txPr>
    </cx:title>
    <cx:plotArea>
      <cx:plotAreaRegion>
        <cx:series layoutId="boxWhisker" uniqueId="{00000004-4D10-4FA6-83E3-837B141FD9EE}" formatIdx="1">
          <cx:tx>
            <cx:txData>
              <cx:v>396/91</cx:v>
            </cx:txData>
          </cx:tx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8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</cx:axis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_xlchart.v1.23</cx:f>
      </cx:numDim>
    </cx:data>
  </cx:chartData>
  <cx:chart>
    <cx:title pos="t" align="ctr" overlay="0">
      <cx:tx>
        <cx:txData>
          <cx:v>440/94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440/94</a:t>
          </a:r>
        </a:p>
      </cx:txPr>
    </cx:title>
    <cx:plotArea>
      <cx:plotAreaRegion>
        <cx:series layoutId="boxWhisker" uniqueId="{00000001-3152-4508-96A2-6D439B98C577}" formatIdx="1"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2800" min="18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  <cx:data id="1">
      <cx:numDim type="val">
        <cx:f>_xlchart.v1.1</cx:f>
      </cx:numDim>
    </cx:data>
    <cx:data id="2">
      <cx:numDim type="val">
        <cx:f>_xlchart.v1.2</cx:f>
      </cx:numDim>
    </cx:data>
  </cx:chartData>
  <cx:chart>
    <cx:title pos="t" align="ctr" overlay="0">
      <cx:tx>
        <cx:txData>
          <cx:v>376/3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376/3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ex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  <cx:data id="1">
      <cx:numDim type="val">
        <cx:f>_xlchart.v1.4</cx:f>
      </cx:numDim>
    </cx:data>
    <cx:data id="2">
      <cx:numDim type="val">
        <cx:f>_xlchart.v1.5</cx:f>
      </cx:numDim>
    </cx:data>
  </cx:chartData>
  <cx:chart>
    <cx:title pos="t" align="ctr" overlay="0">
      <cx:tx>
        <cx:txData>
          <cx:v>376/3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376/3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</cx:f>
      </cx:numDim>
    </cx:data>
    <cx:data id="1">
      <cx:numDim type="val">
        <cx:f>_xlchart.v1.7</cx:f>
      </cx:numDim>
    </cx:data>
    <cx:data id="2">
      <cx:numDim type="val">
        <cx:f>_xlchart.v1.8</cx:f>
      </cx:numDim>
    </cx:data>
  </cx:chartData>
  <cx:chart>
    <cx:title pos="t" align="ctr" overlay="0">
      <cx:tx>
        <cx:txData>
          <cx:v>396/92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396/92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</cx:f>
      </cx:numDim>
    </cx:data>
    <cx:data id="1">
      <cx:numDim type="val">
        <cx:f>_xlchart.v1.10</cx:f>
      </cx:numDim>
    </cx:data>
    <cx:data id="2">
      <cx:numDim type="val">
        <cx:f>_xlchart.v1.11</cx:f>
      </cx:numDim>
    </cx:data>
  </cx:chartData>
  <cx:chart>
    <cx:title pos="t" align="ctr" overlay="0">
      <cx:tx>
        <cx:txData>
          <cx:v>396/92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396/92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_xlchart.v1.43</cx:f>
      </cx:numDim>
    </cx:data>
    <cx:data id="1">
      <cx:numDim type="val">
        <cx:f>_xlchart.v1.44</cx:f>
      </cx:numDim>
    </cx:data>
    <cx:data id="2">
      <cx:numDim type="val">
        <cx:f>_xlchart.v1.45</cx:f>
      </cx:numDim>
    </cx:data>
  </cx:chartData>
  <cx:chart>
    <cx:title pos="t" align="ctr" overlay="0">
      <cx:tx>
        <cx:txData>
          <cx:v>376/3 + 396/92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376/3 + 396/92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_xlchart.v1.46</cx:f>
      </cx:numDim>
    </cx:data>
    <cx:data id="1">
      <cx:numDim type="val">
        <cx:f>_xlchart.v1.47</cx:f>
      </cx:numDim>
    </cx:data>
    <cx:data id="2">
      <cx:numDim type="val">
        <cx:f>_xlchart.v1.48</cx:f>
      </cx:numDim>
    </cx:data>
    <cx:data id="3">
      <cx:numDim type="val">
        <cx:f>_xlchart.v1.49</cx:f>
      </cx:numDim>
    </cx:data>
  </cx:chartData>
  <cx:chart>
    <cx:title pos="t" align="ctr" overlay="0">
      <cx:tx>
        <cx:txData>
          <cx:v>KAC257/250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KAC257/250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Line="0" meanMarker="0" nonoutliers="0" outliers="1"/>
            <cx:statistics quartileMethod="exclusive"/>
          </cx:layoutPr>
        </cx:series>
        <cx:series layoutId="boxWhisker" uniqueId="{00000000-F1CF-44E0-A91B-B28EA8C5DFC1}">
          <cx:tx>
            <cx:txData>
              <cx:v>Rhyacian</cx:v>
            </cx:txData>
          </cx:tx>
          <cx:spPr>
            <a:solidFill>
              <a:srgbClr val="9D1E60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1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_xlchart.v1.55</cx:f>
      </cx:numDim>
    </cx:data>
    <cx:data id="1">
      <cx:numDim type="val">
        <cx:f>_xlchart.v1.56</cx:f>
      </cx:numDim>
    </cx:data>
    <cx:data id="2">
      <cx:numDim type="val">
        <cx:f>_xlchart.v1.57</cx:f>
      </cx:numDim>
    </cx:data>
    <cx:data id="3">
      <cx:numDim type="val">
        <cx:f>_xlchart.v1.58</cx:f>
      </cx:numDim>
    </cx:data>
  </cx:chartData>
  <cx:chart>
    <cx:title pos="t" align="ctr" overlay="0">
      <cx:tx>
        <cx:txData>
          <cx:v>KAC257/250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KAC257/250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exclusive"/>
          </cx:layoutPr>
        </cx:series>
        <cx:series layoutId="boxWhisker" uniqueId="{00000000-047D-4FD2-97FD-7F801A9783B4}">
          <cx:tx>
            <cx:txData>
              <cx:v>Rhyacian</cx:v>
            </cx:txData>
          </cx:tx>
          <cx:spPr>
            <a:solidFill>
              <a:srgbClr val="9D1E60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</cx:f>
      </cx:numDim>
    </cx:data>
  </cx:chartData>
  <cx:chart>
    <cx:title pos="t" align="ctr" overlay="0">
      <cx:tx>
        <cx:txData>
          <cx:v>376/59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376/59</a:t>
          </a:r>
        </a:p>
      </cx:txPr>
    </cx:title>
    <cx:plotArea>
      <cx:plotAreaRegion>
        <cx:series layoutId="boxWhisker" uniqueId="{9C8F62C1-54F8-464D-87C1-B104E4185D0C}" formatIdx="0"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2800" min="18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2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_xlchart.v1.50</cx:f>
      </cx:numDim>
    </cx:data>
    <cx:data id="1">
      <cx:numDim type="val">
        <cx:f>_xlchart.v1.51</cx:f>
      </cx:numDim>
    </cx:data>
    <cx:data id="2">
      <cx:numDim type="val">
        <cx:f>_xlchart.v1.52</cx:f>
      </cx:numDim>
    </cx:data>
    <cx:data id="3">
      <cx:numDim type="val">
        <cx:f>_xlchart.v1.53</cx:f>
      </cx:numDim>
    </cx:data>
    <cx:data id="4">
      <cx:numDim type="val">
        <cx:f>_xlchart.v1.54</cx:f>
      </cx:numDim>
    </cx:data>
  </cx:chartData>
  <cx:chart>
    <cx:title pos="t" align="ctr" overlay="0">
      <cx:tx>
        <cx:txData>
          <cx:v>KAC236/237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KAC236/237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exclusive"/>
          </cx:layoutPr>
        </cx:series>
        <cx:series layoutId="boxWhisker" uniqueId="{00000000-F1CF-44E0-A91B-B28EA8C5DFC1}">
          <cx:tx>
            <cx:txData>
              <cx:v>Siderian</cx:v>
            </cx:txData>
          </cx:tx>
          <cx:spPr>
            <a:solidFill>
              <a:srgbClr val="9999FF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exclusive"/>
          </cx:layoutPr>
        </cx:series>
        <cx:series layoutId="boxWhisker" uniqueId="{00000000-66AB-4CC1-8E91-8FA030A8E953}">
          <cx:tx>
            <cx:txData>
              <cx:v>Neo-Mesoarchean</cx:v>
            </cx:txData>
          </cx:tx>
          <cx:spPr>
            <a:solidFill>
              <a:srgbClr val="7D69AE"/>
            </a:solidFill>
            <a:ln>
              <a:solidFill>
                <a:schemeClr val="tx1"/>
              </a:solidFill>
            </a:ln>
          </cx:spPr>
          <cx:dataId val="4"/>
          <cx:layoutPr>
            <cx:visibility meanMarker="0" nonoutliers="0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2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_xlchart.v1.59</cx:f>
      </cx:numDim>
    </cx:data>
    <cx:data id="1">
      <cx:numDim type="val">
        <cx:f>_xlchart.v1.60</cx:f>
      </cx:numDim>
    </cx:data>
    <cx:data id="2">
      <cx:numDim type="val">
        <cx:f>_xlchart.v1.61</cx:f>
      </cx:numDim>
    </cx:data>
    <cx:data id="3">
      <cx:numDim type="val">
        <cx:f>_xlchart.v1.62</cx:f>
      </cx:numDim>
    </cx:data>
    <cx:data id="4">
      <cx:numDim type="val">
        <cx:f>_xlchart.v1.63</cx:f>
      </cx:numDim>
    </cx:data>
  </cx:chartData>
  <cx:chart>
    <cx:title pos="t" align="ctr" overlay="0">
      <cx:tx>
        <cx:txData>
          <cx:v>KAC236/2370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KAC236/2370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ex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ex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exclusive"/>
          </cx:layoutPr>
        </cx:series>
        <cx:series layoutId="boxWhisker" uniqueId="{00000000-047D-4FD2-97FD-7F801A9783B4}">
          <cx:tx>
            <cx:txData>
              <cx:v>Siderian</cx:v>
            </cx:txData>
          </cx:tx>
          <cx:spPr>
            <a:solidFill>
              <a:srgbClr val="9999FF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exclusive"/>
          </cx:layoutPr>
        </cx:series>
        <cx:series layoutId="boxWhisker" uniqueId="{00000000-5989-46A8-A423-8A46996F57C8}">
          <cx:tx>
            <cx:txData>
              <cx:v>Neo-Mesoarchean</cx:v>
            </cx:txData>
          </cx:tx>
          <cx:spPr>
            <a:solidFill>
              <a:srgbClr val="7D69AE"/>
            </a:solidFill>
            <a:ln>
              <a:solidFill>
                <a:schemeClr val="tx1"/>
              </a:solidFill>
            </a:ln>
          </cx:spPr>
          <cx:dataId val="4"/>
          <cx:layoutPr>
            <cx:visibility meanMarker="0" nonoutliers="0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2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_xlchart.v1.64</cx:f>
      </cx:numDim>
    </cx:data>
    <cx:data id="1">
      <cx:numDim type="val">
        <cx:f>_xlchart.v1.65</cx:f>
      </cx:numDim>
    </cx:data>
    <cx:data id="2">
      <cx:numDim type="val">
        <cx:f>_xlchart.v1.68</cx:f>
      </cx:numDim>
    </cx:data>
    <cx:data id="3">
      <cx:numDim type="val">
        <cx:f>_xlchart.v1.66</cx:f>
      </cx:numDim>
    </cx:data>
    <cx:data id="4">
      <cx:numDim type="val">
        <cx:f>_xlchart.v1.67</cx:f>
      </cx:numDim>
    </cx:data>
  </cx:chartData>
  <cx:chart>
    <cx:title pos="t" align="ctr" overlay="0">
      <cx:tx>
        <cx:txData>
          <cx:v>KAC573-1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KAC573-1</a:t>
          </a:r>
        </a:p>
      </cx:txPr>
    </cx:title>
    <cx:plotArea>
      <cx:plotAreaRegion>
        <cx:series layoutId="boxWhisker" uniqueId="{C482D9EC-671C-4239-91BD-04118BB24CE1}" formatIdx="0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 formatIdx="2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  <cx:series layoutId="boxWhisker" uniqueId="{00000000-D12C-4184-9619-CC11BE1AF62C}" formatIdx="3">
          <cx:tx>
            <cx:txData>
              <cx:v>Eburnean 2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inclusive"/>
          </cx:layoutPr>
        </cx:series>
        <cx:series layoutId="boxWhisker" uniqueId="{00000001-D12C-4184-9619-CC11BE1AF62C}">
          <cx:tx>
            <cx:txData>
              <cx:v>Early Siderian to Neoarchean</cx:v>
            </cx:txData>
          </cx:tx>
          <cx:spPr>
            <a:solidFill>
              <a:srgbClr val="7D69AE"/>
            </a:solidFill>
            <a:ln>
              <a:solidFill>
                <a:schemeClr val="tx1"/>
              </a:solidFill>
            </a:ln>
          </cx:spPr>
          <cx:dataId val="4"/>
          <cx:layoutPr>
            <cx:visibility meanLine="0" meanMarker="0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2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_xlchart.v1.70</cx:f>
      </cx:numDim>
    </cx:data>
    <cx:data id="1">
      <cx:numDim type="val">
        <cx:f>_xlchart.v1.71</cx:f>
      </cx:numDim>
    </cx:data>
    <cx:data id="2">
      <cx:numDim type="val">
        <cx:f>_xlchart.v1.69</cx:f>
      </cx:numDim>
    </cx:data>
    <cx:data id="3">
      <cx:numDim type="val">
        <cx:f>_xlchart.v1.72</cx:f>
      </cx:numDim>
    </cx:data>
    <cx:data id="4">
      <cx:numDim type="val">
        <cx:f>_xlchart.v1.73</cx:f>
      </cx:numDim>
    </cx:data>
  </cx:chartData>
  <cx:chart>
    <cx:title pos="t" align="ctr" overlay="0">
      <cx:tx>
        <cx:txData>
          <cx:v>KAC573-1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KAC573-1</a:t>
          </a:r>
        </a:p>
      </cx:txPr>
    </cx:title>
    <cx:plotArea>
      <cx:plotAreaRegion>
        <cx:series layoutId="boxWhisker" uniqueId="{C482D9EC-671C-4239-91BD-04118BB24CE1}" formatIdx="0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 formatIdx="2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  <cx:series layoutId="boxWhisker" uniqueId="{00000000-F351-424B-9CED-B8E64319CFC3}" formatIdx="3">
          <cx:tx>
            <cx:txData>
              <cx:v>Eburnean 2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inclusive"/>
          </cx:layoutPr>
        </cx:series>
        <cx:series layoutId="boxWhisker" uniqueId="{00000001-F351-424B-9CED-B8E64319CFC3}">
          <cx:tx>
            <cx:txData>
              <cx:v>Early Siderian to Neoarchean</cx:v>
            </cx:txData>
          </cx:tx>
          <cx:spPr>
            <a:solidFill>
              <a:srgbClr val="7D69AE"/>
            </a:solidFill>
            <a:ln>
              <a:solidFill>
                <a:schemeClr val="tx1"/>
              </a:solidFill>
            </a:ln>
          </cx:spPr>
          <cx:dataId val="4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2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_xlchart.v1.26</cx:f>
      </cx:numDim>
    </cx:data>
    <cx:data id="1">
      <cx:numDim type="val">
        <cx:f>_xlchart.v1.27</cx:f>
      </cx:numDim>
    </cx:data>
  </cx:chartData>
  <cx:chart>
    <cx:title pos="t" align="ctr" overlay="0">
      <cx:tx>
        <cx:txData>
          <cx:v>KAC574-1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KAC574-1</a:t>
          </a:r>
        </a:p>
      </cx:txPr>
    </cx:title>
    <cx:plotArea>
      <cx:plotAreaRegion>
        <cx:series layoutId="boxWhisker" uniqueId="{C482D9EC-671C-4239-91BD-04118BB24CE1}" formatIdx="0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Line="0" meanMarker="0" nonoutliers="0" outliers="1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2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_xlchart.v1.24</cx:f>
      </cx:numDim>
    </cx:data>
    <cx:data id="1">
      <cx:numDim type="val">
        <cx:f>_xlchart.v1.25</cx:f>
      </cx:numDim>
    </cx:data>
  </cx:chartData>
  <cx:chart>
    <cx:title pos="t" align="ctr" overlay="0">
      <cx:tx>
        <cx:txData>
          <cx:v>KAC574-1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KAC574-1</a:t>
          </a:r>
        </a:p>
      </cx:txPr>
    </cx:title>
    <cx:plotArea>
      <cx:plotAreaRegion>
        <cx:series layoutId="boxWhisker" uniqueId="{C482D9EC-671C-4239-91BD-04118BB24CE1}" formatIdx="0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2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_xlchart.v1.28</cx:f>
      </cx:numDim>
    </cx:data>
    <cx:data id="1">
      <cx:numDim type="val">
        <cx:f>_xlchart.v1.29</cx:f>
      </cx:numDim>
    </cx:data>
  </cx:chartData>
  <cx:chart>
    <cx:title pos="t" align="ctr" overlay="0">
      <cx:tx>
        <cx:txData>
          <cx:v>KAC584-1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KAC584-1</a:t>
          </a:r>
        </a:p>
      </cx:txPr>
    </cx:title>
    <cx:plotArea>
      <cx:plotAreaRegion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 formatIdx="2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2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_xlchart.v1.30</cx:f>
      </cx:numDim>
    </cx:data>
    <cx:data id="1">
      <cx:numDim type="val">
        <cx:f>_xlchart.v1.31</cx:f>
      </cx:numDim>
    </cx:data>
  </cx:chartData>
  <cx:chart>
    <cx:title pos="t" align="ctr" overlay="0">
      <cx:tx>
        <cx:txData>
          <cx:v>KAC584-1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KAC584-1</a:t>
          </a:r>
        </a:p>
      </cx:txPr>
    </cx:title>
    <cx:plotArea>
      <cx:plotAreaRegion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0"/>
          <cx:layoutPr>
            <cx:visibility meanMarker="0" nonoutliers="0"/>
            <cx:statistics quartileMethod="exclusive"/>
          </cx:layoutPr>
        </cx:series>
        <cx:series layoutId="boxWhisker" uniqueId="{00000002-8913-4743-A24E-FF30DC7D1E47}" formatIdx="2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2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_xlchart.v1.35</cx:f>
      </cx:numDim>
    </cx:data>
    <cx:data id="1">
      <cx:numDim type="val">
        <cx:f>_xlchart.v1.32</cx:f>
      </cx:numDim>
    </cx:data>
    <cx:data id="2">
      <cx:numDim type="val">
        <cx:f>_xlchart.v1.33</cx:f>
      </cx:numDim>
    </cx:data>
    <cx:data id="3">
      <cx:numDim type="val">
        <cx:f>_xlchart.v1.34</cx:f>
      </cx:numDim>
    </cx:data>
  </cx:chartData>
  <cx:chart>
    <cx:title pos="t" align="ctr" overlay="0">
      <cx:tx>
        <cx:txData>
          <cx:v>418/101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418/101</a:t>
          </a:r>
        </a:p>
      </cx:txPr>
    </cx:title>
    <cx:plotArea>
      <cx:plotAreaRegion>
        <cx:series layoutId="boxWhisker" uniqueId="{C482D9EC-671C-4239-91BD-04118BB24CE1}" formatIdx="0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 formatIdx="2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  <cx:series layoutId="boxWhisker" uniqueId="{00000000-66AB-4CC1-8E91-8FA030A8E953}" formatIdx="4">
          <cx:tx>
            <cx:txData>
              <cx:v>Neo-Mesoarchean</cx:v>
            </cx:txData>
          </cx:tx>
          <cx:spPr>
            <a:solidFill>
              <a:srgbClr val="7D69AE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txData>
              <cx:v>εHf(i)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εHf(i)</a:t>
              </a:r>
            </a:p>
          </cx:txPr>
        </cx:title>
        <cx:majorGridlines/>
        <cx:tickLabels/>
      </cx:axis>
    </cx:plotArea>
  </cx:chart>
</cx:chartSpace>
</file>

<file path=xl/charts/chartEx2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_xlchart.v1.39</cx:f>
      </cx:numDim>
    </cx:data>
    <cx:data id="1">
      <cx:numDim type="val">
        <cx:f>_xlchart.v1.40</cx:f>
      </cx:numDim>
    </cx:data>
    <cx:data id="2">
      <cx:numDim type="val">
        <cx:f>_xlchart.v1.41</cx:f>
      </cx:numDim>
    </cx:data>
    <cx:data id="3">
      <cx:numDim type="val">
        <cx:f>_xlchart.v1.42</cx:f>
      </cx:numDim>
    </cx:data>
  </cx:chartData>
  <cx:chart>
    <cx:title pos="t" align="ctr" overlay="0">
      <cx:tx>
        <cx:txData>
          <cx:v>418/101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418/101</a:t>
          </a:r>
        </a:p>
      </cx:txPr>
    </cx:title>
    <cx:plotArea>
      <cx:plotAreaRegion>
        <cx:series layoutId="boxWhisker" uniqueId="{C482D9EC-671C-4239-91BD-04118BB24CE1}" formatIdx="0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 formatIdx="1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 formatIdx="2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  <cx:series layoutId="boxWhisker" uniqueId="{00000000-5989-46A8-A423-8A46996F57C8}" formatIdx="4">
          <cx:tx>
            <cx:txData>
              <cx:v>Siderian to Mesoarchean</cx:v>
            </cx:txData>
          </cx:tx>
          <cx:spPr>
            <a:solidFill>
              <a:srgbClr val="7D69AE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3800" min="16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_xlchart.v1.17</cx:f>
      </cx:numDim>
    </cx:data>
  </cx:chartData>
  <cx:chart>
    <cx:title pos="t" align="ctr" overlay="0">
      <cx:tx>
        <cx:txData>
          <cx:v>396/91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396/91</a:t>
          </a:r>
        </a:p>
      </cx:txPr>
    </cx:title>
    <cx:plotArea>
      <cx:plotAreaRegion>
        <cx:series layoutId="boxWhisker" uniqueId="{00000004-4D10-4FA6-83E3-837B141FD9EE}" formatIdx="1">
          <cx:tx>
            <cx:txData>
              <cx:v>396/91</cx:v>
            </cx:txData>
          </cx:tx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8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</cx:axis>
    </cx:plotArea>
  </cx:chart>
</cx:chartSpace>
</file>

<file path=xl/charts/chartEx3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_xlchart.v1.36</cx:f>
      </cx:numDim>
    </cx:data>
    <cx:data id="1">
      <cx:numDim type="val">
        <cx:f>_xlchart.v1.37</cx:f>
      </cx:numDim>
    </cx:data>
    <cx:data id="2">
      <cx:numDim type="val">
        <cx:f>_xlchart.v1.38</cx:f>
      </cx:numDim>
    </cx:data>
  </cx:chartData>
  <cx:chart>
    <cx:title pos="t" align="ctr" overlay="0">
      <cx:tx>
        <cx:txData>
          <cx:v>376/3 + 396/92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376/3 + 396/92</a:t>
          </a:r>
        </a:p>
      </cx:txPr>
    </cx:title>
    <cx:plotArea>
      <cx:plotAreaRegion>
        <cx:series layoutId="boxWhisker" uniqueId="{C482D9EC-671C-4239-91BD-04118BB24CE1}">
          <cx:tx>
            <cx:txData>
              <cx:v>Mesoproterozoic</cx:v>
            </cx:txData>
          </cx:tx>
          <cx:spPr>
            <a:solidFill>
              <a:srgbClr val="F3B083"/>
            </a:solidFill>
            <a:ln>
              <a:solidFill>
                <a:schemeClr val="tx1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8913-4743-A24E-FF30DC7D1E47}">
          <cx:tx>
            <cx:txData>
              <cx:v>K-N-E</cx:v>
            </cx:txData>
          </cx:tx>
          <cx:spPr>
            <a:solidFill>
              <a:srgbClr val="EECDE2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8913-4743-A24E-FF30DC7D1E47}">
          <cx:tx>
            <cx:txData>
              <cx:v>Eburnean</cx:v>
            </cx:txData>
          </cx:tx>
          <cx:spPr>
            <a:solidFill>
              <a:srgbClr val="DA9FC7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16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  <cx:numFmt formatCode="+0.0;&quot;-&quot;0.0;0.0" sourceLinked="0"/>
      </cx:axis>
    </cx:plotArea>
  </cx:chart>
</cx:chartSpace>
</file>

<file path=xl/charts/chartEx3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_xlchart.v1.78</cx:f>
      </cx:numDim>
    </cx:data>
    <cx:data id="1">
      <cx:numDim type="val">
        <cx:f>_xlchart.v1.80</cx:f>
      </cx:numDim>
    </cx:data>
    <cx:data id="2">
      <cx:numDim type="val">
        <cx:f>_xlchart.v1.82</cx:f>
      </cx:numDim>
    </cx:data>
    <cx:data id="3">
      <cx:numDim type="val">
        <cx:f>_xlchart.v1.84</cx:f>
      </cx:numDim>
    </cx:data>
    <cx:data id="4">
      <cx:numDim type="val">
        <cx:f>_xlchart.v1.86</cx:f>
      </cx:numDim>
    </cx:data>
    <cx:data id="5">
      <cx:numDim type="val">
        <cx:f>_xlchart.v1.88</cx:f>
      </cx:numDim>
    </cx:data>
    <cx:data id="6">
      <cx:numDim type="val">
        <cx:f>_xlchart.v1.75</cx:f>
      </cx:numDim>
    </cx:data>
    <cx:data id="7">
      <cx:numDim type="val">
        <cx:f>_xlchart.v1.77</cx:f>
      </cx:numDim>
    </cx:data>
  </cx:chartData>
  <cx:chart>
    <cx:plotArea>
      <cx:plotAreaRegion>
        <cx:plotSurface>
          <cx:spPr>
            <a:ln>
              <a:noFill/>
            </a:ln>
          </cx:spPr>
        </cx:plotSurface>
        <cx:series layoutId="boxWhisker" uniqueId="{DD365120-C69F-4391-8B29-8228B4560CEF}">
          <cx:tx>
            <cx:txData>
              <cx:f>_xlchart.v1.74</cx:f>
              <cx:v>376/3</cx:v>
            </cx:txData>
          </cx:tx>
          <cx:spPr>
            <a:noFill/>
            <a:ln>
              <a:solidFill>
                <a:srgbClr val="C00000"/>
              </a:solidFill>
            </a:ln>
          </cx:spPr>
          <cx:dataId val="0"/>
          <cx:layoutPr>
            <cx:visibility meanLine="0" meanMarker="0" nonoutliers="0" outliers="1"/>
            <cx:statistics quartileMethod="inclusive"/>
          </cx:layoutPr>
        </cx:series>
        <cx:series layoutId="boxWhisker" uniqueId="{00000001-4EF6-4D9B-97F2-64C3D94092D4}">
          <cx:tx>
            <cx:txData>
              <cx:f>_xlchart.v1.79</cx:f>
              <cx:v>396/92</cx:v>
            </cx:txData>
          </cx:tx>
          <cx:spPr>
            <a:noFill/>
            <a:ln>
              <a:solidFill>
                <a:srgbClr val="FF0000"/>
              </a:solidFill>
            </a:ln>
          </cx:spPr>
          <cx:dataId val="1"/>
          <cx:layoutPr>
            <cx:visibility meanMarker="0" nonoutliers="0"/>
            <cx:statistics quartileMethod="inclusive"/>
          </cx:layoutPr>
        </cx:series>
        <cx:series layoutId="boxWhisker" uniqueId="{00000002-4EF6-4D9B-97F2-64C3D94092D4}">
          <cx:tx>
            <cx:txData>
              <cx:f>_xlchart.v1.81</cx:f>
              <cx:v>KAC257/250</cx:v>
            </cx:txData>
          </cx:tx>
          <cx:spPr>
            <a:noFill/>
            <a:ln>
              <a:solidFill>
                <a:schemeClr val="accent2"/>
              </a:solidFill>
            </a:ln>
          </cx:spPr>
          <cx:dataId val="2"/>
          <cx:layoutPr>
            <cx:visibility meanMarker="0" nonoutliers="0"/>
            <cx:statistics quartileMethod="inclusive"/>
          </cx:layoutPr>
        </cx:series>
        <cx:series layoutId="boxWhisker" uniqueId="{00000003-4EF6-4D9B-97F2-64C3D94092D4}">
          <cx:tx>
            <cx:txData>
              <cx:f>_xlchart.v1.83</cx:f>
              <cx:v>KAC236/237</cx:v>
            </cx:txData>
          </cx:tx>
          <cx:spPr>
            <a:noFill/>
            <a:ln>
              <a:solidFill>
                <a:schemeClr val="accent4"/>
              </a:solidFill>
            </a:ln>
          </cx:spPr>
          <cx:dataId val="3"/>
          <cx:layoutPr>
            <cx:visibility meanMarker="0" nonoutliers="0"/>
            <cx:statistics quartileMethod="inclusive"/>
          </cx:layoutPr>
        </cx:series>
        <cx:series layoutId="boxWhisker" uniqueId="{00000004-4EF6-4D9B-97F2-64C3D94092D4}">
          <cx:tx>
            <cx:txData>
              <cx:f>_xlchart.v1.85</cx:f>
              <cx:v>KAC573</cx:v>
            </cx:txData>
          </cx:tx>
          <cx:spPr>
            <a:noFill/>
            <a:ln>
              <a:solidFill>
                <a:srgbClr val="00B0F0"/>
              </a:solidFill>
            </a:ln>
          </cx:spPr>
          <cx:dataId val="4"/>
          <cx:layoutPr>
            <cx:visibility meanMarker="0" nonoutliers="0"/>
            <cx:statistics quartileMethod="inclusive"/>
          </cx:layoutPr>
        </cx:series>
        <cx:series layoutId="boxWhisker" uniqueId="{00000005-4EF6-4D9B-97F2-64C3D94092D4}">
          <cx:tx>
            <cx:txData>
              <cx:f>_xlchart.v1.87</cx:f>
              <cx:v>KAC574</cx:v>
            </cx:txData>
          </cx:tx>
          <cx:spPr>
            <a:noFill/>
            <a:ln>
              <a:solidFill>
                <a:srgbClr val="0070C0"/>
              </a:solidFill>
            </a:ln>
          </cx:spPr>
          <cx:dataId val="5"/>
          <cx:layoutPr>
            <cx:visibility meanMarker="0" nonoutliers="0"/>
            <cx:statistics quartileMethod="inclusive"/>
          </cx:layoutPr>
        </cx:series>
        <cx:series layoutId="boxWhisker" uniqueId="{00000006-4EF6-4D9B-97F2-64C3D94092D4}">
          <cx:tx>
            <cx:txData>
              <cx:f>_xlchart.v1.89</cx:f>
              <cx:v>KAC584</cx:v>
            </cx:txData>
          </cx:tx>
          <cx:spPr>
            <a:noFill/>
            <a:ln>
              <a:solidFill>
                <a:schemeClr val="accent1">
                  <a:lumMod val="75000"/>
                </a:schemeClr>
              </a:solidFill>
            </a:ln>
          </cx:spPr>
          <cx:dataId val="6"/>
          <cx:layoutPr>
            <cx:visibility meanMarker="0" nonoutliers="0"/>
            <cx:statistics quartileMethod="inclusive"/>
          </cx:layoutPr>
        </cx:series>
        <cx:series layoutId="boxWhisker" uniqueId="{00000007-4EF6-4D9B-97F2-64C3D94092D4}">
          <cx:tx>
            <cx:txData>
              <cx:f>_xlchart.v1.76</cx:f>
              <cx:v>418/101</cx:v>
            </cx:txData>
          </cx:tx>
          <cx:spPr>
            <a:noFill/>
            <a:ln>
              <a:solidFill>
                <a:srgbClr val="00B050"/>
              </a:solidFill>
            </a:ln>
          </cx:spPr>
          <cx:dataId val="7"/>
          <cx:layoutPr>
            <cx:visibility meanMarker="0" nonoutliers="0" outliers="1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 b="1">
                    <a:solidFill>
                      <a:sysClr val="windowText" lastClr="000000"/>
                    </a:solidFill>
                  </a:defRPr>
                </a:pPr>
                <a:r>
                  <a:rPr lang="en-US" sz="1000" b="1" i="0" u="none" strike="noStrike" baseline="30000">
                    <a:solidFill>
                      <a:sysClr val="windowText" lastClr="000000"/>
                    </a:solidFill>
                    <a:latin typeface="Calibri" panose="020F0502020204030204"/>
                  </a:rPr>
                  <a:t>232</a:t>
                </a:r>
                <a:r>
                  <a:rPr lang="en-US" sz="1000" b="1" i="0" u="none" strike="noStrike" baseline="0">
                    <a:solidFill>
                      <a:sysClr val="windowText" lastClr="000000"/>
                    </a:solidFill>
                    <a:latin typeface="Calibri" panose="020F0502020204030204"/>
                  </a:rPr>
                  <a:t>Th/</a:t>
                </a:r>
                <a:r>
                  <a:rPr lang="en-US" sz="1000" b="1" i="0" u="none" strike="noStrike" baseline="30000">
                    <a:solidFill>
                      <a:sysClr val="windowText" lastClr="000000"/>
                    </a:solidFill>
                    <a:latin typeface="Calibri" panose="020F0502020204030204"/>
                  </a:rPr>
                  <a:t>238</a:t>
                </a:r>
                <a:r>
                  <a:rPr lang="en-US" sz="1000" b="1" i="0" u="none" strike="noStrike" baseline="0">
                    <a:solidFill>
                      <a:sysClr val="windowText" lastClr="000000"/>
                    </a:solidFill>
                    <a:latin typeface="Calibri" panose="020F0502020204030204"/>
                  </a:rPr>
                  <a:t>U</a:t>
                </a:r>
              </a:p>
            </cx:rich>
          </cx:tx>
        </cx:title>
        <cx:majorGridlines>
          <cx:spPr>
            <a:ln w="6350">
              <a:solidFill>
                <a:schemeClr val="tx1"/>
              </a:solidFill>
            </a:ln>
          </cx:spPr>
        </cx:majorGridlines>
        <cx:minorGridlines>
          <cx:spPr>
            <a:ln w="6350">
              <a:solidFill>
                <a:schemeClr val="bg2"/>
              </a:solidFill>
            </a:ln>
          </cx:spPr>
        </cx:minorGridlines>
        <cx:majorTickMarks type="out"/>
        <cx:minorTickMarks type="in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endParaRPr lang="en-US" sz="900" b="0" i="0" u="none" strike="noStrike" baseline="0">
            <a:solidFill>
              <a:sysClr val="windowText" lastClr="000000"/>
            </a:solidFill>
            <a:latin typeface="Calibri" panose="020F0502020204030204"/>
          </a:endParaRPr>
        </a:p>
      </cx:txPr>
    </cx:legend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_xlchart.v1.16</cx:f>
      </cx:numDim>
    </cx:data>
  </cx:chartData>
  <cx:chart>
    <cx:title pos="t" align="ctr" overlay="0">
      <cx:tx>
        <cx:txData>
          <cx:v>396/91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396/91</a:t>
          </a:r>
        </a:p>
      </cx:txPr>
    </cx:title>
    <cx:plotArea>
      <cx:plotAreaRegion>
        <cx:series layoutId="boxWhisker" uniqueId="{00000001-3152-4508-96A2-6D439B98C577}" formatIdx="1"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2800" min="18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_xlchart.v1.18</cx:f>
      </cx:numDim>
    </cx:data>
  </cx:chartData>
  <cx:chart>
    <cx:title pos="t" align="ctr" overlay="0">
      <cx:tx>
        <cx:txData>
          <cx:v>418/48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418/48</a:t>
          </a:r>
        </a:p>
      </cx:txPr>
    </cx:title>
    <cx:plotArea>
      <cx:plotAreaRegion>
        <cx:series layoutId="boxWhisker" uniqueId="{00000004-4D10-4FA6-83E3-837B141FD9EE}" formatIdx="1">
          <cx:tx>
            <cx:txData>
              <cx:v>396/91</cx:v>
            </cx:txData>
          </cx:tx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8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</cx:f>
      </cx:numDim>
    </cx:data>
  </cx:chartData>
  <cx:chart>
    <cx:title pos="t" align="ctr" overlay="0">
      <cx:tx>
        <cx:txData>
          <cx:v>418/48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418/48</a:t>
          </a:r>
        </a:p>
      </cx:txPr>
    </cx:title>
    <cx:plotArea>
      <cx:plotAreaRegion>
        <cx:series layoutId="boxWhisker" uniqueId="{00000001-3152-4508-96A2-6D439B98C577}" formatIdx="1"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2800" min="18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_xlchart.v1.15</cx:f>
      </cx:numDim>
    </cx:data>
  </cx:chartData>
  <cx:chart>
    <cx:title pos="t" align="ctr" overlay="0">
      <cx:tx>
        <cx:txData>
          <cx:v>418/100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418/100</a:t>
          </a:r>
        </a:p>
      </cx:txPr>
    </cx:title>
    <cx:plotArea>
      <cx:plotAreaRegion>
        <cx:series layoutId="boxWhisker" uniqueId="{00000004-4D10-4FA6-83E3-837B141FD9EE}" formatIdx="1">
          <cx:tx>
            <cx:txData>
              <cx:v>396/91</cx:v>
            </cx:txData>
          </cx:tx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8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_xlchart.v1.20</cx:f>
      </cx:numDim>
    </cx:data>
  </cx:chartData>
  <cx:chart>
    <cx:title pos="t" align="ctr" overlay="0">
      <cx:tx>
        <cx:txData>
          <cx:v>418/100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418/100</a:t>
          </a:r>
        </a:p>
      </cx:txPr>
    </cx:title>
    <cx:plotArea>
      <cx:plotAreaRegion>
        <cx:series layoutId="boxWhisker" uniqueId="{00000001-3152-4508-96A2-6D439B98C577}" formatIdx="1"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2800" min="1800"/>
        <cx:title>
          <cx:tx>
            <cx:txData>
              <cx:v>TDM2 (Ma)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TDM2 (Ma)</a:t>
              </a:r>
            </a:p>
          </cx:txPr>
        </cx:title>
        <cx:majorGridlines/>
        <cx:tickLabels/>
      </cx:axis>
    </cx:plotArea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_xlchart.v1.19</cx:f>
      </cx:numDim>
    </cx:data>
  </cx:chartData>
  <cx:chart>
    <cx:title pos="t" align="ctr" overlay="0">
      <cx:tx>
        <cx:txData>
          <cx:v>418/50</cx:v>
        </cx:txData>
      </cx:tx>
      <cx:txPr>
        <a:bodyPr rot="0" spcFirstLastPara="1" vertOverflow="ellipsis" horzOverflow="overflow" vert="horz" wrap="square" lIns="0" tIns="0" rIns="0" bIns="0" anchor="ctr" anchorCtr="1"/>
        <a:lstStyle/>
        <a:p>
          <a:pPr algn="ctr" rtl="0">
            <a:defRPr sz="1200"/>
          </a:pPr>
          <a:r>
            <a:rPr lang="en-US"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418/50</a:t>
          </a:r>
        </a:p>
      </cx:txPr>
    </cx:title>
    <cx:plotArea>
      <cx:plotAreaRegion>
        <cx:series layoutId="boxWhisker" uniqueId="{00000004-4D10-4FA6-83E3-837B141FD9EE}" formatIdx="1">
          <cx:tx>
            <cx:txData>
              <cx:v>396/91</cx:v>
            </cx:txData>
          </cx:tx>
          <cx:spPr>
            <a:solidFill>
              <a:schemeClr val="bg1">
                <a:lumMod val="75000"/>
              </a:schemeClr>
            </a:solidFill>
            <a:ln>
              <a:solidFill>
                <a:sysClr val="windowText" lastClr="000000"/>
              </a:solidFill>
            </a:ln>
          </cx:spPr>
          <cx:dataId val="0"/>
          <cx:layoutPr>
            <cx:visibility meanMarker="0" nonoutliers="0"/>
            <cx:statistics quartileMethod="inclusive"/>
          </cx:layoutPr>
        </cx:series>
      </cx:plotAreaRegion>
      <cx:axis id="0" hidden="1">
        <cx:catScaling gapWidth="1"/>
        <cx:tickLabels/>
      </cx:axis>
      <cx:axis id="1">
        <cx:valScaling max="6" min="-8"/>
        <cx:title>
          <cx:tx>
            <cx:rich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/>
                </a:pPr>
                <a:r>
                  <a:rPr lang="el-GR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ε</a:t>
                </a:r>
                <a:r>
                  <a:rPr lang="pt-PT" sz="900" b="0" i="0" u="none" strike="noStrike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Calibri" panose="020F0502020204030204"/>
                  </a:rPr>
                  <a:t>Hf(i)</a:t>
                </a:r>
                <a:endPara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endParaRPr>
              </a:p>
            </cx:rich>
          </cx:tx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14/relationships/chartEx" Target="../charts/chartEx8.xml"/><Relationship Id="rId13" Type="http://schemas.microsoft.com/office/2014/relationships/chartEx" Target="../charts/chartEx13.xml"/><Relationship Id="rId18" Type="http://schemas.microsoft.com/office/2014/relationships/chartEx" Target="../charts/chartEx18.xml"/><Relationship Id="rId26" Type="http://schemas.microsoft.com/office/2014/relationships/chartEx" Target="../charts/chartEx26.xml"/><Relationship Id="rId3" Type="http://schemas.microsoft.com/office/2014/relationships/chartEx" Target="../charts/chartEx3.xml"/><Relationship Id="rId21" Type="http://schemas.microsoft.com/office/2014/relationships/chartEx" Target="../charts/chartEx21.xml"/><Relationship Id="rId7" Type="http://schemas.microsoft.com/office/2014/relationships/chartEx" Target="../charts/chartEx7.xml"/><Relationship Id="rId12" Type="http://schemas.microsoft.com/office/2014/relationships/chartEx" Target="../charts/chartEx12.xml"/><Relationship Id="rId17" Type="http://schemas.microsoft.com/office/2014/relationships/chartEx" Target="../charts/chartEx17.xml"/><Relationship Id="rId25" Type="http://schemas.microsoft.com/office/2014/relationships/chartEx" Target="../charts/chartEx25.xml"/><Relationship Id="rId2" Type="http://schemas.microsoft.com/office/2014/relationships/chartEx" Target="../charts/chartEx2.xml"/><Relationship Id="rId16" Type="http://schemas.microsoft.com/office/2014/relationships/chartEx" Target="../charts/chartEx16.xml"/><Relationship Id="rId20" Type="http://schemas.microsoft.com/office/2014/relationships/chartEx" Target="../charts/chartEx20.xml"/><Relationship Id="rId29" Type="http://schemas.microsoft.com/office/2014/relationships/chartEx" Target="../charts/chartEx29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11" Type="http://schemas.microsoft.com/office/2014/relationships/chartEx" Target="../charts/chartEx11.xml"/><Relationship Id="rId24" Type="http://schemas.microsoft.com/office/2014/relationships/chartEx" Target="../charts/chartEx24.xml"/><Relationship Id="rId5" Type="http://schemas.microsoft.com/office/2014/relationships/chartEx" Target="../charts/chartEx5.xml"/><Relationship Id="rId15" Type="http://schemas.microsoft.com/office/2014/relationships/chartEx" Target="../charts/chartEx15.xml"/><Relationship Id="rId23" Type="http://schemas.microsoft.com/office/2014/relationships/chartEx" Target="../charts/chartEx23.xml"/><Relationship Id="rId28" Type="http://schemas.microsoft.com/office/2014/relationships/chartEx" Target="../charts/chartEx28.xml"/><Relationship Id="rId10" Type="http://schemas.microsoft.com/office/2014/relationships/chartEx" Target="../charts/chartEx10.xml"/><Relationship Id="rId19" Type="http://schemas.microsoft.com/office/2014/relationships/chartEx" Target="../charts/chartEx19.xml"/><Relationship Id="rId4" Type="http://schemas.microsoft.com/office/2014/relationships/chartEx" Target="../charts/chartEx4.xml"/><Relationship Id="rId9" Type="http://schemas.microsoft.com/office/2014/relationships/chartEx" Target="../charts/chartEx9.xml"/><Relationship Id="rId14" Type="http://schemas.microsoft.com/office/2014/relationships/chartEx" Target="../charts/chartEx14.xml"/><Relationship Id="rId22" Type="http://schemas.microsoft.com/office/2014/relationships/chartEx" Target="../charts/chartEx22.xml"/><Relationship Id="rId27" Type="http://schemas.microsoft.com/office/2014/relationships/chartEx" Target="../charts/chartEx27.xml"/><Relationship Id="rId30" Type="http://schemas.microsoft.com/office/2014/relationships/chartEx" Target="../charts/chartEx30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1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30480</xdr:colOff>
      <xdr:row>3</xdr:row>
      <xdr:rowOff>22860</xdr:rowOff>
    </xdr:from>
    <xdr:to>
      <xdr:col>19</xdr:col>
      <xdr:colOff>450920</xdr:colOff>
      <xdr:row>8</xdr:row>
      <xdr:rowOff>86340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88E0146-C548-4ADD-8A32-CEE0B90588AC}"/>
            </a:ext>
          </a:extLst>
        </xdr:cNvPr>
        <xdr:cNvSpPr txBox="1"/>
      </xdr:nvSpPr>
      <xdr:spPr>
        <a:xfrm>
          <a:off x="10218420" y="358140"/>
          <a:ext cx="2889320" cy="787380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Model 2 Solution   (±95%-conf.) on 57 points
Lower intercept: 432±190 Ma
Upper intercept: 1850.2±4.2   [±8.1]  Ma
MSWD = 1.6, Probability of fit = 0.003</a:t>
          </a:r>
        </a:p>
      </xdr:txBody>
    </xdr:sp>
    <xdr:clientData/>
  </xdr:twoCellAnchor>
  <xdr:twoCellAnchor>
    <xdr:from>
      <xdr:col>22</xdr:col>
      <xdr:colOff>68580</xdr:colOff>
      <xdr:row>3</xdr:row>
      <xdr:rowOff>60960</xdr:rowOff>
    </xdr:from>
    <xdr:to>
      <xdr:col>25</xdr:col>
      <xdr:colOff>580652</xdr:colOff>
      <xdr:row>7</xdr:row>
      <xdr:rowOff>101444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953BDA-5345-49D3-8E86-693275E90EA3}"/>
            </a:ext>
          </a:extLst>
        </xdr:cNvPr>
        <xdr:cNvSpPr txBox="1"/>
      </xdr:nvSpPr>
      <xdr:spPr>
        <a:xfrm>
          <a:off x="15796260" y="396240"/>
          <a:ext cx="2363732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Mean = 1848.9±2.6  [0.14%]  2</a:t>
          </a:r>
          <a:r>
            <a:rPr lang="en-GB" sz="1100">
              <a:latin typeface="Symbol" panose="05050102010706020507" pitchFamily="18" charset="2"/>
            </a:rPr>
            <a:t>s</a:t>
          </a:r>
          <a:r>
            <a:rPr lang="en-GB" sz="1100">
              <a:latin typeface="Arial" panose="020B0604020202020204" pitchFamily="34" charset="0"/>
            </a:rPr>
            <a:t>
Wtd by data-pt errs only, 4 of 57 rej.
MSWD = 1.08, probability = 0.33</a:t>
          </a:r>
        </a:p>
      </xdr:txBody>
    </xdr:sp>
    <xdr:clientData/>
  </xdr:twoCellAnchor>
  <xdr:twoCellAnchor editAs="oneCell">
    <xdr:from>
      <xdr:col>22</xdr:col>
      <xdr:colOff>15240</xdr:colOff>
      <xdr:row>9</xdr:row>
      <xdr:rowOff>7620</xdr:rowOff>
    </xdr:from>
    <xdr:to>
      <xdr:col>27</xdr:col>
      <xdr:colOff>327660</xdr:colOff>
      <xdr:row>22</xdr:row>
      <xdr:rowOff>119172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E818E09-8732-4BC5-8473-C127D92D9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2300" y="1524000"/>
          <a:ext cx="3429000" cy="199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106679</xdr:colOff>
      <xdr:row>65</xdr:row>
      <xdr:rowOff>45720</xdr:rowOff>
    </xdr:from>
    <xdr:to>
      <xdr:col>26</xdr:col>
      <xdr:colOff>0</xdr:colOff>
      <xdr:row>69</xdr:row>
      <xdr:rowOff>86204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CC0977A-725D-CC9E-F8D6-FA93F5E6E8EA}"/>
            </a:ext>
          </a:extLst>
        </xdr:cNvPr>
        <xdr:cNvSpPr txBox="1"/>
      </xdr:nvSpPr>
      <xdr:spPr>
        <a:xfrm>
          <a:off x="14790419" y="9418320"/>
          <a:ext cx="2363732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Mean = 1846.1±1.5  [0.083%]  2</a:t>
          </a:r>
          <a:r>
            <a:rPr lang="en-GB" sz="1100">
              <a:latin typeface="Symbol" panose="05050102010706020507" pitchFamily="18" charset="2"/>
            </a:rPr>
            <a:t>s</a:t>
          </a:r>
          <a:r>
            <a:rPr lang="en-GB" sz="1100">
              <a:latin typeface="Arial" panose="020B0604020202020204" pitchFamily="34" charset="0"/>
            </a:rPr>
            <a:t>
Wtd by data-pt errs only, 2 of 36 rej.
MSWD = 1.3, probability = 0.14</a:t>
          </a:r>
        </a:p>
      </xdr:txBody>
    </xdr:sp>
    <xdr:clientData/>
  </xdr:twoCellAnchor>
  <xdr:twoCellAnchor editAs="oneCell">
    <xdr:from>
      <xdr:col>22</xdr:col>
      <xdr:colOff>91440</xdr:colOff>
      <xdr:row>70</xdr:row>
      <xdr:rowOff>30481</xdr:rowOff>
    </xdr:from>
    <xdr:to>
      <xdr:col>28</xdr:col>
      <xdr:colOff>160020</xdr:colOff>
      <xdr:row>87</xdr:row>
      <xdr:rowOff>55090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B26139F5-DF28-50F0-FFA7-D6D738F80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9380" y="10126981"/>
          <a:ext cx="3810000" cy="2485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19</xdr:col>
      <xdr:colOff>420440</xdr:colOff>
      <xdr:row>70</xdr:row>
      <xdr:rowOff>63480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AB13C6-7125-3914-E185-D03C5767FCAA}"/>
            </a:ext>
          </a:extLst>
        </xdr:cNvPr>
        <xdr:cNvSpPr txBox="1"/>
      </xdr:nvSpPr>
      <xdr:spPr>
        <a:xfrm>
          <a:off x="9502140" y="9372600"/>
          <a:ext cx="2889320" cy="787380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Model 1 Solution   (±95%-conf.) on 34 points
Lower intercept: -22±120 Ma
Upper intercept: 1846.1±1.5   [±5.9]  Ma
MSWD = 1.3, Probability of fit = 0.12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352425</xdr:colOff>
      <xdr:row>2</xdr:row>
      <xdr:rowOff>762000</xdr:rowOff>
    </xdr:from>
    <xdr:to>
      <xdr:col>42</xdr:col>
      <xdr:colOff>580793</xdr:colOff>
      <xdr:row>6</xdr:row>
      <xdr:rowOff>131648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30432375" y="914400"/>
          <a:ext cx="2514368" cy="607898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Mean = 416,8±1.9  [0.45%]  95% conf.
Wtd by data-pt errs only, 0 of 12 rej.
MSWD = 1,9, probability = 0,032</a:t>
          </a:r>
        </a:p>
      </xdr:txBody>
    </xdr:sp>
    <xdr:clientData/>
  </xdr:twoCellAnchor>
  <xdr:twoCellAnchor>
    <xdr:from>
      <xdr:col>39</xdr:col>
      <xdr:colOff>419103</xdr:colOff>
      <xdr:row>7</xdr:row>
      <xdr:rowOff>47625</xdr:rowOff>
    </xdr:from>
    <xdr:to>
      <xdr:col>42</xdr:col>
      <xdr:colOff>479728</xdr:colOff>
      <xdr:row>12</xdr:row>
      <xdr:rowOff>84711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30499053" y="1590675"/>
          <a:ext cx="2346625" cy="799086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Concordia Age = 416,8 ±1.2 Ma
(2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, decay-const. errs ignored)
MSWD (of concordance) = 0,015,
Probability (of concordance) = 0,90</a:t>
          </a:r>
        </a:p>
      </xdr:txBody>
    </xdr:sp>
    <xdr:clientData/>
  </xdr:twoCellAnchor>
  <xdr:twoCellAnchor>
    <xdr:from>
      <xdr:col>39</xdr:col>
      <xdr:colOff>447675</xdr:colOff>
      <xdr:row>18</xdr:row>
      <xdr:rowOff>28575</xdr:rowOff>
    </xdr:from>
    <xdr:to>
      <xdr:col>42</xdr:col>
      <xdr:colOff>525407</xdr:colOff>
      <xdr:row>22</xdr:row>
      <xdr:rowOff>29054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30527625" y="3867150"/>
          <a:ext cx="2363732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Mean = 416,8±1.1  [0.27%]  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
Wtd by data-pt errs only, 0 of 24 rej.
MSWD = 1,5, probability = 0,074</a:t>
          </a:r>
        </a:p>
      </xdr:txBody>
    </xdr:sp>
    <xdr:clientData/>
  </xdr:twoCellAnchor>
  <xdr:twoCellAnchor>
    <xdr:from>
      <xdr:col>39</xdr:col>
      <xdr:colOff>438153</xdr:colOff>
      <xdr:row>22</xdr:row>
      <xdr:rowOff>123825</xdr:rowOff>
    </xdr:from>
    <xdr:to>
      <xdr:col>42</xdr:col>
      <xdr:colOff>498778</xdr:colOff>
      <xdr:row>28</xdr:row>
      <xdr:rowOff>8511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30518103" y="4581525"/>
          <a:ext cx="2346625" cy="799086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Concordia Age = 416,9 ±1.1 Ma
(2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, decay-const. errs ignored)
MSWD (of concordance) = 0,19,
Probability (of concordance) = 0,66</a:t>
          </a:r>
        </a:p>
      </xdr:txBody>
    </xdr:sp>
    <xdr:clientData/>
  </xdr:twoCellAnchor>
  <xdr:twoCellAnchor>
    <xdr:from>
      <xdr:col>39</xdr:col>
      <xdr:colOff>561975</xdr:colOff>
      <xdr:row>45</xdr:row>
      <xdr:rowOff>66675</xdr:rowOff>
    </xdr:from>
    <xdr:to>
      <xdr:col>42</xdr:col>
      <xdr:colOff>639707</xdr:colOff>
      <xdr:row>49</xdr:row>
      <xdr:rowOff>67154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0641925" y="8686800"/>
          <a:ext cx="2363732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Mean = 416,8±1.0  [0.24%]  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
Wtd by data-pt errs only, 0 of 29 rej.
MSWD = 1,3, probability = 0,11</a:t>
          </a:r>
        </a:p>
      </xdr:txBody>
    </xdr:sp>
    <xdr:clientData/>
  </xdr:twoCellAnchor>
  <xdr:twoCellAnchor>
    <xdr:from>
      <xdr:col>39</xdr:col>
      <xdr:colOff>581028</xdr:colOff>
      <xdr:row>50</xdr:row>
      <xdr:rowOff>19050</xdr:rowOff>
    </xdr:from>
    <xdr:to>
      <xdr:col>42</xdr:col>
      <xdr:colOff>641653</xdr:colOff>
      <xdr:row>55</xdr:row>
      <xdr:rowOff>56136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30660978" y="9410700"/>
          <a:ext cx="2346625" cy="799086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Concordia Age = 416,9 ±1.0 Ma
(2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, decay-const. errs ignored)
MSWD (of concordance) = 0,0024,
Probability (of concordance) = 0,96</a:t>
          </a:r>
        </a:p>
      </xdr:txBody>
    </xdr:sp>
    <xdr:clientData/>
  </xdr:twoCellAnchor>
  <xdr:twoCellAnchor>
    <xdr:from>
      <xdr:col>39</xdr:col>
      <xdr:colOff>542925</xdr:colOff>
      <xdr:row>77</xdr:row>
      <xdr:rowOff>66675</xdr:rowOff>
    </xdr:from>
    <xdr:to>
      <xdr:col>43</xdr:col>
      <xdr:colOff>9293</xdr:colOff>
      <xdr:row>81</xdr:row>
      <xdr:rowOff>55448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30622875" y="14230350"/>
          <a:ext cx="2514368" cy="607898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Mean = 416,9±1.0  [0.25%]  95% conf.
Wtd by data-pt errs only, 0 of 28 rej.
MSWD = 1,6, probability = 0,032</a:t>
          </a:r>
        </a:p>
      </xdr:txBody>
    </xdr:sp>
    <xdr:clientData/>
  </xdr:twoCellAnchor>
  <xdr:twoCellAnchor>
    <xdr:from>
      <xdr:col>39</xdr:col>
      <xdr:colOff>619128</xdr:colOff>
      <xdr:row>82</xdr:row>
      <xdr:rowOff>0</xdr:rowOff>
    </xdr:from>
    <xdr:to>
      <xdr:col>42</xdr:col>
      <xdr:colOff>679753</xdr:colOff>
      <xdr:row>87</xdr:row>
      <xdr:rowOff>37086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30699078" y="14935200"/>
          <a:ext cx="2346625" cy="799086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Concordia Age = 416,85 ±0.82 Ma
(2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, decay-const. errs ignored)
MSWD (of concordance) = 0,50,
Probability (of concordance) = 0,48</a:t>
          </a:r>
        </a:p>
      </xdr:txBody>
    </xdr:sp>
    <xdr:clientData/>
  </xdr:twoCellAnchor>
  <xdr:twoCellAnchor>
    <xdr:from>
      <xdr:col>39</xdr:col>
      <xdr:colOff>666750</xdr:colOff>
      <xdr:row>108</xdr:row>
      <xdr:rowOff>57148</xdr:rowOff>
    </xdr:from>
    <xdr:to>
      <xdr:col>42</xdr:col>
      <xdr:colOff>744482</xdr:colOff>
      <xdr:row>112</xdr:row>
      <xdr:rowOff>57627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30746700" y="19611973"/>
          <a:ext cx="2363732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Mean = 416,8±1.1  [0.26%]  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
Wtd by data-pt errs only, 0 of 20 rej.
MSWD = 0,89, probability = 0,59</a:t>
          </a:r>
        </a:p>
      </xdr:txBody>
    </xdr:sp>
    <xdr:clientData/>
  </xdr:twoCellAnchor>
  <xdr:twoCellAnchor>
    <xdr:from>
      <xdr:col>39</xdr:col>
      <xdr:colOff>714378</xdr:colOff>
      <xdr:row>112</xdr:row>
      <xdr:rowOff>152398</xdr:rowOff>
    </xdr:from>
    <xdr:to>
      <xdr:col>43</xdr:col>
      <xdr:colOff>13003</xdr:colOff>
      <xdr:row>118</xdr:row>
      <xdr:rowOff>37084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0794328" y="20326348"/>
          <a:ext cx="2346625" cy="799086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s-ES" sz="1100">
              <a:latin typeface="Arial" panose="020B0604020202020204" pitchFamily="34" charset="0"/>
            </a:rPr>
            <a:t>Concordia Age = 416,8 ±1.1 Ma
(2</a:t>
          </a:r>
          <a:r>
            <a:rPr lang="es-ES" sz="1100">
              <a:latin typeface="Symbol" panose="05050102010706020507" pitchFamily="18" charset="2"/>
            </a:rPr>
            <a:t>s</a:t>
          </a:r>
          <a:r>
            <a:rPr lang="es-ES" sz="1100">
              <a:latin typeface="Arial" panose="020B0604020202020204" pitchFamily="34" charset="0"/>
            </a:rPr>
            <a:t>, decay-const. errs ignored)
MSWD (of concordance) = 0,042,
Probability (of concordance) = 0,84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161925</xdr:colOff>
      <xdr:row>2</xdr:row>
      <xdr:rowOff>0</xdr:rowOff>
    </xdr:from>
    <xdr:to>
      <xdr:col>28</xdr:col>
      <xdr:colOff>466725</xdr:colOff>
      <xdr:row>20</xdr:row>
      <xdr:rowOff>95460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00000000-0008-0000-0F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123825</xdr:colOff>
      <xdr:row>1</xdr:row>
      <xdr:rowOff>152399</xdr:rowOff>
    </xdr:from>
    <xdr:to>
      <xdr:col>36</xdr:col>
      <xdr:colOff>428625</xdr:colOff>
      <xdr:row>20</xdr:row>
      <xdr:rowOff>80219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00000000-0008-0000-0F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142875</xdr:colOff>
      <xdr:row>26</xdr:row>
      <xdr:rowOff>9525</xdr:rowOff>
    </xdr:from>
    <xdr:to>
      <xdr:col>28</xdr:col>
      <xdr:colOff>447675</xdr:colOff>
      <xdr:row>44</xdr:row>
      <xdr:rowOff>104985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104775</xdr:colOff>
      <xdr:row>26</xdr:row>
      <xdr:rowOff>0</xdr:rowOff>
    </xdr:from>
    <xdr:to>
      <xdr:col>36</xdr:col>
      <xdr:colOff>409575</xdr:colOff>
      <xdr:row>44</xdr:row>
      <xdr:rowOff>95460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152400</xdr:colOff>
      <xdr:row>52</xdr:row>
      <xdr:rowOff>9525</xdr:rowOff>
    </xdr:from>
    <xdr:to>
      <xdr:col>28</xdr:col>
      <xdr:colOff>457200</xdr:colOff>
      <xdr:row>70</xdr:row>
      <xdr:rowOff>112605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Gráfico 10">
              <a:extLst>
                <a:ext uri="{FF2B5EF4-FFF2-40B4-BE49-F238E27FC236}">
                  <a16:creationId xmlns:a16="http://schemas.microsoft.com/office/drawing/2014/main" id="{00000000-0008-0000-0F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114300</xdr:colOff>
      <xdr:row>52</xdr:row>
      <xdr:rowOff>0</xdr:rowOff>
    </xdr:from>
    <xdr:to>
      <xdr:col>36</xdr:col>
      <xdr:colOff>419100</xdr:colOff>
      <xdr:row>70</xdr:row>
      <xdr:rowOff>103080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Gráfico 11">
              <a:extLst>
                <a:ext uri="{FF2B5EF4-FFF2-40B4-BE49-F238E27FC236}">
                  <a16:creationId xmlns:a16="http://schemas.microsoft.com/office/drawing/2014/main" id="{00000000-0008-0000-0F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161925</xdr:colOff>
      <xdr:row>74</xdr:row>
      <xdr:rowOff>0</xdr:rowOff>
    </xdr:from>
    <xdr:to>
      <xdr:col>28</xdr:col>
      <xdr:colOff>466725</xdr:colOff>
      <xdr:row>92</xdr:row>
      <xdr:rowOff>133560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4" name="Gráfico 13">
              <a:extLst>
                <a:ext uri="{FF2B5EF4-FFF2-40B4-BE49-F238E27FC236}">
                  <a16:creationId xmlns:a16="http://schemas.microsoft.com/office/drawing/2014/main" id="{00000000-0008-0000-0F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123825</xdr:colOff>
      <xdr:row>73</xdr:row>
      <xdr:rowOff>161925</xdr:rowOff>
    </xdr:from>
    <xdr:to>
      <xdr:col>36</xdr:col>
      <xdr:colOff>428625</xdr:colOff>
      <xdr:row>92</xdr:row>
      <xdr:rowOff>120225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5" name="Gráfico 14">
              <a:extLst>
                <a:ext uri="{FF2B5EF4-FFF2-40B4-BE49-F238E27FC236}">
                  <a16:creationId xmlns:a16="http://schemas.microsoft.com/office/drawing/2014/main" id="{00000000-0008-0000-0F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142875</xdr:colOff>
      <xdr:row>99</xdr:row>
      <xdr:rowOff>9525</xdr:rowOff>
    </xdr:from>
    <xdr:to>
      <xdr:col>28</xdr:col>
      <xdr:colOff>447675</xdr:colOff>
      <xdr:row>117</xdr:row>
      <xdr:rowOff>112605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7" name="Gráfico 16">
              <a:extLst>
                <a:ext uri="{FF2B5EF4-FFF2-40B4-BE49-F238E27FC236}">
                  <a16:creationId xmlns:a16="http://schemas.microsoft.com/office/drawing/2014/main" id="{00000000-0008-0000-0F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74295</xdr:colOff>
      <xdr:row>99</xdr:row>
      <xdr:rowOff>0</xdr:rowOff>
    </xdr:from>
    <xdr:to>
      <xdr:col>36</xdr:col>
      <xdr:colOff>379095</xdr:colOff>
      <xdr:row>117</xdr:row>
      <xdr:rowOff>103080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8" name="Gráfico 17">
              <a:extLst>
                <a:ext uri="{FF2B5EF4-FFF2-40B4-BE49-F238E27FC236}">
                  <a16:creationId xmlns:a16="http://schemas.microsoft.com/office/drawing/2014/main" id="{00000000-0008-0000-0F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142875</xdr:colOff>
      <xdr:row>125</xdr:row>
      <xdr:rowOff>9525</xdr:rowOff>
    </xdr:from>
    <xdr:to>
      <xdr:col>28</xdr:col>
      <xdr:colOff>447675</xdr:colOff>
      <xdr:row>143</xdr:row>
      <xdr:rowOff>112605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0" name="Gráfico 19">
              <a:extLst>
                <a:ext uri="{FF2B5EF4-FFF2-40B4-BE49-F238E27FC236}">
                  <a16:creationId xmlns:a16="http://schemas.microsoft.com/office/drawing/2014/main" id="{00000000-0008-0000-0F00-00001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104775</xdr:colOff>
      <xdr:row>125</xdr:row>
      <xdr:rowOff>0</xdr:rowOff>
    </xdr:from>
    <xdr:to>
      <xdr:col>36</xdr:col>
      <xdr:colOff>409575</xdr:colOff>
      <xdr:row>143</xdr:row>
      <xdr:rowOff>103080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1" name="Gráfico 20">
              <a:extLst>
                <a:ext uri="{FF2B5EF4-FFF2-40B4-BE49-F238E27FC236}">
                  <a16:creationId xmlns:a16="http://schemas.microsoft.com/office/drawing/2014/main" id="{00000000-0008-0000-0F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161925</xdr:colOff>
      <xdr:row>158</xdr:row>
      <xdr:rowOff>0</xdr:rowOff>
    </xdr:from>
    <xdr:to>
      <xdr:col>28</xdr:col>
      <xdr:colOff>464820</xdr:colOff>
      <xdr:row>176</xdr:row>
      <xdr:rowOff>133350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3" name="Chart 22">
              <a:extLst>
                <a:ext uri="{FF2B5EF4-FFF2-40B4-BE49-F238E27FC236}">
                  <a16:creationId xmlns:a16="http://schemas.microsoft.com/office/drawing/2014/main" id="{54D21322-4FE4-07D2-54FC-584DE2BD56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167640</xdr:colOff>
      <xdr:row>158</xdr:row>
      <xdr:rowOff>0</xdr:rowOff>
    </xdr:from>
    <xdr:to>
      <xdr:col>36</xdr:col>
      <xdr:colOff>472440</xdr:colOff>
      <xdr:row>176</xdr:row>
      <xdr:rowOff>137160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4" name="Chart 23">
              <a:extLst>
                <a:ext uri="{FF2B5EF4-FFF2-40B4-BE49-F238E27FC236}">
                  <a16:creationId xmlns:a16="http://schemas.microsoft.com/office/drawing/2014/main" id="{8C61DBC9-23CC-4BC1-BEA6-55061DB964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146685</xdr:colOff>
      <xdr:row>191</xdr:row>
      <xdr:rowOff>167640</xdr:rowOff>
    </xdr:from>
    <xdr:to>
      <xdr:col>28</xdr:col>
      <xdr:colOff>449580</xdr:colOff>
      <xdr:row>210</xdr:row>
      <xdr:rowOff>129540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5" name="Chart 24">
              <a:extLst>
                <a:ext uri="{FF2B5EF4-FFF2-40B4-BE49-F238E27FC236}">
                  <a16:creationId xmlns:a16="http://schemas.microsoft.com/office/drawing/2014/main" id="{DE9BB9BA-C649-4E41-A8BF-EBAEAD8486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152400</xdr:colOff>
      <xdr:row>192</xdr:row>
      <xdr:rowOff>0</xdr:rowOff>
    </xdr:from>
    <xdr:to>
      <xdr:col>36</xdr:col>
      <xdr:colOff>457200</xdr:colOff>
      <xdr:row>210</xdr:row>
      <xdr:rowOff>133350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AF3345D6-A4B9-4F33-A30C-B114533002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44</xdr:col>
      <xdr:colOff>154305</xdr:colOff>
      <xdr:row>177</xdr:row>
      <xdr:rowOff>118110</xdr:rowOff>
    </xdr:from>
    <xdr:to>
      <xdr:col>51</xdr:col>
      <xdr:colOff>449580</xdr:colOff>
      <xdr:row>196</xdr:row>
      <xdr:rowOff>72390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7" name="Chart 26">
              <a:extLst>
                <a:ext uri="{FF2B5EF4-FFF2-40B4-BE49-F238E27FC236}">
                  <a16:creationId xmlns:a16="http://schemas.microsoft.com/office/drawing/2014/main" id="{AC5D222B-E2EE-4E28-BBB5-89A0E9F3CC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169545</xdr:colOff>
      <xdr:row>234</xdr:row>
      <xdr:rowOff>0</xdr:rowOff>
    </xdr:from>
    <xdr:to>
      <xdr:col>28</xdr:col>
      <xdr:colOff>472440</xdr:colOff>
      <xdr:row>252</xdr:row>
      <xdr:rowOff>137160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8" name="Chart 27">
              <a:extLst>
                <a:ext uri="{FF2B5EF4-FFF2-40B4-BE49-F238E27FC236}">
                  <a16:creationId xmlns:a16="http://schemas.microsoft.com/office/drawing/2014/main" id="{0AAC09B2-8C5F-436C-8DA6-3D29FD820A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175260</xdr:colOff>
      <xdr:row>234</xdr:row>
      <xdr:rowOff>3810</xdr:rowOff>
    </xdr:from>
    <xdr:to>
      <xdr:col>36</xdr:col>
      <xdr:colOff>480060</xdr:colOff>
      <xdr:row>252</xdr:row>
      <xdr:rowOff>140970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9" name="Chart 28">
              <a:extLst>
                <a:ext uri="{FF2B5EF4-FFF2-40B4-BE49-F238E27FC236}">
                  <a16:creationId xmlns:a16="http://schemas.microsoft.com/office/drawing/2014/main" id="{E7044291-E5F2-4517-84F5-2ADB005484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192405</xdr:colOff>
      <xdr:row>274</xdr:row>
      <xdr:rowOff>7620</xdr:rowOff>
    </xdr:from>
    <xdr:to>
      <xdr:col>28</xdr:col>
      <xdr:colOff>495300</xdr:colOff>
      <xdr:row>293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0" name="Chart 29">
              <a:extLst>
                <a:ext uri="{FF2B5EF4-FFF2-40B4-BE49-F238E27FC236}">
                  <a16:creationId xmlns:a16="http://schemas.microsoft.com/office/drawing/2014/main" id="{C068B3FA-E5F7-46FE-A803-F7F4EAED19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198120</xdr:colOff>
      <xdr:row>274</xdr:row>
      <xdr:rowOff>11430</xdr:rowOff>
    </xdr:from>
    <xdr:to>
      <xdr:col>36</xdr:col>
      <xdr:colOff>502920</xdr:colOff>
      <xdr:row>293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1" name="Chart 30">
              <a:extLst>
                <a:ext uri="{FF2B5EF4-FFF2-40B4-BE49-F238E27FC236}">
                  <a16:creationId xmlns:a16="http://schemas.microsoft.com/office/drawing/2014/main" id="{4EAF26FA-08D6-45BB-AAD8-9C47B8B4C0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184785</xdr:colOff>
      <xdr:row>317</xdr:row>
      <xdr:rowOff>0</xdr:rowOff>
    </xdr:from>
    <xdr:to>
      <xdr:col>28</xdr:col>
      <xdr:colOff>487680</xdr:colOff>
      <xdr:row>335</xdr:row>
      <xdr:rowOff>137160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2" name="Chart 31">
              <a:extLst>
                <a:ext uri="{FF2B5EF4-FFF2-40B4-BE49-F238E27FC236}">
                  <a16:creationId xmlns:a16="http://schemas.microsoft.com/office/drawing/2014/main" id="{A75FDBA6-D083-4EB0-95C8-6066078CBB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190500</xdr:colOff>
      <xdr:row>317</xdr:row>
      <xdr:rowOff>3810</xdr:rowOff>
    </xdr:from>
    <xdr:to>
      <xdr:col>36</xdr:col>
      <xdr:colOff>495300</xdr:colOff>
      <xdr:row>335</xdr:row>
      <xdr:rowOff>140970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3" name="Chart 32">
              <a:extLst>
                <a:ext uri="{FF2B5EF4-FFF2-40B4-BE49-F238E27FC236}">
                  <a16:creationId xmlns:a16="http://schemas.microsoft.com/office/drawing/2014/main" id="{30D4D1A3-3D91-4CE4-A361-E70C3D3FC5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184785</xdr:colOff>
      <xdr:row>358</xdr:row>
      <xdr:rowOff>0</xdr:rowOff>
    </xdr:from>
    <xdr:to>
      <xdr:col>28</xdr:col>
      <xdr:colOff>487680</xdr:colOff>
      <xdr:row>376</xdr:row>
      <xdr:rowOff>137160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4" name="Chart 33">
              <a:extLst>
                <a:ext uri="{FF2B5EF4-FFF2-40B4-BE49-F238E27FC236}">
                  <a16:creationId xmlns:a16="http://schemas.microsoft.com/office/drawing/2014/main" id="{78B6DF9F-29C0-4A3B-A103-48DC778144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190500</xdr:colOff>
      <xdr:row>358</xdr:row>
      <xdr:rowOff>3810</xdr:rowOff>
    </xdr:from>
    <xdr:to>
      <xdr:col>36</xdr:col>
      <xdr:colOff>495300</xdr:colOff>
      <xdr:row>376</xdr:row>
      <xdr:rowOff>140970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5" name="Chart 34">
              <a:extLst>
                <a:ext uri="{FF2B5EF4-FFF2-40B4-BE49-F238E27FC236}">
                  <a16:creationId xmlns:a16="http://schemas.microsoft.com/office/drawing/2014/main" id="{774ED15F-BC21-4E54-9EEA-8AB96B4771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200025</xdr:colOff>
      <xdr:row>406</xdr:row>
      <xdr:rowOff>7620</xdr:rowOff>
    </xdr:from>
    <xdr:to>
      <xdr:col>28</xdr:col>
      <xdr:colOff>502920</xdr:colOff>
      <xdr:row>425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6" name="Chart 35">
              <a:extLst>
                <a:ext uri="{FF2B5EF4-FFF2-40B4-BE49-F238E27FC236}">
                  <a16:creationId xmlns:a16="http://schemas.microsoft.com/office/drawing/2014/main" id="{61A31E88-CC70-490E-980B-90D6F46830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205740</xdr:colOff>
      <xdr:row>406</xdr:row>
      <xdr:rowOff>11430</xdr:rowOff>
    </xdr:from>
    <xdr:to>
      <xdr:col>36</xdr:col>
      <xdr:colOff>510540</xdr:colOff>
      <xdr:row>425</xdr:row>
      <xdr:rowOff>3810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7" name="Chart 36">
              <a:extLst>
                <a:ext uri="{FF2B5EF4-FFF2-40B4-BE49-F238E27FC236}">
                  <a16:creationId xmlns:a16="http://schemas.microsoft.com/office/drawing/2014/main" id="{18C18AA9-2D8C-4632-AFEB-D4BD8814C4E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238125</xdr:colOff>
      <xdr:row>439</xdr:row>
      <xdr:rowOff>0</xdr:rowOff>
    </xdr:from>
    <xdr:to>
      <xdr:col>28</xdr:col>
      <xdr:colOff>541020</xdr:colOff>
      <xdr:row>457</xdr:row>
      <xdr:rowOff>137160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9" name="Chart 38">
              <a:extLst>
                <a:ext uri="{FF2B5EF4-FFF2-40B4-BE49-F238E27FC236}">
                  <a16:creationId xmlns:a16="http://schemas.microsoft.com/office/drawing/2014/main" id="{97D95882-B24A-4F65-BDEB-BAA024DE618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243840</xdr:colOff>
      <xdr:row>439</xdr:row>
      <xdr:rowOff>3810</xdr:rowOff>
    </xdr:from>
    <xdr:to>
      <xdr:col>36</xdr:col>
      <xdr:colOff>548640</xdr:colOff>
      <xdr:row>457</xdr:row>
      <xdr:rowOff>140970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0" name="Chart 39">
              <a:extLst>
                <a:ext uri="{FF2B5EF4-FFF2-40B4-BE49-F238E27FC236}">
                  <a16:creationId xmlns:a16="http://schemas.microsoft.com/office/drawing/2014/main" id="{CEFDCA24-20B5-47E7-869A-CEFE87547D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44</xdr:col>
      <xdr:colOff>133350</xdr:colOff>
      <xdr:row>158</xdr:row>
      <xdr:rowOff>0</xdr:rowOff>
    </xdr:from>
    <xdr:to>
      <xdr:col>51</xdr:col>
      <xdr:colOff>428625</xdr:colOff>
      <xdr:row>176</xdr:row>
      <xdr:rowOff>125730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BE612B5E-EA01-44CB-8E87-B290E2CAAB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4</xdr:row>
      <xdr:rowOff>60960</xdr:rowOff>
    </xdr:from>
    <xdr:to>
      <xdr:col>10</xdr:col>
      <xdr:colOff>329484</xdr:colOff>
      <xdr:row>8</xdr:row>
      <xdr:rowOff>101444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8D32BE3-45ED-02AB-7E58-B73D37F124F4}"/>
            </a:ext>
          </a:extLst>
        </xdr:cNvPr>
        <xdr:cNvSpPr txBox="1"/>
      </xdr:nvSpPr>
      <xdr:spPr>
        <a:xfrm>
          <a:off x="5455920" y="533400"/>
          <a:ext cx="3103164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Mean = 0.2826788±0.0000032  [0.0011%]  2</a:t>
          </a:r>
          <a:r>
            <a:rPr lang="en-GB" sz="1100">
              <a:latin typeface="Symbol" panose="05050102010706020507" pitchFamily="18" charset="2"/>
            </a:rPr>
            <a:t>s</a:t>
          </a:r>
          <a:r>
            <a:rPr lang="en-GB" sz="1100">
              <a:latin typeface="Arial" panose="020B0604020202020204" pitchFamily="34" charset="0"/>
            </a:rPr>
            <a:t>
Wtd by data-pt errs only, 4 of 72 rej.
MSWD = 1.16, probability = 0.18</a:t>
          </a:r>
        </a:p>
      </xdr:txBody>
    </xdr:sp>
    <xdr:clientData/>
  </xdr:twoCellAnchor>
  <xdr:twoCellAnchor>
    <xdr:from>
      <xdr:col>6</xdr:col>
      <xdr:colOff>144780</xdr:colOff>
      <xdr:row>79</xdr:row>
      <xdr:rowOff>121920</xdr:rowOff>
    </xdr:from>
    <xdr:to>
      <xdr:col>10</xdr:col>
      <xdr:colOff>436164</xdr:colOff>
      <xdr:row>84</xdr:row>
      <xdr:rowOff>17624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CD113AA-13E3-FFBD-B130-4148AC142C1E}"/>
            </a:ext>
          </a:extLst>
        </xdr:cNvPr>
        <xdr:cNvSpPr txBox="1"/>
      </xdr:nvSpPr>
      <xdr:spPr>
        <a:xfrm>
          <a:off x="5029200" y="11323320"/>
          <a:ext cx="3103164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Mean = 0.2825006±0.0000042  [0.0015%]  2</a:t>
          </a:r>
          <a:r>
            <a:rPr lang="en-GB" sz="1100">
              <a:latin typeface="Symbol" panose="05050102010706020507" pitchFamily="18" charset="2"/>
            </a:rPr>
            <a:t>s</a:t>
          </a:r>
          <a:r>
            <a:rPr lang="en-GB" sz="1100">
              <a:latin typeface="Arial" panose="020B0604020202020204" pitchFamily="34" charset="0"/>
            </a:rPr>
            <a:t>
Wtd by data-pt errs only, 1 of 17 rej.
MSWD = 1.5, probability = 0.099</a:t>
          </a:r>
        </a:p>
      </xdr:txBody>
    </xdr:sp>
    <xdr:clientData/>
  </xdr:twoCellAnchor>
  <xdr:twoCellAnchor>
    <xdr:from>
      <xdr:col>6</xdr:col>
      <xdr:colOff>91440</xdr:colOff>
      <xdr:row>100</xdr:row>
      <xdr:rowOff>83819</xdr:rowOff>
    </xdr:from>
    <xdr:to>
      <xdr:col>10</xdr:col>
      <xdr:colOff>382824</xdr:colOff>
      <xdr:row>104</xdr:row>
      <xdr:rowOff>124303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196DD0C-9683-E340-F17C-D273E9A46A04}"/>
            </a:ext>
          </a:extLst>
        </xdr:cNvPr>
        <xdr:cNvSpPr txBox="1"/>
      </xdr:nvSpPr>
      <xdr:spPr>
        <a:xfrm>
          <a:off x="4975860" y="14196059"/>
          <a:ext cx="3103164" cy="619604"/>
        </a:xfrm>
        <a:prstGeom prst="roundRect">
          <a:avLst/>
        </a:prstGeom>
        <a:solidFill>
          <a:srgbClr val="FFFFCC"/>
        </a:solidFill>
        <a:ln w="1" cmpd="sng">
          <a:solidFill>
            <a:schemeClr val="lt1">
              <a:shade val="50000"/>
            </a:schemeClr>
          </a:solidFill>
        </a:ln>
        <a:effectLst>
          <a:outerShdw blurRad="63500" dist="37357" dir="2700000" rotWithShape="0">
            <a:scrgbClr r="0" g="0" b="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25400" tIns="25400" rIns="25400" bIns="25400" rtlCol="0" anchor="t">
          <a:spAutoFit/>
        </a:bodyPr>
        <a:lstStyle/>
        <a:p>
          <a:r>
            <a:rPr lang="en-GB" sz="1100">
              <a:latin typeface="Arial" panose="020B0604020202020204" pitchFamily="34" charset="0"/>
            </a:rPr>
            <a:t>Mean = 0.2828270±0.0000097  [0.0034%]  2</a:t>
          </a:r>
          <a:r>
            <a:rPr lang="en-GB" sz="1100">
              <a:latin typeface="Symbol" panose="05050102010706020507" pitchFamily="18" charset="2"/>
            </a:rPr>
            <a:t>s</a:t>
          </a:r>
          <a:r>
            <a:rPr lang="en-GB" sz="1100">
              <a:latin typeface="Arial" panose="020B0604020202020204" pitchFamily="34" charset="0"/>
            </a:rPr>
            <a:t>
Wtd by data-pt errs only, 1 of 10 rej.
MSWD = 0.38, probability = 0.93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129540</xdr:colOff>
      <xdr:row>5</xdr:row>
      <xdr:rowOff>7620</xdr:rowOff>
    </xdr:from>
    <xdr:to>
      <xdr:col>40</xdr:col>
      <xdr:colOff>15240</xdr:colOff>
      <xdr:row>33</xdr:row>
      <xdr:rowOff>121920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24D5CB-ED78-48CB-AE56-B9B4561F1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83820</xdr:colOff>
      <xdr:row>5</xdr:row>
      <xdr:rowOff>3810</xdr:rowOff>
    </xdr:from>
    <xdr:to>
      <xdr:col>47</xdr:col>
      <xdr:colOff>388620</xdr:colOff>
      <xdr:row>33</xdr:row>
      <xdr:rowOff>114300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3F55DE2F-FCD1-4CE3-A5D2-4BB6612A3E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ZA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titutogeologicominero-my.sharepoint.com/personal/ej_ferreira_igme_es/Documents/Geologia/Artigos_EF/Ongoing/PLANAGEO/2_Mesoprot_seds/U-Pb%20data/Detrital/Th-U_all/232Th-238U_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376/3</v>
          </cell>
          <cell r="E2" t="str">
            <v>396/92</v>
          </cell>
          <cell r="I2" t="str">
            <v>KAC257/250</v>
          </cell>
          <cell r="M2" t="str">
            <v>KAC236/237</v>
          </cell>
          <cell r="Q2" t="str">
            <v>KAC573</v>
          </cell>
          <cell r="U2" t="str">
            <v>KAC574</v>
          </cell>
          <cell r="Y2" t="str">
            <v>KAC584</v>
          </cell>
          <cell r="AC2" t="str">
            <v>418/101</v>
          </cell>
        </row>
        <row r="4">
          <cell r="A4">
            <v>1294.6949999999999</v>
          </cell>
          <cell r="C4">
            <v>0.52061000000000002</v>
          </cell>
          <cell r="E4">
            <v>1302.5039999999999</v>
          </cell>
          <cell r="G4">
            <v>0.35500999999999999</v>
          </cell>
          <cell r="I4">
            <v>1174.6600000000001</v>
          </cell>
          <cell r="K4">
            <v>0.72665000000000002</v>
          </cell>
          <cell r="M4">
            <v>1212.78</v>
          </cell>
          <cell r="O4">
            <v>1.0721499999999999</v>
          </cell>
          <cell r="Q4">
            <v>1214.7</v>
          </cell>
          <cell r="S4">
            <v>0.22548000000000001</v>
          </cell>
          <cell r="U4">
            <v>1472.7049999999999</v>
          </cell>
          <cell r="W4">
            <v>0.30914999999999998</v>
          </cell>
          <cell r="Y4">
            <v>1747.9</v>
          </cell>
          <cell r="AA4">
            <v>0.90224000000000004</v>
          </cell>
          <cell r="AC4">
            <v>1305.0650000000001</v>
          </cell>
          <cell r="AE4">
            <v>0.56274000000000002</v>
          </cell>
        </row>
        <row r="5">
          <cell r="A5">
            <v>1301.6969999999999</v>
          </cell>
          <cell r="C5">
            <v>0.47171000000000002</v>
          </cell>
          <cell r="E5">
            <v>1309.28</v>
          </cell>
          <cell r="G5">
            <v>0.48984</v>
          </cell>
          <cell r="I5">
            <v>1179.1600000000001</v>
          </cell>
          <cell r="K5">
            <v>0.55059000000000002</v>
          </cell>
          <cell r="M5">
            <v>1235.8800000000001</v>
          </cell>
          <cell r="O5">
            <v>0.62275999999999998</v>
          </cell>
          <cell r="Q5">
            <v>1305.46</v>
          </cell>
          <cell r="S5">
            <v>0.31485999999999997</v>
          </cell>
          <cell r="U5">
            <v>1486.347</v>
          </cell>
          <cell r="W5">
            <v>0.28803000000000001</v>
          </cell>
          <cell r="Y5">
            <v>1764.37</v>
          </cell>
          <cell r="AA5">
            <v>0.32485000000000003</v>
          </cell>
          <cell r="AC5">
            <v>1305.482</v>
          </cell>
          <cell r="AE5">
            <v>0.51273999999999997</v>
          </cell>
        </row>
        <row r="6">
          <cell r="A6">
            <v>1302.7560000000001</v>
          </cell>
          <cell r="C6">
            <v>0.40310000000000001</v>
          </cell>
          <cell r="E6">
            <v>1311.3320000000001</v>
          </cell>
          <cell r="G6">
            <v>0.36174000000000001</v>
          </cell>
          <cell r="I6">
            <v>1214.79</v>
          </cell>
          <cell r="K6">
            <v>0.54730999999999996</v>
          </cell>
          <cell r="M6">
            <v>1236.19</v>
          </cell>
          <cell r="O6">
            <v>0.39074999999999999</v>
          </cell>
          <cell r="Q6">
            <v>1324.07</v>
          </cell>
          <cell r="S6">
            <v>0.32738</v>
          </cell>
          <cell r="U6">
            <v>1500.2840000000001</v>
          </cell>
          <cell r="W6">
            <v>0.46240999999999999</v>
          </cell>
          <cell r="Y6">
            <v>1775.53</v>
          </cell>
          <cell r="AA6">
            <v>0.89671000000000001</v>
          </cell>
          <cell r="AC6">
            <v>1307.4000000000001</v>
          </cell>
          <cell r="AE6">
            <v>0.67735000000000001</v>
          </cell>
        </row>
        <row r="7">
          <cell r="A7">
            <v>1306.8320000000001</v>
          </cell>
          <cell r="C7">
            <v>0.82482</v>
          </cell>
          <cell r="E7">
            <v>1317.431</v>
          </cell>
          <cell r="G7">
            <v>0.56715000000000004</v>
          </cell>
          <cell r="I7">
            <v>1226.3900000000001</v>
          </cell>
          <cell r="K7">
            <v>1.06341</v>
          </cell>
          <cell r="M7">
            <v>1254.57</v>
          </cell>
          <cell r="O7">
            <v>0.73136000000000001</v>
          </cell>
          <cell r="Q7">
            <v>1344.16</v>
          </cell>
          <cell r="S7">
            <v>0.22758999999999999</v>
          </cell>
          <cell r="U7">
            <v>1510.9960000000001</v>
          </cell>
          <cell r="W7">
            <v>0.16700999999999999</v>
          </cell>
          <cell r="Y7">
            <v>1776.32</v>
          </cell>
          <cell r="AA7">
            <v>1.0674999999999999</v>
          </cell>
          <cell r="AC7">
            <v>1310.9459999999999</v>
          </cell>
          <cell r="AE7">
            <v>0.40555000000000002</v>
          </cell>
        </row>
        <row r="8">
          <cell r="A8">
            <v>1307.3720000000001</v>
          </cell>
          <cell r="C8">
            <v>0.48699999999999999</v>
          </cell>
          <cell r="E8">
            <v>1319.6679999999999</v>
          </cell>
          <cell r="G8">
            <v>0.64651999999999998</v>
          </cell>
          <cell r="I8">
            <v>1256.52</v>
          </cell>
          <cell r="K8">
            <v>0.51836000000000004</v>
          </cell>
          <cell r="M8">
            <v>1257.58</v>
          </cell>
          <cell r="O8">
            <v>0.53193999999999997</v>
          </cell>
          <cell r="Q8">
            <v>1439.87</v>
          </cell>
          <cell r="S8">
            <v>0.42631999999999998</v>
          </cell>
          <cell r="U8">
            <v>1519.5419999999999</v>
          </cell>
          <cell r="W8">
            <v>0.54303999999999997</v>
          </cell>
          <cell r="Y8">
            <v>1788.24</v>
          </cell>
          <cell r="AA8">
            <v>0.88714999999999999</v>
          </cell>
          <cell r="AC8">
            <v>1322.366</v>
          </cell>
          <cell r="AE8">
            <v>0.41665000000000002</v>
          </cell>
        </row>
        <row r="9">
          <cell r="A9">
            <v>1308.6890000000001</v>
          </cell>
          <cell r="C9">
            <v>0.53641000000000005</v>
          </cell>
          <cell r="E9">
            <v>1321.518</v>
          </cell>
          <cell r="G9">
            <v>0.74512</v>
          </cell>
          <cell r="I9">
            <v>1304.2</v>
          </cell>
          <cell r="K9">
            <v>0.35826000000000002</v>
          </cell>
          <cell r="M9">
            <v>1286.77</v>
          </cell>
          <cell r="O9">
            <v>0.93505000000000005</v>
          </cell>
          <cell r="Q9">
            <v>1499.83</v>
          </cell>
          <cell r="S9">
            <v>0.26218999999999998</v>
          </cell>
          <cell r="U9">
            <v>1535.6949999999999</v>
          </cell>
          <cell r="W9">
            <v>0.28938000000000003</v>
          </cell>
          <cell r="Y9">
            <v>1791.61</v>
          </cell>
          <cell r="AA9">
            <v>0.37370999999999999</v>
          </cell>
          <cell r="AC9">
            <v>1334.077</v>
          </cell>
          <cell r="AE9">
            <v>1.3389599999999999</v>
          </cell>
        </row>
        <row r="10">
          <cell r="A10">
            <v>1309.575</v>
          </cell>
          <cell r="C10">
            <v>0.62336999999999998</v>
          </cell>
          <cell r="E10">
            <v>1322.6659999999999</v>
          </cell>
          <cell r="G10">
            <v>0.47771000000000002</v>
          </cell>
          <cell r="I10">
            <v>1341.16</v>
          </cell>
          <cell r="K10">
            <v>1.12812</v>
          </cell>
          <cell r="M10">
            <v>1315.06</v>
          </cell>
          <cell r="O10">
            <v>0.75427999999999995</v>
          </cell>
          <cell r="Q10">
            <v>1516.52</v>
          </cell>
          <cell r="S10">
            <v>0.38827</v>
          </cell>
          <cell r="U10">
            <v>1545.6379999999999</v>
          </cell>
          <cell r="W10">
            <v>0.91205999999999998</v>
          </cell>
          <cell r="Y10">
            <v>1795.92</v>
          </cell>
          <cell r="AA10">
            <v>0.62597999999999998</v>
          </cell>
          <cell r="AC10">
            <v>1337.664</v>
          </cell>
          <cell r="AE10">
            <v>0.64200999999999997</v>
          </cell>
        </row>
        <row r="11">
          <cell r="A11">
            <v>1311.0360000000001</v>
          </cell>
          <cell r="C11">
            <v>0.59804999999999997</v>
          </cell>
          <cell r="E11">
            <v>1323.0640000000001</v>
          </cell>
          <cell r="G11">
            <v>0.46590999999999999</v>
          </cell>
          <cell r="I11">
            <v>1344.54</v>
          </cell>
          <cell r="K11">
            <v>0.60055999999999998</v>
          </cell>
          <cell r="M11">
            <v>1328.37</v>
          </cell>
          <cell r="O11">
            <v>0.29604000000000003</v>
          </cell>
          <cell r="Q11">
            <v>1559.4</v>
          </cell>
          <cell r="S11">
            <v>0.59433000000000002</v>
          </cell>
          <cell r="U11">
            <v>1547.537</v>
          </cell>
          <cell r="W11">
            <v>0.56191000000000002</v>
          </cell>
          <cell r="Y11">
            <v>1796.58</v>
          </cell>
          <cell r="AA11">
            <v>0.83908000000000005</v>
          </cell>
          <cell r="AC11">
            <v>1337.72</v>
          </cell>
          <cell r="AE11">
            <v>0.26283000000000001</v>
          </cell>
        </row>
        <row r="12">
          <cell r="A12">
            <v>1313.367</v>
          </cell>
          <cell r="C12">
            <v>0.68367</v>
          </cell>
          <cell r="E12">
            <v>1325.393</v>
          </cell>
          <cell r="G12">
            <v>0.38103999999999999</v>
          </cell>
          <cell r="I12">
            <v>1347.03</v>
          </cell>
          <cell r="K12">
            <v>0.67174999999999996</v>
          </cell>
          <cell r="M12">
            <v>1328.45</v>
          </cell>
          <cell r="O12">
            <v>0.89537999999999995</v>
          </cell>
          <cell r="Q12">
            <v>1662.42</v>
          </cell>
          <cell r="S12">
            <v>0.59887000000000001</v>
          </cell>
          <cell r="U12">
            <v>1653.53</v>
          </cell>
          <cell r="W12">
            <v>0.22756999999999999</v>
          </cell>
          <cell r="Y12">
            <v>1799.63</v>
          </cell>
          <cell r="AA12">
            <v>0.75566</v>
          </cell>
          <cell r="AC12">
            <v>1345.154</v>
          </cell>
          <cell r="AE12">
            <v>0.67488999999999999</v>
          </cell>
        </row>
        <row r="13">
          <cell r="A13">
            <v>1317.894</v>
          </cell>
          <cell r="C13">
            <v>0.56481999999999999</v>
          </cell>
          <cell r="E13">
            <v>1333.42</v>
          </cell>
          <cell r="G13">
            <v>0.37763000000000002</v>
          </cell>
          <cell r="I13">
            <v>1350.07</v>
          </cell>
          <cell r="K13">
            <v>0.33954000000000001</v>
          </cell>
          <cell r="M13">
            <v>1335.98</v>
          </cell>
          <cell r="O13">
            <v>0.76156999999999997</v>
          </cell>
          <cell r="Q13">
            <v>1721.86</v>
          </cell>
          <cell r="S13">
            <v>0.66049000000000002</v>
          </cell>
          <cell r="U13">
            <v>1686.6220000000001</v>
          </cell>
          <cell r="W13">
            <v>0.23885999999999999</v>
          </cell>
          <cell r="Y13">
            <v>1799.7</v>
          </cell>
          <cell r="AA13">
            <v>0.36063000000000001</v>
          </cell>
          <cell r="AC13">
            <v>1346.356</v>
          </cell>
          <cell r="AE13">
            <v>0.87112000000000001</v>
          </cell>
        </row>
        <row r="14">
          <cell r="A14">
            <v>1318.5029999999999</v>
          </cell>
          <cell r="C14">
            <v>0.46423999999999999</v>
          </cell>
          <cell r="E14">
            <v>1333.9970000000001</v>
          </cell>
          <cell r="G14">
            <v>0.50012999999999996</v>
          </cell>
          <cell r="I14">
            <v>1353.89</v>
          </cell>
          <cell r="K14">
            <v>0.61675999999999997</v>
          </cell>
          <cell r="M14">
            <v>1336.55</v>
          </cell>
          <cell r="O14">
            <v>0.63856999999999997</v>
          </cell>
          <cell r="Q14">
            <v>1733.62</v>
          </cell>
          <cell r="S14">
            <v>0.98792999999999997</v>
          </cell>
          <cell r="U14">
            <v>1735.8130000000001</v>
          </cell>
          <cell r="W14">
            <v>0.23283000000000001</v>
          </cell>
          <cell r="Y14">
            <v>1800.77</v>
          </cell>
          <cell r="AA14">
            <v>0.71692999999999996</v>
          </cell>
          <cell r="AC14">
            <v>1352.7249999999999</v>
          </cell>
          <cell r="AE14">
            <v>0.63105999999999995</v>
          </cell>
        </row>
        <row r="15">
          <cell r="A15">
            <v>1321.367</v>
          </cell>
          <cell r="C15">
            <v>0.51197999999999999</v>
          </cell>
          <cell r="E15">
            <v>1338.9190000000001</v>
          </cell>
          <cell r="G15">
            <v>0.38815</v>
          </cell>
          <cell r="I15">
            <v>1354.77</v>
          </cell>
          <cell r="K15">
            <v>0.43952999999999998</v>
          </cell>
          <cell r="M15">
            <v>1338.17</v>
          </cell>
          <cell r="O15">
            <v>0.62658999999999998</v>
          </cell>
          <cell r="Q15">
            <v>1735.57</v>
          </cell>
          <cell r="S15">
            <v>0.97789999999999999</v>
          </cell>
          <cell r="U15">
            <v>1743.9580000000001</v>
          </cell>
          <cell r="W15">
            <v>0.28705999999999998</v>
          </cell>
          <cell r="Y15">
            <v>1803.71</v>
          </cell>
          <cell r="AA15">
            <v>0.85292000000000001</v>
          </cell>
          <cell r="AC15">
            <v>1355.6880000000001</v>
          </cell>
          <cell r="AE15">
            <v>0.66022999999999998</v>
          </cell>
        </row>
        <row r="16">
          <cell r="A16">
            <v>1321.752</v>
          </cell>
          <cell r="C16">
            <v>0.42042000000000002</v>
          </cell>
          <cell r="E16">
            <v>1339.8869999999999</v>
          </cell>
          <cell r="G16">
            <v>0.26723999999999998</v>
          </cell>
          <cell r="I16">
            <v>1357.4</v>
          </cell>
          <cell r="K16">
            <v>0.57323999999999997</v>
          </cell>
          <cell r="M16">
            <v>1348.42</v>
          </cell>
          <cell r="O16">
            <v>1.25502</v>
          </cell>
          <cell r="Q16">
            <v>1753.7</v>
          </cell>
          <cell r="S16">
            <v>0.98450000000000004</v>
          </cell>
          <cell r="U16">
            <v>1746.702</v>
          </cell>
          <cell r="W16">
            <v>0.53698999999999997</v>
          </cell>
          <cell r="Y16">
            <v>1804.96</v>
          </cell>
          <cell r="AA16">
            <v>0.76261000000000001</v>
          </cell>
          <cell r="AC16">
            <v>1370.84</v>
          </cell>
          <cell r="AE16">
            <v>0.70352999999999999</v>
          </cell>
        </row>
        <row r="17">
          <cell r="A17">
            <v>1322.653</v>
          </cell>
          <cell r="C17">
            <v>0.59130000000000005</v>
          </cell>
          <cell r="E17">
            <v>1340.171</v>
          </cell>
          <cell r="G17">
            <v>0.61163000000000001</v>
          </cell>
          <cell r="I17">
            <v>1357.93</v>
          </cell>
          <cell r="K17">
            <v>0.55101999999999995</v>
          </cell>
          <cell r="M17">
            <v>1351.16</v>
          </cell>
          <cell r="O17">
            <v>0.66000999999999999</v>
          </cell>
          <cell r="Q17">
            <v>1764.35</v>
          </cell>
          <cell r="S17">
            <v>0.74082999999999999</v>
          </cell>
          <cell r="U17">
            <v>1747.05</v>
          </cell>
          <cell r="W17">
            <v>0.32114999999999999</v>
          </cell>
          <cell r="Y17">
            <v>1805.38</v>
          </cell>
          <cell r="AA17">
            <v>0.76683999999999997</v>
          </cell>
          <cell r="AC17">
            <v>1375.4449999999999</v>
          </cell>
          <cell r="AE17">
            <v>0.45402999999999999</v>
          </cell>
        </row>
        <row r="18">
          <cell r="A18">
            <v>1323.405</v>
          </cell>
          <cell r="C18">
            <v>0.53222000000000003</v>
          </cell>
          <cell r="E18">
            <v>1342.1980000000001</v>
          </cell>
          <cell r="G18">
            <v>0.49481000000000003</v>
          </cell>
          <cell r="I18">
            <v>1367.01</v>
          </cell>
          <cell r="K18">
            <v>0.55744000000000005</v>
          </cell>
          <cell r="M18">
            <v>1356.89</v>
          </cell>
          <cell r="O18">
            <v>0.79622999999999999</v>
          </cell>
          <cell r="Q18">
            <v>1775.07</v>
          </cell>
          <cell r="S18">
            <v>0.94887999999999995</v>
          </cell>
          <cell r="U18">
            <v>1748.5840000000001</v>
          </cell>
          <cell r="W18">
            <v>7.0180000000000006E-2</v>
          </cell>
          <cell r="Y18">
            <v>1806.67</v>
          </cell>
          <cell r="AA18">
            <v>0.79461000000000004</v>
          </cell>
          <cell r="AC18">
            <v>1375.569</v>
          </cell>
          <cell r="AE18">
            <v>0.55415000000000003</v>
          </cell>
        </row>
        <row r="19">
          <cell r="A19">
            <v>1326.6679999999999</v>
          </cell>
          <cell r="C19">
            <v>0.41505999999999998</v>
          </cell>
          <cell r="E19">
            <v>1342.807</v>
          </cell>
          <cell r="G19">
            <v>0.34131</v>
          </cell>
          <cell r="I19">
            <v>1368.24</v>
          </cell>
          <cell r="K19">
            <v>0.66900999999999999</v>
          </cell>
          <cell r="M19">
            <v>1365.12</v>
          </cell>
          <cell r="O19">
            <v>0.41365000000000002</v>
          </cell>
          <cell r="Q19">
            <v>1776.02</v>
          </cell>
          <cell r="S19">
            <v>0.46318999999999999</v>
          </cell>
          <cell r="U19">
            <v>1752.4690000000001</v>
          </cell>
          <cell r="W19">
            <v>0.21246000000000001</v>
          </cell>
          <cell r="Y19">
            <v>1809.52</v>
          </cell>
          <cell r="AA19">
            <v>0.84572000000000003</v>
          </cell>
          <cell r="AC19">
            <v>1379.0719999999999</v>
          </cell>
          <cell r="AE19">
            <v>0.58323999999999998</v>
          </cell>
        </row>
        <row r="20">
          <cell r="A20">
            <v>1327.471</v>
          </cell>
          <cell r="C20">
            <v>0.59514999999999996</v>
          </cell>
          <cell r="E20">
            <v>1343.0450000000001</v>
          </cell>
          <cell r="G20">
            <v>0.57081000000000004</v>
          </cell>
          <cell r="I20">
            <v>1375.29</v>
          </cell>
          <cell r="K20">
            <v>0.92632999999999999</v>
          </cell>
          <cell r="M20">
            <v>1371.67</v>
          </cell>
          <cell r="O20">
            <v>0.72338000000000002</v>
          </cell>
          <cell r="Q20">
            <v>1776.29</v>
          </cell>
          <cell r="S20">
            <v>0.89302000000000004</v>
          </cell>
          <cell r="U20">
            <v>1756.508</v>
          </cell>
          <cell r="W20">
            <v>0.44856000000000001</v>
          </cell>
          <cell r="Y20">
            <v>1810.49</v>
          </cell>
          <cell r="AA20">
            <v>0.61314000000000002</v>
          </cell>
          <cell r="AC20">
            <v>1384.26</v>
          </cell>
          <cell r="AE20">
            <v>0.83772000000000002</v>
          </cell>
        </row>
        <row r="21">
          <cell r="A21">
            <v>1328.538</v>
          </cell>
          <cell r="C21">
            <v>1.0825100000000001</v>
          </cell>
          <cell r="E21">
            <v>1344.4670000000001</v>
          </cell>
          <cell r="G21">
            <v>0.48676000000000003</v>
          </cell>
          <cell r="I21">
            <v>1380.47</v>
          </cell>
          <cell r="K21">
            <v>0.60660999999999998</v>
          </cell>
          <cell r="M21">
            <v>1374.98</v>
          </cell>
          <cell r="O21">
            <v>0.57670999999999994</v>
          </cell>
          <cell r="Q21">
            <v>1795.24</v>
          </cell>
          <cell r="S21">
            <v>0.44817000000000001</v>
          </cell>
          <cell r="U21">
            <v>1756.9670000000001</v>
          </cell>
          <cell r="W21">
            <v>0.10592</v>
          </cell>
          <cell r="Y21">
            <v>1810.81</v>
          </cell>
          <cell r="AA21">
            <v>0.87795999999999996</v>
          </cell>
          <cell r="AC21">
            <v>1388.69</v>
          </cell>
          <cell r="AE21">
            <v>0.77873999999999999</v>
          </cell>
        </row>
        <row r="22">
          <cell r="A22">
            <v>1332.08</v>
          </cell>
          <cell r="C22">
            <v>0.69672000000000001</v>
          </cell>
          <cell r="E22">
            <v>1346.5340000000001</v>
          </cell>
          <cell r="G22">
            <v>0.41626000000000002</v>
          </cell>
          <cell r="I22">
            <v>1387.85</v>
          </cell>
          <cell r="K22">
            <v>0.45774999999999999</v>
          </cell>
          <cell r="M22">
            <v>1382.33</v>
          </cell>
          <cell r="O22">
            <v>0.62502999999999997</v>
          </cell>
          <cell r="Q22">
            <v>1805.09</v>
          </cell>
          <cell r="S22">
            <v>0.79025999999999996</v>
          </cell>
          <cell r="U22">
            <v>1757.8240000000001</v>
          </cell>
          <cell r="W22">
            <v>0.33710000000000001</v>
          </cell>
          <cell r="Y22">
            <v>1811.71</v>
          </cell>
          <cell r="AA22">
            <v>0.61817</v>
          </cell>
          <cell r="AC22">
            <v>1390.66</v>
          </cell>
          <cell r="AE22">
            <v>0.82050999999999996</v>
          </cell>
        </row>
        <row r="23">
          <cell r="A23">
            <v>1332.3230000000001</v>
          </cell>
          <cell r="C23">
            <v>0.43026999999999999</v>
          </cell>
          <cell r="E23">
            <v>1347.662</v>
          </cell>
          <cell r="G23">
            <v>0.54125000000000001</v>
          </cell>
          <cell r="I23">
            <v>1402.95</v>
          </cell>
          <cell r="K23">
            <v>0.92866000000000004</v>
          </cell>
          <cell r="M23">
            <v>1415.49</v>
          </cell>
          <cell r="O23">
            <v>0.53185000000000004</v>
          </cell>
          <cell r="Q23">
            <v>1805.84</v>
          </cell>
          <cell r="S23">
            <v>0.67286000000000001</v>
          </cell>
          <cell r="U23">
            <v>1758.367</v>
          </cell>
          <cell r="W23">
            <v>0.38386999999999999</v>
          </cell>
          <cell r="Y23">
            <v>1811.99</v>
          </cell>
          <cell r="AA23">
            <v>0.49257000000000001</v>
          </cell>
          <cell r="AC23">
            <v>1394.595</v>
          </cell>
          <cell r="AE23">
            <v>0.19907</v>
          </cell>
        </row>
        <row r="24">
          <cell r="A24">
            <v>1333.336</v>
          </cell>
          <cell r="C24">
            <v>0.73251999999999995</v>
          </cell>
          <cell r="E24">
            <v>1348.816</v>
          </cell>
          <cell r="G24">
            <v>0.39912999999999998</v>
          </cell>
          <cell r="I24">
            <v>1411.68</v>
          </cell>
          <cell r="K24">
            <v>0.35308</v>
          </cell>
          <cell r="M24">
            <v>1421.75</v>
          </cell>
          <cell r="O24">
            <v>0.30951000000000001</v>
          </cell>
          <cell r="Q24">
            <v>1811.08</v>
          </cell>
          <cell r="S24">
            <v>0.52136000000000005</v>
          </cell>
          <cell r="U24">
            <v>1760.1010000000001</v>
          </cell>
          <cell r="W24">
            <v>0.33650000000000002</v>
          </cell>
          <cell r="Y24">
            <v>1813.49</v>
          </cell>
          <cell r="AA24">
            <v>1.13801</v>
          </cell>
          <cell r="AC24">
            <v>1399.2329999999999</v>
          </cell>
          <cell r="AE24">
            <v>0.58216000000000001</v>
          </cell>
        </row>
        <row r="25">
          <cell r="A25">
            <v>1333.789</v>
          </cell>
          <cell r="C25">
            <v>0.75702999999999998</v>
          </cell>
          <cell r="E25">
            <v>1349.998</v>
          </cell>
          <cell r="G25">
            <v>0.88012999999999997</v>
          </cell>
          <cell r="I25">
            <v>1430.95</v>
          </cell>
          <cell r="K25">
            <v>0.71348999999999996</v>
          </cell>
          <cell r="M25">
            <v>1428.94</v>
          </cell>
          <cell r="O25">
            <v>1.2644500000000001</v>
          </cell>
          <cell r="Q25">
            <v>1811.38</v>
          </cell>
          <cell r="S25">
            <v>0.81649000000000005</v>
          </cell>
          <cell r="U25">
            <v>1760.1869999999999</v>
          </cell>
          <cell r="W25">
            <v>0.48512</v>
          </cell>
          <cell r="Y25">
            <v>1815.8</v>
          </cell>
          <cell r="AA25">
            <v>1.00115</v>
          </cell>
          <cell r="AC25">
            <v>1400.6880000000001</v>
          </cell>
          <cell r="AE25">
            <v>0.41931000000000002</v>
          </cell>
        </row>
        <row r="26">
          <cell r="A26">
            <v>1333.9849999999999</v>
          </cell>
          <cell r="C26">
            <v>0.48632999999999998</v>
          </cell>
          <cell r="E26">
            <v>1351.6210000000001</v>
          </cell>
          <cell r="G26">
            <v>0.36913000000000001</v>
          </cell>
          <cell r="I26">
            <v>1437.1</v>
          </cell>
          <cell r="K26">
            <v>0.77532999999999996</v>
          </cell>
          <cell r="M26">
            <v>1472.67</v>
          </cell>
          <cell r="O26">
            <v>0.96335000000000004</v>
          </cell>
          <cell r="Q26">
            <v>1818.77</v>
          </cell>
          <cell r="S26">
            <v>1.0241199999999999</v>
          </cell>
          <cell r="U26">
            <v>1760.5640000000001</v>
          </cell>
          <cell r="W26">
            <v>0.67137999999999998</v>
          </cell>
          <cell r="Y26">
            <v>1816.14</v>
          </cell>
          <cell r="AA26">
            <v>0.75673999999999997</v>
          </cell>
          <cell r="AC26">
            <v>1436.0609999999999</v>
          </cell>
          <cell r="AE26">
            <v>1.02037</v>
          </cell>
        </row>
        <row r="27">
          <cell r="A27">
            <v>1336.87</v>
          </cell>
          <cell r="C27">
            <v>0.62578</v>
          </cell>
          <cell r="E27">
            <v>1352.1759999999999</v>
          </cell>
          <cell r="G27">
            <v>0.63473999999999997</v>
          </cell>
          <cell r="I27">
            <v>1454.48</v>
          </cell>
          <cell r="K27">
            <v>0.63249999999999995</v>
          </cell>
          <cell r="M27">
            <v>1530.56</v>
          </cell>
          <cell r="O27">
            <v>0.38268999999999997</v>
          </cell>
          <cell r="Q27">
            <v>1864.08</v>
          </cell>
          <cell r="S27">
            <v>0.57974000000000003</v>
          </cell>
          <cell r="U27">
            <v>1760.7760000000001</v>
          </cell>
          <cell r="W27">
            <v>0.26325999999999999</v>
          </cell>
          <cell r="Y27">
            <v>1817.36</v>
          </cell>
          <cell r="AA27">
            <v>0.71582000000000001</v>
          </cell>
          <cell r="AC27">
            <v>1447.87</v>
          </cell>
          <cell r="AE27">
            <v>0.34227000000000002</v>
          </cell>
        </row>
        <row r="28">
          <cell r="A28">
            <v>1337.13</v>
          </cell>
          <cell r="C28">
            <v>0.50231999999999999</v>
          </cell>
          <cell r="E28">
            <v>1353.136</v>
          </cell>
          <cell r="G28">
            <v>0.26555000000000001</v>
          </cell>
          <cell r="I28">
            <v>1456.03</v>
          </cell>
          <cell r="K28">
            <v>0.60611000000000004</v>
          </cell>
          <cell r="M28">
            <v>1531.87</v>
          </cell>
          <cell r="O28">
            <v>0.35438999999999998</v>
          </cell>
          <cell r="Q28">
            <v>1910.1</v>
          </cell>
          <cell r="S28">
            <v>0.58321000000000001</v>
          </cell>
          <cell r="U28">
            <v>1760.902</v>
          </cell>
          <cell r="W28">
            <v>0.58106000000000002</v>
          </cell>
          <cell r="Y28">
            <v>1820.91</v>
          </cell>
          <cell r="AA28">
            <v>0.70433000000000001</v>
          </cell>
          <cell r="AC28">
            <v>1471.88</v>
          </cell>
          <cell r="AE28">
            <v>0.51036999999999999</v>
          </cell>
        </row>
        <row r="29">
          <cell r="A29">
            <v>1343.896</v>
          </cell>
          <cell r="C29">
            <v>0.68906000000000001</v>
          </cell>
          <cell r="E29">
            <v>1354.107</v>
          </cell>
          <cell r="G29">
            <v>0.5796</v>
          </cell>
          <cell r="I29">
            <v>1469.2</v>
          </cell>
          <cell r="K29">
            <v>0.55967</v>
          </cell>
          <cell r="M29">
            <v>1534.42</v>
          </cell>
          <cell r="O29">
            <v>0.33883000000000002</v>
          </cell>
          <cell r="Q29">
            <v>1915.19</v>
          </cell>
          <cell r="S29">
            <v>0.57093000000000005</v>
          </cell>
          <cell r="U29">
            <v>1762.308</v>
          </cell>
          <cell r="W29">
            <v>0.47252</v>
          </cell>
          <cell r="Y29">
            <v>1828.15</v>
          </cell>
          <cell r="AA29">
            <v>1.0190699999999999</v>
          </cell>
          <cell r="AC29">
            <v>1481.6110000000001</v>
          </cell>
          <cell r="AE29">
            <v>0.76932999999999996</v>
          </cell>
        </row>
        <row r="30">
          <cell r="A30">
            <v>1346.62</v>
          </cell>
          <cell r="C30">
            <v>0.60370999999999997</v>
          </cell>
          <cell r="E30">
            <v>1357.1110000000001</v>
          </cell>
          <cell r="G30">
            <v>0.47477000000000003</v>
          </cell>
          <cell r="I30">
            <v>1480.47</v>
          </cell>
          <cell r="K30">
            <v>0.77505000000000002</v>
          </cell>
          <cell r="M30">
            <v>1550.75</v>
          </cell>
          <cell r="O30">
            <v>0.28639999999999999</v>
          </cell>
          <cell r="Q30">
            <v>1915.53</v>
          </cell>
          <cell r="S30">
            <v>0.20083000000000001</v>
          </cell>
          <cell r="U30">
            <v>1762.67</v>
          </cell>
          <cell r="W30">
            <v>0.58321000000000001</v>
          </cell>
          <cell r="Y30">
            <v>1829.11</v>
          </cell>
          <cell r="AA30">
            <v>1.51773</v>
          </cell>
          <cell r="AC30">
            <v>1486.93</v>
          </cell>
          <cell r="AE30">
            <v>1.21628</v>
          </cell>
        </row>
        <row r="31">
          <cell r="A31">
            <v>1348.7380000000001</v>
          </cell>
          <cell r="C31">
            <v>0.67174</v>
          </cell>
          <cell r="E31">
            <v>1357.6030000000001</v>
          </cell>
          <cell r="G31">
            <v>0.53954000000000002</v>
          </cell>
          <cell r="I31">
            <v>1498.38</v>
          </cell>
          <cell r="K31">
            <v>0.52866999999999997</v>
          </cell>
          <cell r="M31">
            <v>1559.54</v>
          </cell>
          <cell r="O31">
            <v>0.55401999999999996</v>
          </cell>
          <cell r="Q31">
            <v>1917.64</v>
          </cell>
          <cell r="S31">
            <v>0.56367</v>
          </cell>
          <cell r="U31">
            <v>1763.3920000000001</v>
          </cell>
          <cell r="W31">
            <v>6.2689999999999996E-2</v>
          </cell>
          <cell r="Y31">
            <v>1829.76</v>
          </cell>
          <cell r="AA31">
            <v>0.83469000000000004</v>
          </cell>
          <cell r="AC31">
            <v>1486.9690000000001</v>
          </cell>
          <cell r="AE31">
            <v>0.68083000000000005</v>
          </cell>
        </row>
        <row r="32">
          <cell r="A32">
            <v>1349.4190000000001</v>
          </cell>
          <cell r="C32">
            <v>0.26623999999999998</v>
          </cell>
          <cell r="E32">
            <v>1366.2080000000001</v>
          </cell>
          <cell r="G32">
            <v>0.51515999999999995</v>
          </cell>
          <cell r="I32">
            <v>1517.16</v>
          </cell>
          <cell r="K32">
            <v>0.41181000000000001</v>
          </cell>
          <cell r="M32">
            <v>1748.25</v>
          </cell>
          <cell r="O32">
            <v>0.36468</v>
          </cell>
          <cell r="Q32">
            <v>1926.77</v>
          </cell>
          <cell r="S32">
            <v>0.42341000000000001</v>
          </cell>
          <cell r="U32">
            <v>1764.105</v>
          </cell>
          <cell r="W32">
            <v>0.45640999999999998</v>
          </cell>
          <cell r="Y32">
            <v>1840.2</v>
          </cell>
          <cell r="AA32">
            <v>1.1867300000000001</v>
          </cell>
          <cell r="AC32">
            <v>1495.2550000000001</v>
          </cell>
          <cell r="AE32">
            <v>0.29771999999999998</v>
          </cell>
        </row>
        <row r="33">
          <cell r="A33">
            <v>1350.1279999999999</v>
          </cell>
          <cell r="C33">
            <v>0.77254</v>
          </cell>
          <cell r="E33">
            <v>1366.6969999999999</v>
          </cell>
          <cell r="G33">
            <v>0.89246000000000003</v>
          </cell>
          <cell r="I33">
            <v>1525.15</v>
          </cell>
          <cell r="K33">
            <v>0.79456000000000004</v>
          </cell>
          <cell r="M33">
            <v>1763.09</v>
          </cell>
          <cell r="O33">
            <v>0.29449999999999998</v>
          </cell>
          <cell r="Q33">
            <v>1945.63</v>
          </cell>
          <cell r="S33">
            <v>0.25317000000000001</v>
          </cell>
          <cell r="U33">
            <v>1765.67</v>
          </cell>
          <cell r="W33">
            <v>8.6239999999999997E-2</v>
          </cell>
          <cell r="Y33">
            <v>1840.69</v>
          </cell>
          <cell r="AA33">
            <v>1.0511200000000001</v>
          </cell>
          <cell r="AC33">
            <v>1520.7</v>
          </cell>
          <cell r="AE33">
            <v>0.35250999999999999</v>
          </cell>
        </row>
        <row r="34">
          <cell r="A34">
            <v>1351.2860000000001</v>
          </cell>
          <cell r="C34">
            <v>0.84140999999999999</v>
          </cell>
          <cell r="E34">
            <v>1369.8389999999999</v>
          </cell>
          <cell r="G34">
            <v>0.42691000000000001</v>
          </cell>
          <cell r="I34">
            <v>1530.08</v>
          </cell>
          <cell r="K34">
            <v>0.43081000000000003</v>
          </cell>
          <cell r="M34">
            <v>1770.89</v>
          </cell>
          <cell r="O34">
            <v>0.84424999999999994</v>
          </cell>
          <cell r="Q34">
            <v>1957.57</v>
          </cell>
          <cell r="S34">
            <v>0.68898999999999999</v>
          </cell>
          <cell r="U34">
            <v>1766.9110000000001</v>
          </cell>
          <cell r="W34">
            <v>0.13891999999999999</v>
          </cell>
          <cell r="Y34">
            <v>1844.52</v>
          </cell>
          <cell r="AA34">
            <v>0.59469000000000005</v>
          </cell>
          <cell r="AC34">
            <v>1528.2149999999999</v>
          </cell>
          <cell r="AE34">
            <v>0.27395000000000003</v>
          </cell>
        </row>
        <row r="35">
          <cell r="A35">
            <v>1351.723</v>
          </cell>
          <cell r="C35">
            <v>0.48038999999999998</v>
          </cell>
          <cell r="E35">
            <v>1371.607</v>
          </cell>
          <cell r="G35">
            <v>0.40305000000000002</v>
          </cell>
          <cell r="I35">
            <v>1530.21</v>
          </cell>
          <cell r="K35">
            <v>0.69352999999999998</v>
          </cell>
          <cell r="M35">
            <v>1774.15</v>
          </cell>
          <cell r="O35">
            <v>1.0224200000000001</v>
          </cell>
          <cell r="Q35">
            <v>1960.15</v>
          </cell>
          <cell r="S35">
            <v>0.38546999999999998</v>
          </cell>
          <cell r="U35">
            <v>1769.0820000000001</v>
          </cell>
          <cell r="W35">
            <v>0.64698999999999995</v>
          </cell>
          <cell r="Y35">
            <v>1845.92</v>
          </cell>
          <cell r="AA35">
            <v>1.1267100000000001</v>
          </cell>
          <cell r="AC35">
            <v>1619.6559999999999</v>
          </cell>
          <cell r="AE35">
            <v>0.79264000000000001</v>
          </cell>
        </row>
        <row r="36">
          <cell r="A36">
            <v>1351.797</v>
          </cell>
          <cell r="C36">
            <v>0.66622999999999999</v>
          </cell>
          <cell r="E36">
            <v>1372.45</v>
          </cell>
          <cell r="G36">
            <v>0.30769000000000002</v>
          </cell>
          <cell r="I36">
            <v>1623.28</v>
          </cell>
          <cell r="K36">
            <v>1.2396799999999999</v>
          </cell>
          <cell r="M36">
            <v>1781.51</v>
          </cell>
          <cell r="O36">
            <v>0.12077</v>
          </cell>
          <cell r="Q36">
            <v>1962.15</v>
          </cell>
          <cell r="S36">
            <v>1.48377</v>
          </cell>
          <cell r="U36">
            <v>1769.163</v>
          </cell>
          <cell r="W36">
            <v>0.39138000000000001</v>
          </cell>
          <cell r="Y36">
            <v>1848.32</v>
          </cell>
          <cell r="AA36">
            <v>0.65954000000000002</v>
          </cell>
          <cell r="AC36">
            <v>1697.4</v>
          </cell>
          <cell r="AE36">
            <v>0.51668000000000003</v>
          </cell>
        </row>
        <row r="37">
          <cell r="A37">
            <v>1352.8810000000001</v>
          </cell>
          <cell r="C37">
            <v>0.51251000000000002</v>
          </cell>
          <cell r="E37">
            <v>1373.248</v>
          </cell>
          <cell r="G37">
            <v>0.47959000000000002</v>
          </cell>
          <cell r="I37">
            <v>1649.15</v>
          </cell>
          <cell r="K37">
            <v>0.86870000000000003</v>
          </cell>
          <cell r="M37">
            <v>1790.29</v>
          </cell>
          <cell r="O37">
            <v>1.06392</v>
          </cell>
          <cell r="Q37">
            <v>1966.94</v>
          </cell>
          <cell r="S37">
            <v>1.11538</v>
          </cell>
          <cell r="U37">
            <v>1769.482</v>
          </cell>
          <cell r="W37">
            <v>0.38275999999999999</v>
          </cell>
          <cell r="Y37">
            <v>1851.11</v>
          </cell>
          <cell r="AA37">
            <v>0.74128000000000005</v>
          </cell>
          <cell r="AC37">
            <v>1718.79</v>
          </cell>
          <cell r="AE37">
            <v>0.40286</v>
          </cell>
        </row>
        <row r="38">
          <cell r="A38">
            <v>1353.0989999999999</v>
          </cell>
          <cell r="C38">
            <v>0.40355000000000002</v>
          </cell>
          <cell r="E38">
            <v>1375.069</v>
          </cell>
          <cell r="G38">
            <v>0.69850999999999996</v>
          </cell>
          <cell r="I38">
            <v>1668.61</v>
          </cell>
          <cell r="K38">
            <v>1.42933</v>
          </cell>
          <cell r="M38">
            <v>1806.85</v>
          </cell>
          <cell r="O38">
            <v>0.77825</v>
          </cell>
          <cell r="Q38">
            <v>1971.55</v>
          </cell>
          <cell r="S38">
            <v>0.97197999999999996</v>
          </cell>
          <cell r="U38">
            <v>1770.143</v>
          </cell>
          <cell r="W38">
            <v>0.59970000000000001</v>
          </cell>
          <cell r="Y38">
            <v>1859.67</v>
          </cell>
          <cell r="AA38">
            <v>1.15391</v>
          </cell>
          <cell r="AC38">
            <v>1723.529</v>
          </cell>
          <cell r="AE38">
            <v>1.2100200000000001</v>
          </cell>
        </row>
        <row r="39">
          <cell r="A39">
            <v>1353.5250000000001</v>
          </cell>
          <cell r="C39">
            <v>0.45317000000000002</v>
          </cell>
          <cell r="E39">
            <v>1375.221</v>
          </cell>
          <cell r="G39">
            <v>0.38461000000000001</v>
          </cell>
          <cell r="I39">
            <v>1678.21</v>
          </cell>
          <cell r="K39">
            <v>0.95484999999999998</v>
          </cell>
          <cell r="M39">
            <v>1850.33</v>
          </cell>
          <cell r="O39">
            <v>0.69891999999999999</v>
          </cell>
          <cell r="Q39">
            <v>1973.03</v>
          </cell>
          <cell r="S39">
            <v>1.1881999999999999</v>
          </cell>
          <cell r="U39">
            <v>1770.771</v>
          </cell>
          <cell r="W39">
            <v>0.32674999999999998</v>
          </cell>
          <cell r="Y39">
            <v>1859.83</v>
          </cell>
          <cell r="AA39">
            <v>0.57091999999999998</v>
          </cell>
          <cell r="AC39">
            <v>1732.9259999999999</v>
          </cell>
          <cell r="AE39">
            <v>0.41527999999999998</v>
          </cell>
        </row>
        <row r="40">
          <cell r="A40">
            <v>1353.6890000000001</v>
          </cell>
          <cell r="C40">
            <v>1.06656</v>
          </cell>
          <cell r="E40">
            <v>1375.7550000000001</v>
          </cell>
          <cell r="G40">
            <v>0.71125000000000005</v>
          </cell>
          <cell r="I40">
            <v>1697.95</v>
          </cell>
          <cell r="K40">
            <v>1.1726000000000001</v>
          </cell>
          <cell r="M40">
            <v>1883.14</v>
          </cell>
          <cell r="O40">
            <v>0.86285999999999996</v>
          </cell>
          <cell r="Q40">
            <v>1974.59</v>
          </cell>
          <cell r="S40">
            <v>0.73382999999999998</v>
          </cell>
          <cell r="U40">
            <v>1771.5029999999999</v>
          </cell>
          <cell r="W40">
            <v>0.45800999999999997</v>
          </cell>
          <cell r="Y40">
            <v>1864.65</v>
          </cell>
          <cell r="AA40">
            <v>0.74907000000000001</v>
          </cell>
          <cell r="AC40">
            <v>1735.9280000000001</v>
          </cell>
          <cell r="AE40">
            <v>0.45607999999999999</v>
          </cell>
        </row>
        <row r="41">
          <cell r="A41">
            <v>1354.4069999999999</v>
          </cell>
          <cell r="C41">
            <v>0.53802000000000005</v>
          </cell>
          <cell r="E41">
            <v>1376.2070000000001</v>
          </cell>
          <cell r="G41">
            <v>0.93722000000000005</v>
          </cell>
          <cell r="I41">
            <v>1706.11</v>
          </cell>
          <cell r="K41">
            <v>1.12673</v>
          </cell>
          <cell r="M41">
            <v>1927.6</v>
          </cell>
          <cell r="O41">
            <v>0.66403000000000001</v>
          </cell>
          <cell r="Q41">
            <v>1976.99</v>
          </cell>
          <cell r="S41">
            <v>0.75429999999999997</v>
          </cell>
          <cell r="U41">
            <v>1771.6079999999999</v>
          </cell>
          <cell r="W41">
            <v>1.0025599999999999</v>
          </cell>
          <cell r="Y41">
            <v>1868.08</v>
          </cell>
          <cell r="AA41">
            <v>1.1580299999999999</v>
          </cell>
          <cell r="AC41">
            <v>1739.71</v>
          </cell>
          <cell r="AE41">
            <v>0.74389000000000005</v>
          </cell>
        </row>
        <row r="42">
          <cell r="A42">
            <v>1355.232</v>
          </cell>
          <cell r="C42">
            <v>0.77503</v>
          </cell>
          <cell r="E42">
            <v>1379.796</v>
          </cell>
          <cell r="G42">
            <v>0.70362000000000002</v>
          </cell>
          <cell r="I42">
            <v>1716.76</v>
          </cell>
          <cell r="K42">
            <v>1.7078899999999999</v>
          </cell>
          <cell r="M42">
            <v>1929.49</v>
          </cell>
          <cell r="O42">
            <v>1.1663399999999999</v>
          </cell>
          <cell r="Q42">
            <v>1978.09</v>
          </cell>
          <cell r="S42">
            <v>0.48155999999999999</v>
          </cell>
          <cell r="U42">
            <v>1772.039</v>
          </cell>
          <cell r="W42">
            <v>1.1192599999999999</v>
          </cell>
          <cell r="Y42">
            <v>1871.29</v>
          </cell>
          <cell r="AA42">
            <v>0.56666000000000005</v>
          </cell>
          <cell r="AC42">
            <v>1744.31</v>
          </cell>
          <cell r="AE42">
            <v>0.63283</v>
          </cell>
        </row>
        <row r="43">
          <cell r="A43">
            <v>1355.953</v>
          </cell>
          <cell r="C43">
            <v>0.41288000000000002</v>
          </cell>
          <cell r="E43">
            <v>1382.931</v>
          </cell>
          <cell r="G43">
            <v>0.83201999999999998</v>
          </cell>
          <cell r="I43">
            <v>1723.21</v>
          </cell>
          <cell r="K43">
            <v>0.68003999999999998</v>
          </cell>
          <cell r="M43">
            <v>1931.81</v>
          </cell>
          <cell r="O43">
            <v>0.95804999999999996</v>
          </cell>
          <cell r="Q43">
            <v>1983.83</v>
          </cell>
          <cell r="S43">
            <v>0.71442000000000005</v>
          </cell>
          <cell r="U43">
            <v>1773.9069999999999</v>
          </cell>
          <cell r="W43">
            <v>0.53305999999999998</v>
          </cell>
          <cell r="Y43">
            <v>1875.91</v>
          </cell>
          <cell r="AA43">
            <v>0.44724000000000003</v>
          </cell>
          <cell r="AC43">
            <v>1748.067</v>
          </cell>
          <cell r="AE43">
            <v>1.0834299999999999</v>
          </cell>
        </row>
        <row r="44">
          <cell r="A44">
            <v>1356.616</v>
          </cell>
          <cell r="C44">
            <v>0.76371</v>
          </cell>
          <cell r="E44">
            <v>1384.9960000000001</v>
          </cell>
          <cell r="G44">
            <v>0.4844</v>
          </cell>
          <cell r="I44">
            <v>1725.2</v>
          </cell>
          <cell r="K44">
            <v>0.34062999999999999</v>
          </cell>
          <cell r="M44">
            <v>1931.95</v>
          </cell>
          <cell r="O44">
            <v>0.46061000000000002</v>
          </cell>
          <cell r="Q44">
            <v>1988.48</v>
          </cell>
          <cell r="S44">
            <v>0.75124000000000002</v>
          </cell>
          <cell r="U44">
            <v>1774.7329999999999</v>
          </cell>
          <cell r="W44">
            <v>0.78598000000000001</v>
          </cell>
          <cell r="Y44">
            <v>1882.21</v>
          </cell>
          <cell r="AA44">
            <v>1.0033000000000001</v>
          </cell>
          <cell r="AC44">
            <v>1748.29</v>
          </cell>
          <cell r="AE44">
            <v>0.84072999999999998</v>
          </cell>
        </row>
        <row r="45">
          <cell r="A45">
            <v>1356.8820000000001</v>
          </cell>
          <cell r="C45">
            <v>0.60946999999999996</v>
          </cell>
          <cell r="E45">
            <v>1385.348</v>
          </cell>
          <cell r="G45">
            <v>0.33610000000000001</v>
          </cell>
          <cell r="I45">
            <v>1734.42</v>
          </cell>
          <cell r="K45">
            <v>0.93559999999999999</v>
          </cell>
          <cell r="M45">
            <v>1950.33</v>
          </cell>
          <cell r="O45">
            <v>0.63090000000000002</v>
          </cell>
          <cell r="Q45">
            <v>1995.9</v>
          </cell>
          <cell r="S45">
            <v>0.84853999999999996</v>
          </cell>
          <cell r="U45">
            <v>1775.99</v>
          </cell>
          <cell r="W45">
            <v>0.25681999999999999</v>
          </cell>
          <cell r="Y45">
            <v>1898.06</v>
          </cell>
          <cell r="AA45">
            <v>1.7361500000000001</v>
          </cell>
          <cell r="AC45">
            <v>1755.934</v>
          </cell>
          <cell r="AE45">
            <v>0.62151999999999996</v>
          </cell>
        </row>
        <row r="46">
          <cell r="A46">
            <v>1357.1679999999999</v>
          </cell>
          <cell r="C46">
            <v>0.61438999999999999</v>
          </cell>
          <cell r="E46">
            <v>1387.306</v>
          </cell>
          <cell r="G46">
            <v>0.39977000000000001</v>
          </cell>
          <cell r="I46">
            <v>1739.22</v>
          </cell>
          <cell r="K46">
            <v>0.60228000000000004</v>
          </cell>
          <cell r="M46">
            <v>1952.19</v>
          </cell>
          <cell r="O46">
            <v>1.03122</v>
          </cell>
          <cell r="Q46">
            <v>2002.52</v>
          </cell>
          <cell r="S46">
            <v>0.1</v>
          </cell>
          <cell r="U46">
            <v>1776.4390000000001</v>
          </cell>
          <cell r="W46">
            <v>0.47495999999999999</v>
          </cell>
          <cell r="Y46">
            <v>1904.4</v>
          </cell>
          <cell r="AA46">
            <v>0.87729999999999997</v>
          </cell>
          <cell r="AC46">
            <v>1756.249</v>
          </cell>
          <cell r="AE46">
            <v>0.63797000000000004</v>
          </cell>
        </row>
        <row r="47">
          <cell r="A47">
            <v>1358.4280000000001</v>
          </cell>
          <cell r="C47">
            <v>0.87295</v>
          </cell>
          <cell r="E47">
            <v>1387.73</v>
          </cell>
          <cell r="G47">
            <v>0.56057000000000001</v>
          </cell>
          <cell r="I47">
            <v>1740.26</v>
          </cell>
          <cell r="K47">
            <v>0.65242999999999995</v>
          </cell>
          <cell r="M47">
            <v>1960.46</v>
          </cell>
          <cell r="O47">
            <v>1.6747099999999999</v>
          </cell>
          <cell r="Q47">
            <v>2010.24</v>
          </cell>
          <cell r="S47">
            <v>0.97799999999999998</v>
          </cell>
          <cell r="U47">
            <v>1778.9269999999999</v>
          </cell>
          <cell r="W47">
            <v>0.36606</v>
          </cell>
          <cell r="Y47">
            <v>1919.37</v>
          </cell>
          <cell r="AA47">
            <v>1.0047299999999999</v>
          </cell>
          <cell r="AC47">
            <v>1762.692</v>
          </cell>
          <cell r="AE47">
            <v>0.95969000000000004</v>
          </cell>
        </row>
        <row r="48">
          <cell r="A48">
            <v>1359.182</v>
          </cell>
          <cell r="C48">
            <v>0.60541</v>
          </cell>
          <cell r="E48">
            <v>1388.0150000000001</v>
          </cell>
          <cell r="G48">
            <v>0.25783</v>
          </cell>
          <cell r="I48">
            <v>1741.51</v>
          </cell>
          <cell r="K48">
            <v>0.71855999999999998</v>
          </cell>
          <cell r="M48">
            <v>1960.98</v>
          </cell>
          <cell r="O48">
            <v>1.18533</v>
          </cell>
          <cell r="Q48">
            <v>2019.96</v>
          </cell>
          <cell r="S48">
            <v>0.51773000000000002</v>
          </cell>
          <cell r="U48">
            <v>1778.941</v>
          </cell>
          <cell r="W48">
            <v>0.44725999999999999</v>
          </cell>
          <cell r="Y48">
            <v>1923.26</v>
          </cell>
          <cell r="AA48">
            <v>1.33656</v>
          </cell>
          <cell r="AC48">
            <v>1764.97</v>
          </cell>
          <cell r="AE48">
            <v>1.1464000000000001</v>
          </cell>
        </row>
        <row r="49">
          <cell r="A49">
            <v>1360.2329999999999</v>
          </cell>
          <cell r="C49">
            <v>0.57086999999999999</v>
          </cell>
          <cell r="E49">
            <v>1389.808</v>
          </cell>
          <cell r="G49">
            <v>0.37257000000000001</v>
          </cell>
          <cell r="I49">
            <v>1742.13</v>
          </cell>
          <cell r="K49">
            <v>0.87695000000000001</v>
          </cell>
          <cell r="M49">
            <v>1961.61</v>
          </cell>
          <cell r="O49">
            <v>1.17109</v>
          </cell>
          <cell r="Q49">
            <v>2021.78</v>
          </cell>
          <cell r="S49">
            <v>0.58155000000000001</v>
          </cell>
          <cell r="U49">
            <v>1779.6769999999999</v>
          </cell>
          <cell r="W49">
            <v>0.61323000000000005</v>
          </cell>
          <cell r="Y49">
            <v>1943.28</v>
          </cell>
          <cell r="AA49">
            <v>0.72050000000000003</v>
          </cell>
          <cell r="AC49">
            <v>1765.1990000000001</v>
          </cell>
          <cell r="AE49">
            <v>0.83609</v>
          </cell>
        </row>
        <row r="50">
          <cell r="A50">
            <v>1361.1669999999999</v>
          </cell>
          <cell r="C50">
            <v>0.59021000000000001</v>
          </cell>
          <cell r="E50">
            <v>1390.2739999999999</v>
          </cell>
          <cell r="G50">
            <v>0.65547</v>
          </cell>
          <cell r="I50">
            <v>1742.25</v>
          </cell>
          <cell r="K50">
            <v>1.25305</v>
          </cell>
          <cell r="M50">
            <v>1962.38</v>
          </cell>
          <cell r="O50">
            <v>0.99850000000000005</v>
          </cell>
          <cell r="Q50">
            <v>2056.5</v>
          </cell>
          <cell r="S50">
            <v>0.85568999999999995</v>
          </cell>
          <cell r="U50">
            <v>1782.1969999999999</v>
          </cell>
          <cell r="W50">
            <v>0.77646000000000004</v>
          </cell>
          <cell r="Y50">
            <v>1954.34</v>
          </cell>
          <cell r="AA50">
            <v>1.1738900000000001</v>
          </cell>
          <cell r="AC50">
            <v>1768.2719999999999</v>
          </cell>
          <cell r="AE50">
            <v>0.36488999999999999</v>
          </cell>
        </row>
        <row r="51">
          <cell r="A51">
            <v>1361.383</v>
          </cell>
          <cell r="C51">
            <v>0.66</v>
          </cell>
          <cell r="E51">
            <v>1393.3230000000001</v>
          </cell>
          <cell r="G51">
            <v>0.69135000000000002</v>
          </cell>
          <cell r="I51">
            <v>1752.36</v>
          </cell>
          <cell r="K51">
            <v>0.92186000000000001</v>
          </cell>
          <cell r="M51">
            <v>1964.84</v>
          </cell>
          <cell r="O51">
            <v>1.6823600000000001</v>
          </cell>
          <cell r="Q51">
            <v>2123.33</v>
          </cell>
          <cell r="S51">
            <v>0.40071000000000001</v>
          </cell>
          <cell r="U51">
            <v>1784.6769999999999</v>
          </cell>
          <cell r="W51">
            <v>0.62031000000000003</v>
          </cell>
          <cell r="Y51">
            <v>1958.64</v>
          </cell>
          <cell r="AA51">
            <v>1.66692</v>
          </cell>
          <cell r="AC51">
            <v>1768.559</v>
          </cell>
          <cell r="AE51">
            <v>0.74236999999999997</v>
          </cell>
        </row>
        <row r="52">
          <cell r="A52">
            <v>1362.0429999999999</v>
          </cell>
          <cell r="C52">
            <v>0.73829999999999996</v>
          </cell>
          <cell r="E52">
            <v>1394.838</v>
          </cell>
          <cell r="G52">
            <v>0.39449000000000001</v>
          </cell>
          <cell r="I52">
            <v>1754.12</v>
          </cell>
          <cell r="K52">
            <v>0.21540000000000001</v>
          </cell>
          <cell r="M52">
            <v>1971.92</v>
          </cell>
          <cell r="O52">
            <v>1.1260399999999999</v>
          </cell>
          <cell r="Q52">
            <v>2448.86</v>
          </cell>
          <cell r="S52">
            <v>0.39529999999999998</v>
          </cell>
          <cell r="U52">
            <v>1792.1949999999999</v>
          </cell>
          <cell r="W52">
            <v>0.46711999999999998</v>
          </cell>
          <cell r="Y52">
            <v>1964.71</v>
          </cell>
          <cell r="AA52">
            <v>0.70750999999999997</v>
          </cell>
          <cell r="AC52">
            <v>1769.395</v>
          </cell>
          <cell r="AE52">
            <v>0.84789999999999999</v>
          </cell>
        </row>
        <row r="53">
          <cell r="A53">
            <v>1362.6759999999999</v>
          </cell>
          <cell r="C53">
            <v>0.52695999999999998</v>
          </cell>
          <cell r="E53">
            <v>1396.7439999999999</v>
          </cell>
          <cell r="G53">
            <v>0.31548999999999999</v>
          </cell>
          <cell r="I53">
            <v>1758.7</v>
          </cell>
          <cell r="K53">
            <v>0.28301999999999999</v>
          </cell>
          <cell r="M53">
            <v>2000.66</v>
          </cell>
          <cell r="O53">
            <v>0.79081999999999997</v>
          </cell>
          <cell r="Q53">
            <v>2482.3000000000002</v>
          </cell>
          <cell r="S53">
            <v>1.1251899999999999</v>
          </cell>
          <cell r="U53">
            <v>1794.452</v>
          </cell>
          <cell r="W53">
            <v>0.57064000000000004</v>
          </cell>
          <cell r="Y53">
            <v>1965.1</v>
          </cell>
          <cell r="AA53">
            <v>0.70343</v>
          </cell>
          <cell r="AC53">
            <v>1769.7629999999999</v>
          </cell>
          <cell r="AE53">
            <v>0.39679999999999999</v>
          </cell>
        </row>
        <row r="54">
          <cell r="A54">
            <v>1365.633</v>
          </cell>
          <cell r="C54">
            <v>0.83274000000000004</v>
          </cell>
          <cell r="E54">
            <v>1399.5150000000001</v>
          </cell>
          <cell r="G54">
            <v>0.64659999999999995</v>
          </cell>
          <cell r="I54">
            <v>1759.51</v>
          </cell>
          <cell r="K54">
            <v>1.0173300000000001</v>
          </cell>
          <cell r="M54">
            <v>2013.07</v>
          </cell>
          <cell r="O54">
            <v>1.2353400000000001</v>
          </cell>
          <cell r="Q54">
            <v>2503.66</v>
          </cell>
          <cell r="S54">
            <v>0.19766</v>
          </cell>
          <cell r="U54">
            <v>1797.6679999999999</v>
          </cell>
          <cell r="W54">
            <v>0.59811000000000003</v>
          </cell>
          <cell r="Y54">
            <v>1968.76</v>
          </cell>
          <cell r="AA54">
            <v>0.79669000000000001</v>
          </cell>
          <cell r="AC54">
            <v>1770.116</v>
          </cell>
          <cell r="AE54">
            <v>0.81081999999999999</v>
          </cell>
        </row>
        <row r="55">
          <cell r="A55">
            <v>1365.8620000000001</v>
          </cell>
          <cell r="C55">
            <v>1.28921</v>
          </cell>
          <cell r="E55">
            <v>1402.241</v>
          </cell>
          <cell r="G55">
            <v>0.52129000000000003</v>
          </cell>
          <cell r="I55">
            <v>1760.16</v>
          </cell>
          <cell r="K55">
            <v>0.49736000000000002</v>
          </cell>
          <cell r="M55">
            <v>2103.19</v>
          </cell>
          <cell r="O55">
            <v>0.27971000000000001</v>
          </cell>
          <cell r="Q55">
            <v>2554.06</v>
          </cell>
          <cell r="S55">
            <v>1.3731599999999999</v>
          </cell>
          <cell r="U55">
            <v>1799.3920000000001</v>
          </cell>
          <cell r="W55">
            <v>0.27538000000000001</v>
          </cell>
          <cell r="Y55">
            <v>1989.11</v>
          </cell>
          <cell r="AA55">
            <v>0.83621000000000001</v>
          </cell>
          <cell r="AC55">
            <v>1795.52</v>
          </cell>
          <cell r="AE55">
            <v>0.91532999999999998</v>
          </cell>
        </row>
        <row r="56">
          <cell r="A56">
            <v>1367.1890000000001</v>
          </cell>
          <cell r="C56">
            <v>0.51071</v>
          </cell>
          <cell r="E56">
            <v>1403.2860000000001</v>
          </cell>
          <cell r="G56">
            <v>0.42305999999999999</v>
          </cell>
          <cell r="I56">
            <v>1763.38</v>
          </cell>
          <cell r="K56">
            <v>1.2149399999999999</v>
          </cell>
          <cell r="M56">
            <v>2151.8200000000002</v>
          </cell>
          <cell r="O56">
            <v>0.41866999999999999</v>
          </cell>
          <cell r="Q56">
            <v>2614.2199999999998</v>
          </cell>
          <cell r="S56">
            <v>0.14266999999999999</v>
          </cell>
          <cell r="U56">
            <v>1800.1</v>
          </cell>
          <cell r="W56">
            <v>0.30260999999999999</v>
          </cell>
          <cell r="Y56">
            <v>1989.96</v>
          </cell>
          <cell r="AA56">
            <v>1.16638</v>
          </cell>
          <cell r="AC56">
            <v>1804.056</v>
          </cell>
          <cell r="AE56">
            <v>1.1263799999999999</v>
          </cell>
        </row>
        <row r="57">
          <cell r="A57">
            <v>1369.664</v>
          </cell>
          <cell r="C57">
            <v>0.71255999999999997</v>
          </cell>
          <cell r="E57">
            <v>1404.098</v>
          </cell>
          <cell r="G57">
            <v>0.39367000000000002</v>
          </cell>
          <cell r="I57">
            <v>1765.33</v>
          </cell>
          <cell r="K57">
            <v>0.34578999999999999</v>
          </cell>
          <cell r="M57">
            <v>2302.37</v>
          </cell>
          <cell r="O57">
            <v>0.62992000000000004</v>
          </cell>
          <cell r="Q57">
            <v>2686.57</v>
          </cell>
          <cell r="S57">
            <v>0.48952000000000001</v>
          </cell>
          <cell r="U57">
            <v>1803.03</v>
          </cell>
          <cell r="W57">
            <v>0.57181000000000004</v>
          </cell>
          <cell r="Y57">
            <v>2009.89</v>
          </cell>
          <cell r="AA57">
            <v>0.93289999999999995</v>
          </cell>
          <cell r="AC57">
            <v>1820.0930000000001</v>
          </cell>
          <cell r="AE57">
            <v>0.83864000000000005</v>
          </cell>
        </row>
        <row r="58">
          <cell r="A58">
            <v>1371.11</v>
          </cell>
          <cell r="C58">
            <v>0.57059000000000004</v>
          </cell>
          <cell r="E58">
            <v>1407.617</v>
          </cell>
          <cell r="G58">
            <v>0.74012999999999995</v>
          </cell>
          <cell r="I58">
            <v>1776.63</v>
          </cell>
          <cell r="K58">
            <v>2.1243400000000001</v>
          </cell>
          <cell r="M58">
            <v>2376.0500000000002</v>
          </cell>
          <cell r="O58">
            <v>0.82762000000000002</v>
          </cell>
          <cell r="Q58">
            <v>2693.54</v>
          </cell>
          <cell r="S58">
            <v>0.31574000000000002</v>
          </cell>
          <cell r="U58">
            <v>1808.6010000000001</v>
          </cell>
          <cell r="W58">
            <v>8.2339999999999997E-2</v>
          </cell>
          <cell r="Y58">
            <v>2013.84</v>
          </cell>
          <cell r="AA58">
            <v>0.73636999999999997</v>
          </cell>
          <cell r="AC58">
            <v>1824.95</v>
          </cell>
          <cell r="AE58">
            <v>0.77124000000000004</v>
          </cell>
        </row>
        <row r="59">
          <cell r="A59">
            <v>1371.808</v>
          </cell>
          <cell r="C59">
            <v>0.65719000000000005</v>
          </cell>
          <cell r="E59">
            <v>1411.1469999999999</v>
          </cell>
          <cell r="G59">
            <v>0.40955000000000003</v>
          </cell>
          <cell r="I59">
            <v>1778.59</v>
          </cell>
          <cell r="K59">
            <v>0.75819999999999999</v>
          </cell>
          <cell r="M59">
            <v>2390.35</v>
          </cell>
          <cell r="O59">
            <v>0.19875999999999999</v>
          </cell>
          <cell r="Q59">
            <v>2695.05</v>
          </cell>
          <cell r="S59">
            <v>0.54903000000000002</v>
          </cell>
          <cell r="U59">
            <v>1813.0309999999999</v>
          </cell>
          <cell r="W59">
            <v>0.68306</v>
          </cell>
          <cell r="Y59">
            <v>2016.92</v>
          </cell>
          <cell r="AA59">
            <v>0.34615000000000001</v>
          </cell>
          <cell r="AC59">
            <v>1849.0809999999999</v>
          </cell>
          <cell r="AE59">
            <v>1.1289</v>
          </cell>
        </row>
        <row r="60">
          <cell r="A60">
            <v>1373.1379999999999</v>
          </cell>
          <cell r="C60">
            <v>0.79559000000000002</v>
          </cell>
          <cell r="E60">
            <v>1420.6859999999999</v>
          </cell>
          <cell r="G60">
            <v>0.80281999999999998</v>
          </cell>
          <cell r="I60">
            <v>1787.32</v>
          </cell>
          <cell r="K60">
            <v>0.89941000000000004</v>
          </cell>
          <cell r="M60">
            <v>2459.63</v>
          </cell>
          <cell r="O60">
            <v>0.72641</v>
          </cell>
          <cell r="Q60">
            <v>2718.93</v>
          </cell>
          <cell r="S60">
            <v>1.02641</v>
          </cell>
          <cell r="U60">
            <v>1822.7439999999999</v>
          </cell>
          <cell r="W60">
            <v>0.64810000000000001</v>
          </cell>
          <cell r="Y60">
            <v>2018.62</v>
          </cell>
          <cell r="AA60">
            <v>0.5464</v>
          </cell>
          <cell r="AC60">
            <v>1849.8209999999999</v>
          </cell>
          <cell r="AE60">
            <v>0.47371999999999997</v>
          </cell>
        </row>
        <row r="61">
          <cell r="A61">
            <v>1374.5119999999999</v>
          </cell>
          <cell r="C61">
            <v>0.73401000000000005</v>
          </cell>
          <cell r="E61">
            <v>1421.6969999999999</v>
          </cell>
          <cell r="G61">
            <v>0.30460999999999999</v>
          </cell>
          <cell r="I61">
            <v>1788.37</v>
          </cell>
          <cell r="K61">
            <v>0.55117000000000005</v>
          </cell>
          <cell r="M61">
            <v>2500.4299999999998</v>
          </cell>
          <cell r="O61">
            <v>0.62602999999999998</v>
          </cell>
          <cell r="Q61">
            <v>2734.81</v>
          </cell>
          <cell r="S61">
            <v>1.5545100000000001</v>
          </cell>
          <cell r="U61">
            <v>1861.124</v>
          </cell>
          <cell r="W61">
            <v>0.27826000000000001</v>
          </cell>
          <cell r="Y61">
            <v>2023.46</v>
          </cell>
          <cell r="AA61">
            <v>1.4763599999999999</v>
          </cell>
          <cell r="AC61">
            <v>1869.17</v>
          </cell>
          <cell r="AE61">
            <v>1.3216000000000001</v>
          </cell>
        </row>
        <row r="62">
          <cell r="A62">
            <v>1374.817</v>
          </cell>
          <cell r="C62">
            <v>0.53169</v>
          </cell>
          <cell r="E62">
            <v>1426.633</v>
          </cell>
          <cell r="G62">
            <v>0.24822</v>
          </cell>
          <cell r="I62">
            <v>1789.78</v>
          </cell>
          <cell r="K62">
            <v>1.0076099999999999</v>
          </cell>
          <cell r="M62">
            <v>2643.17</v>
          </cell>
          <cell r="O62">
            <v>2.1290399999999998</v>
          </cell>
          <cell r="Q62">
            <v>2752.64</v>
          </cell>
          <cell r="S62">
            <v>0.44206000000000001</v>
          </cell>
          <cell r="U62">
            <v>1874.604</v>
          </cell>
          <cell r="W62">
            <v>0.48875000000000002</v>
          </cell>
          <cell r="Y62">
            <v>2025.92</v>
          </cell>
          <cell r="AA62">
            <v>1.1104499999999999</v>
          </cell>
          <cell r="AC62">
            <v>1878.3</v>
          </cell>
          <cell r="AE62">
            <v>0.48664000000000002</v>
          </cell>
        </row>
        <row r="63">
          <cell r="A63">
            <v>1375.3009999999999</v>
          </cell>
          <cell r="C63">
            <v>0.59462000000000004</v>
          </cell>
          <cell r="E63">
            <v>1434.21</v>
          </cell>
          <cell r="G63">
            <v>0.30520999999999998</v>
          </cell>
          <cell r="I63">
            <v>1808.79</v>
          </cell>
          <cell r="K63">
            <v>0.55510999999999999</v>
          </cell>
          <cell r="M63">
            <v>2668.37</v>
          </cell>
          <cell r="O63">
            <v>1.2972999999999999</v>
          </cell>
          <cell r="Q63">
            <v>2758.11</v>
          </cell>
          <cell r="S63">
            <v>0.78937999999999997</v>
          </cell>
          <cell r="U63">
            <v>1956.14</v>
          </cell>
          <cell r="W63">
            <v>0.48805999999999999</v>
          </cell>
          <cell r="Y63">
            <v>2031.24</v>
          </cell>
          <cell r="AA63">
            <v>0.68742000000000003</v>
          </cell>
          <cell r="AC63">
            <v>1896.06</v>
          </cell>
          <cell r="AE63">
            <v>0.94221999999999995</v>
          </cell>
        </row>
        <row r="64">
          <cell r="A64">
            <v>1379.2639999999999</v>
          </cell>
          <cell r="C64">
            <v>0.67051000000000005</v>
          </cell>
          <cell r="E64">
            <v>1446.296</v>
          </cell>
          <cell r="G64">
            <v>0.30847000000000002</v>
          </cell>
          <cell r="I64">
            <v>1815.99</v>
          </cell>
          <cell r="K64">
            <v>0.56579000000000002</v>
          </cell>
          <cell r="M64">
            <v>2677.33</v>
          </cell>
          <cell r="O64">
            <v>0.66583999999999999</v>
          </cell>
          <cell r="Q64">
            <v>2758.66</v>
          </cell>
          <cell r="S64">
            <v>0.79259000000000002</v>
          </cell>
          <cell r="U64">
            <v>1958.2860000000001</v>
          </cell>
          <cell r="W64">
            <v>0.81193000000000004</v>
          </cell>
          <cell r="Y64">
            <v>2039.45</v>
          </cell>
          <cell r="AA64">
            <v>0.5796</v>
          </cell>
          <cell r="AC64">
            <v>1903.376</v>
          </cell>
          <cell r="AE64">
            <v>0.60326000000000002</v>
          </cell>
        </row>
        <row r="65">
          <cell r="A65">
            <v>1381.5050000000001</v>
          </cell>
          <cell r="C65">
            <v>0.74461999999999995</v>
          </cell>
          <cell r="E65">
            <v>1446.585</v>
          </cell>
          <cell r="G65">
            <v>0.21440999999999999</v>
          </cell>
          <cell r="I65">
            <v>1818.41</v>
          </cell>
          <cell r="K65">
            <v>0.94067999999999996</v>
          </cell>
          <cell r="M65">
            <v>2698.06</v>
          </cell>
          <cell r="O65">
            <v>1.4434199999999999</v>
          </cell>
          <cell r="Q65">
            <v>2785.58</v>
          </cell>
          <cell r="S65">
            <v>0.66600999999999999</v>
          </cell>
          <cell r="U65">
            <v>1967.9449999999999</v>
          </cell>
          <cell r="W65">
            <v>0.61395999999999995</v>
          </cell>
          <cell r="Y65">
            <v>2053.4499999999998</v>
          </cell>
          <cell r="AA65">
            <v>0.56313000000000002</v>
          </cell>
          <cell r="AC65">
            <v>1905.2</v>
          </cell>
          <cell r="AE65">
            <v>1.0663</v>
          </cell>
        </row>
        <row r="66">
          <cell r="A66">
            <v>1381.5219999999999</v>
          </cell>
          <cell r="C66">
            <v>1.32751</v>
          </cell>
          <cell r="E66">
            <v>1447.5619999999999</v>
          </cell>
          <cell r="G66">
            <v>0.42248999999999998</v>
          </cell>
          <cell r="I66">
            <v>1823.2</v>
          </cell>
          <cell r="K66">
            <v>0.79215999999999998</v>
          </cell>
          <cell r="M66">
            <v>2717.78</v>
          </cell>
          <cell r="O66">
            <v>0.97648000000000001</v>
          </cell>
          <cell r="Q66">
            <v>2787.45</v>
          </cell>
          <cell r="S66">
            <v>0.96618000000000004</v>
          </cell>
          <cell r="U66">
            <v>1974.93</v>
          </cell>
          <cell r="W66">
            <v>0.52627000000000002</v>
          </cell>
          <cell r="Y66">
            <v>2058.61</v>
          </cell>
          <cell r="AA66">
            <v>2.2287499999999998</v>
          </cell>
          <cell r="AC66">
            <v>1906.8</v>
          </cell>
          <cell r="AE66">
            <v>0.79942999999999997</v>
          </cell>
        </row>
        <row r="67">
          <cell r="A67">
            <v>1381.684</v>
          </cell>
          <cell r="C67">
            <v>0.60229999999999995</v>
          </cell>
          <cell r="E67">
            <v>1456.1310000000001</v>
          </cell>
          <cell r="G67">
            <v>0.35087000000000002</v>
          </cell>
          <cell r="I67">
            <v>1828.79</v>
          </cell>
          <cell r="K67">
            <v>0.86070000000000002</v>
          </cell>
          <cell r="M67">
            <v>2726.5</v>
          </cell>
          <cell r="O67">
            <v>1.22794</v>
          </cell>
          <cell r="Q67">
            <v>2858.72</v>
          </cell>
          <cell r="S67">
            <v>0.16955000000000001</v>
          </cell>
          <cell r="U67">
            <v>1989.8589999999999</v>
          </cell>
          <cell r="W67">
            <v>0.54757</v>
          </cell>
          <cell r="Y67">
            <v>2097.5</v>
          </cell>
          <cell r="AA67">
            <v>0.52590000000000003</v>
          </cell>
          <cell r="AC67">
            <v>1918.16</v>
          </cell>
          <cell r="AE67">
            <v>0.73416000000000003</v>
          </cell>
        </row>
        <row r="68">
          <cell r="A68">
            <v>1384.3340000000001</v>
          </cell>
          <cell r="C68">
            <v>0.43075999999999998</v>
          </cell>
          <cell r="E68">
            <v>1464.7560000000001</v>
          </cell>
          <cell r="G68">
            <v>0.44031999999999999</v>
          </cell>
          <cell r="I68">
            <v>1830.16</v>
          </cell>
          <cell r="K68">
            <v>0.55247999999999997</v>
          </cell>
          <cell r="M68">
            <v>2738.85</v>
          </cell>
          <cell r="O68">
            <v>1.014</v>
          </cell>
          <cell r="U68">
            <v>2000.633</v>
          </cell>
          <cell r="W68">
            <v>0.3579</v>
          </cell>
          <cell r="Y68">
            <v>2505.7399999999998</v>
          </cell>
          <cell r="AA68">
            <v>0.33715000000000001</v>
          </cell>
          <cell r="AC68">
            <v>1918.58</v>
          </cell>
          <cell r="AE68">
            <v>0.83750000000000002</v>
          </cell>
        </row>
        <row r="69">
          <cell r="A69">
            <v>1384.8579999999999</v>
          </cell>
          <cell r="C69">
            <v>0.89229999999999998</v>
          </cell>
          <cell r="E69">
            <v>1470.64</v>
          </cell>
          <cell r="G69">
            <v>0.59218000000000004</v>
          </cell>
          <cell r="I69">
            <v>1830.36</v>
          </cell>
          <cell r="K69">
            <v>1.9217900000000001</v>
          </cell>
          <cell r="M69">
            <v>2823.56</v>
          </cell>
          <cell r="O69">
            <v>1.1370499999999999</v>
          </cell>
          <cell r="U69">
            <v>2068.8780000000002</v>
          </cell>
          <cell r="W69">
            <v>0.64171</v>
          </cell>
          <cell r="AC69">
            <v>1922.77</v>
          </cell>
          <cell r="AE69">
            <v>0.67198000000000002</v>
          </cell>
        </row>
        <row r="70">
          <cell r="A70">
            <v>1389.6320000000001</v>
          </cell>
          <cell r="C70">
            <v>0.97321000000000002</v>
          </cell>
          <cell r="E70">
            <v>1472.4649999999999</v>
          </cell>
          <cell r="G70">
            <v>1.0163599999999999</v>
          </cell>
          <cell r="I70">
            <v>1842.12</v>
          </cell>
          <cell r="K70">
            <v>0.95969000000000004</v>
          </cell>
          <cell r="M70">
            <v>3451.35</v>
          </cell>
          <cell r="O70">
            <v>0.56206999999999996</v>
          </cell>
          <cell r="U70">
            <v>2076.2570000000001</v>
          </cell>
          <cell r="W70">
            <v>0.32969999999999999</v>
          </cell>
          <cell r="AC70">
            <v>1926.903</v>
          </cell>
          <cell r="AE70">
            <v>1.00291</v>
          </cell>
        </row>
        <row r="71">
          <cell r="A71">
            <v>1390.097</v>
          </cell>
          <cell r="C71">
            <v>0.54905999999999999</v>
          </cell>
          <cell r="E71">
            <v>1496.682</v>
          </cell>
          <cell r="G71">
            <v>0.59694999999999998</v>
          </cell>
          <cell r="I71">
            <v>1842.37</v>
          </cell>
          <cell r="K71">
            <v>0.78827999999999998</v>
          </cell>
          <cell r="U71">
            <v>2123.8049999999998</v>
          </cell>
          <cell r="W71">
            <v>0.49031000000000002</v>
          </cell>
          <cell r="AC71">
            <v>1929.39</v>
          </cell>
          <cell r="AE71">
            <v>0.16597999999999999</v>
          </cell>
        </row>
        <row r="72">
          <cell r="A72">
            <v>1391.384</v>
          </cell>
          <cell r="C72">
            <v>0.54564000000000001</v>
          </cell>
          <cell r="E72">
            <v>1499.098</v>
          </cell>
          <cell r="G72">
            <v>0.32951000000000003</v>
          </cell>
          <cell r="I72">
            <v>1845.36</v>
          </cell>
          <cell r="K72">
            <v>0.51785000000000003</v>
          </cell>
          <cell r="U72">
            <v>2183.2979999999998</v>
          </cell>
          <cell r="W72">
            <v>0.25517000000000001</v>
          </cell>
          <cell r="AC72">
            <v>1930.9749999999999</v>
          </cell>
          <cell r="AE72">
            <v>0.56786000000000003</v>
          </cell>
        </row>
        <row r="73">
          <cell r="A73">
            <v>1393.12</v>
          </cell>
          <cell r="C73">
            <v>0.89939000000000002</v>
          </cell>
          <cell r="E73">
            <v>1533.1089999999999</v>
          </cell>
          <cell r="G73">
            <v>0.43861</v>
          </cell>
          <cell r="I73">
            <v>1850.83</v>
          </cell>
          <cell r="K73">
            <v>1.3030200000000001</v>
          </cell>
          <cell r="U73">
            <v>2462.0390000000002</v>
          </cell>
          <cell r="W73">
            <v>0.41385</v>
          </cell>
          <cell r="AC73">
            <v>1931.96</v>
          </cell>
          <cell r="AE73">
            <v>1.8045</v>
          </cell>
        </row>
        <row r="74">
          <cell r="A74">
            <v>1393.6780000000001</v>
          </cell>
          <cell r="C74">
            <v>0.67247999999999997</v>
          </cell>
          <cell r="E74">
            <v>1556.1959999999999</v>
          </cell>
          <cell r="G74">
            <v>0.38545000000000001</v>
          </cell>
          <cell r="I74">
            <v>1854.15</v>
          </cell>
          <cell r="K74">
            <v>0.82794999999999996</v>
          </cell>
          <cell r="U74">
            <v>2722.7640000000001</v>
          </cell>
          <cell r="W74">
            <v>1.58805</v>
          </cell>
          <cell r="AC74">
            <v>1932.51</v>
          </cell>
          <cell r="AE74">
            <v>0.74985999999999997</v>
          </cell>
        </row>
        <row r="75">
          <cell r="A75">
            <v>1394.1179999999999</v>
          </cell>
          <cell r="C75">
            <v>0.81682999999999995</v>
          </cell>
          <cell r="E75">
            <v>1769.82</v>
          </cell>
          <cell r="G75">
            <v>0.79827999999999999</v>
          </cell>
          <cell r="I75">
            <v>1856.35</v>
          </cell>
          <cell r="K75">
            <v>0.83940000000000003</v>
          </cell>
          <cell r="U75">
            <v>2866.8389999999999</v>
          </cell>
          <cell r="W75">
            <v>0.69557999999999998</v>
          </cell>
          <cell r="AC75">
            <v>1934.8920000000001</v>
          </cell>
          <cell r="AE75">
            <v>1.2260800000000001</v>
          </cell>
        </row>
        <row r="76">
          <cell r="A76">
            <v>1400.018</v>
          </cell>
          <cell r="C76">
            <v>1.25203</v>
          </cell>
          <cell r="E76">
            <v>1780.3510000000001</v>
          </cell>
          <cell r="G76">
            <v>0.64393999999999996</v>
          </cell>
          <cell r="I76">
            <v>1863.1</v>
          </cell>
          <cell r="K76">
            <v>0.87785000000000002</v>
          </cell>
          <cell r="U76">
            <v>2939.7269999999999</v>
          </cell>
          <cell r="W76">
            <v>0.34471000000000002</v>
          </cell>
          <cell r="AC76">
            <v>1938.8869999999999</v>
          </cell>
          <cell r="AE76">
            <v>1.06246</v>
          </cell>
        </row>
        <row r="77">
          <cell r="A77">
            <v>1401.5070000000001</v>
          </cell>
          <cell r="C77">
            <v>2.0293100000000002</v>
          </cell>
          <cell r="E77">
            <v>1781.3579999999999</v>
          </cell>
          <cell r="G77">
            <v>0.78842999999999996</v>
          </cell>
          <cell r="I77">
            <v>1866.43</v>
          </cell>
          <cell r="K77">
            <v>0.43778</v>
          </cell>
          <cell r="AC77">
            <v>1941.703</v>
          </cell>
          <cell r="AE77">
            <v>1.1440300000000001</v>
          </cell>
        </row>
        <row r="78">
          <cell r="A78">
            <v>1407.54</v>
          </cell>
          <cell r="C78">
            <v>0.42724000000000001</v>
          </cell>
          <cell r="E78">
            <v>1782.2049999999999</v>
          </cell>
          <cell r="G78">
            <v>0.80206999999999995</v>
          </cell>
          <cell r="I78">
            <v>1868.41</v>
          </cell>
          <cell r="K78">
            <v>1.25115</v>
          </cell>
          <cell r="AC78">
            <v>1942.5</v>
          </cell>
          <cell r="AE78">
            <v>1.9377200000000001</v>
          </cell>
        </row>
        <row r="79">
          <cell r="A79">
            <v>1769.7639999999999</v>
          </cell>
          <cell r="C79">
            <v>0.84911999999999999</v>
          </cell>
          <cell r="E79">
            <v>1786.432</v>
          </cell>
          <cell r="G79">
            <v>0.59597</v>
          </cell>
          <cell r="I79">
            <v>1874.09</v>
          </cell>
          <cell r="K79">
            <v>1.09724</v>
          </cell>
          <cell r="AC79">
            <v>1944.644</v>
          </cell>
          <cell r="AE79">
            <v>1.4267300000000001</v>
          </cell>
        </row>
        <row r="80">
          <cell r="A80">
            <v>1783.7090000000001</v>
          </cell>
          <cell r="C80">
            <v>0.80696000000000001</v>
          </cell>
          <cell r="E80">
            <v>1786.8030000000001</v>
          </cell>
          <cell r="G80">
            <v>0.50966999999999996</v>
          </cell>
          <cell r="I80">
            <v>1875.75</v>
          </cell>
          <cell r="K80">
            <v>1.3867400000000001</v>
          </cell>
          <cell r="AC80">
            <v>1949.6479999999999</v>
          </cell>
          <cell r="AE80">
            <v>1.2342299999999999</v>
          </cell>
        </row>
        <row r="81">
          <cell r="A81">
            <v>1784.4169999999999</v>
          </cell>
          <cell r="C81">
            <v>0.86928000000000005</v>
          </cell>
          <cell r="E81">
            <v>1787.7919999999999</v>
          </cell>
          <cell r="G81">
            <v>0.71465999999999996</v>
          </cell>
          <cell r="I81">
            <v>1921.66</v>
          </cell>
          <cell r="K81">
            <v>1.3646100000000001</v>
          </cell>
          <cell r="AC81">
            <v>1949.95</v>
          </cell>
          <cell r="AE81">
            <v>1.5879799999999999</v>
          </cell>
        </row>
        <row r="82">
          <cell r="A82">
            <v>1788.1379999999999</v>
          </cell>
          <cell r="C82">
            <v>0.77600999999999998</v>
          </cell>
          <cell r="E82">
            <v>1794.88</v>
          </cell>
          <cell r="G82">
            <v>0.26861000000000002</v>
          </cell>
          <cell r="I82">
            <v>1942.64</v>
          </cell>
          <cell r="K82">
            <v>0.94945000000000002</v>
          </cell>
          <cell r="AC82">
            <v>1949.9580000000001</v>
          </cell>
          <cell r="AE82">
            <v>0.52947</v>
          </cell>
        </row>
        <row r="83">
          <cell r="A83">
            <v>1789.0170000000001</v>
          </cell>
          <cell r="C83">
            <v>0.75599000000000005</v>
          </cell>
          <cell r="E83">
            <v>1799.808</v>
          </cell>
          <cell r="G83">
            <v>0.49286999999999997</v>
          </cell>
          <cell r="I83">
            <v>1942.78</v>
          </cell>
          <cell r="K83">
            <v>1.0168200000000001</v>
          </cell>
          <cell r="AC83">
            <v>1950.7539999999999</v>
          </cell>
          <cell r="AE83">
            <v>1.24072</v>
          </cell>
        </row>
        <row r="84">
          <cell r="A84">
            <v>1792.8440000000001</v>
          </cell>
          <cell r="C84">
            <v>0.47519</v>
          </cell>
          <cell r="E84">
            <v>1805.364</v>
          </cell>
          <cell r="G84">
            <v>0.46428000000000003</v>
          </cell>
          <cell r="I84">
            <v>1944.01</v>
          </cell>
          <cell r="K84">
            <v>0.70738999999999996</v>
          </cell>
          <cell r="AC84">
            <v>1951.46</v>
          </cell>
          <cell r="AE84">
            <v>0.78591999999999995</v>
          </cell>
        </row>
        <row r="85">
          <cell r="A85">
            <v>1796.317</v>
          </cell>
          <cell r="C85">
            <v>0.44721</v>
          </cell>
          <cell r="E85">
            <v>1806.4290000000001</v>
          </cell>
          <cell r="G85">
            <v>0.50883999999999996</v>
          </cell>
          <cell r="I85">
            <v>1945.91</v>
          </cell>
          <cell r="K85">
            <v>0.95891000000000004</v>
          </cell>
          <cell r="AC85">
            <v>1953.5139999999999</v>
          </cell>
          <cell r="AE85">
            <v>0.47885</v>
          </cell>
        </row>
        <row r="86">
          <cell r="A86">
            <v>1806.143</v>
          </cell>
          <cell r="C86">
            <v>0.49115999999999999</v>
          </cell>
          <cell r="E86">
            <v>1810.6959999999999</v>
          </cell>
          <cell r="G86">
            <v>0.41982999999999998</v>
          </cell>
          <cell r="I86">
            <v>1952.42</v>
          </cell>
          <cell r="K86">
            <v>0.88563999999999998</v>
          </cell>
          <cell r="AC86">
            <v>1959.0619999999999</v>
          </cell>
          <cell r="AE86">
            <v>0.79393000000000002</v>
          </cell>
        </row>
        <row r="87">
          <cell r="A87">
            <v>1807.425</v>
          </cell>
          <cell r="C87">
            <v>0.51605999999999996</v>
          </cell>
          <cell r="E87">
            <v>1812.873</v>
          </cell>
          <cell r="G87">
            <v>0.75429999999999997</v>
          </cell>
          <cell r="I87">
            <v>1963.21</v>
          </cell>
          <cell r="K87">
            <v>2.0221100000000001</v>
          </cell>
          <cell r="AC87">
            <v>1959.9469999999999</v>
          </cell>
          <cell r="AE87">
            <v>0.74099000000000004</v>
          </cell>
        </row>
        <row r="88">
          <cell r="A88">
            <v>1809.846</v>
          </cell>
          <cell r="C88">
            <v>0.62409999999999999</v>
          </cell>
          <cell r="E88">
            <v>1814.4469999999999</v>
          </cell>
          <cell r="G88">
            <v>0.40744000000000002</v>
          </cell>
          <cell r="I88">
            <v>1966.64</v>
          </cell>
          <cell r="K88">
            <v>0.47363</v>
          </cell>
          <cell r="AC88">
            <v>1961.825</v>
          </cell>
          <cell r="AE88">
            <v>0.87887000000000004</v>
          </cell>
        </row>
        <row r="89">
          <cell r="A89">
            <v>1813.9059999999999</v>
          </cell>
          <cell r="C89">
            <v>0.31097999999999998</v>
          </cell>
          <cell r="E89">
            <v>1826.6369999999999</v>
          </cell>
          <cell r="G89">
            <v>0.60885</v>
          </cell>
          <cell r="I89">
            <v>1977.2</v>
          </cell>
          <cell r="K89">
            <v>0.91234000000000004</v>
          </cell>
          <cell r="AC89">
            <v>1962.03</v>
          </cell>
          <cell r="AE89">
            <v>0.71465000000000001</v>
          </cell>
        </row>
        <row r="90">
          <cell r="A90">
            <v>1815.367</v>
          </cell>
          <cell r="C90">
            <v>1.0180100000000001</v>
          </cell>
          <cell r="E90">
            <v>1828.3579999999999</v>
          </cell>
          <cell r="G90">
            <v>0.54330999999999996</v>
          </cell>
          <cell r="I90">
            <v>1979.06</v>
          </cell>
          <cell r="K90">
            <v>0.38128000000000001</v>
          </cell>
          <cell r="AC90">
            <v>1962.4570000000001</v>
          </cell>
          <cell r="AE90">
            <v>0.87363000000000002</v>
          </cell>
        </row>
        <row r="91">
          <cell r="A91">
            <v>1816.954</v>
          </cell>
          <cell r="C91">
            <v>0.78447999999999996</v>
          </cell>
          <cell r="E91">
            <v>1832.269</v>
          </cell>
          <cell r="G91">
            <v>0.61468</v>
          </cell>
          <cell r="I91">
            <v>1979.97</v>
          </cell>
          <cell r="K91">
            <v>0.97245999999999999</v>
          </cell>
          <cell r="AC91">
            <v>1962.462</v>
          </cell>
          <cell r="AE91">
            <v>0.84326000000000001</v>
          </cell>
        </row>
        <row r="92">
          <cell r="A92">
            <v>1840.691</v>
          </cell>
          <cell r="C92">
            <v>0.75985000000000003</v>
          </cell>
          <cell r="E92">
            <v>1871.7380000000001</v>
          </cell>
          <cell r="G92">
            <v>0.87763000000000002</v>
          </cell>
          <cell r="I92">
            <v>1980.92</v>
          </cell>
          <cell r="K92">
            <v>0.82586000000000004</v>
          </cell>
          <cell r="AC92">
            <v>1963.64</v>
          </cell>
          <cell r="AE92">
            <v>0.74050000000000005</v>
          </cell>
        </row>
        <row r="93">
          <cell r="A93">
            <v>1879.0319999999999</v>
          </cell>
          <cell r="C93">
            <v>1.4150100000000001</v>
          </cell>
          <cell r="E93">
            <v>1945.7080000000001</v>
          </cell>
          <cell r="G93">
            <v>0.94882</v>
          </cell>
          <cell r="I93">
            <v>1982.3</v>
          </cell>
          <cell r="K93">
            <v>0.93100000000000005</v>
          </cell>
          <cell r="AC93">
            <v>1967.702</v>
          </cell>
          <cell r="AE93">
            <v>0.85287999999999997</v>
          </cell>
        </row>
        <row r="94">
          <cell r="A94">
            <v>1931.2629999999999</v>
          </cell>
          <cell r="C94">
            <v>2.0478200000000002</v>
          </cell>
          <cell r="E94">
            <v>1949.463</v>
          </cell>
          <cell r="G94">
            <v>0.69452000000000003</v>
          </cell>
          <cell r="I94">
            <v>1982.87</v>
          </cell>
          <cell r="K94">
            <v>0.12819</v>
          </cell>
          <cell r="AC94">
            <v>1970.27</v>
          </cell>
          <cell r="AE94">
            <v>1.77301</v>
          </cell>
        </row>
        <row r="95">
          <cell r="A95">
            <v>1959.2750000000001</v>
          </cell>
          <cell r="C95">
            <v>0.89776</v>
          </cell>
          <cell r="E95">
            <v>1955.0029999999999</v>
          </cell>
          <cell r="G95">
            <v>0.20444000000000001</v>
          </cell>
          <cell r="I95">
            <v>1989.52</v>
          </cell>
          <cell r="K95">
            <v>0.53013999999999994</v>
          </cell>
          <cell r="AC95">
            <v>1971.143</v>
          </cell>
          <cell r="AE95">
            <v>1.0665</v>
          </cell>
        </row>
        <row r="96">
          <cell r="A96">
            <v>1967.8320000000001</v>
          </cell>
          <cell r="C96">
            <v>0.62507000000000001</v>
          </cell>
          <cell r="E96">
            <v>1989.4259999999999</v>
          </cell>
          <cell r="G96">
            <v>0.53078000000000003</v>
          </cell>
          <cell r="I96">
            <v>1990.11</v>
          </cell>
          <cell r="K96">
            <v>1.0292300000000001</v>
          </cell>
          <cell r="AC96">
            <v>1972.335</v>
          </cell>
          <cell r="AE96">
            <v>0.99026000000000003</v>
          </cell>
        </row>
        <row r="97">
          <cell r="A97">
            <v>2011.027</v>
          </cell>
          <cell r="C97">
            <v>1.07768</v>
          </cell>
          <cell r="E97">
            <v>1994.69</v>
          </cell>
          <cell r="G97">
            <v>1.22004</v>
          </cell>
          <cell r="I97">
            <v>2020.38</v>
          </cell>
          <cell r="K97">
            <v>0.88824000000000003</v>
          </cell>
          <cell r="AC97">
            <v>1972.8689999999999</v>
          </cell>
          <cell r="AE97">
            <v>1.3914800000000001</v>
          </cell>
        </row>
        <row r="98">
          <cell r="A98">
            <v>2015.1220000000001</v>
          </cell>
          <cell r="C98">
            <v>1.3375699999999999</v>
          </cell>
          <cell r="E98">
            <v>1998.097</v>
          </cell>
          <cell r="G98">
            <v>0.31052000000000002</v>
          </cell>
          <cell r="I98">
            <v>2057.64</v>
          </cell>
          <cell r="K98">
            <v>1.04583</v>
          </cell>
          <cell r="AC98">
            <v>1978.71</v>
          </cell>
          <cell r="AE98">
            <v>1.2448600000000001</v>
          </cell>
        </row>
        <row r="99">
          <cell r="E99">
            <v>2033.5029999999999</v>
          </cell>
          <cell r="G99">
            <v>1.59613</v>
          </cell>
          <cell r="I99">
            <v>2063.16</v>
          </cell>
          <cell r="K99">
            <v>1.0511900000000001</v>
          </cell>
          <cell r="AC99">
            <v>1979.85</v>
          </cell>
          <cell r="AE99">
            <v>0.86090999999999995</v>
          </cell>
        </row>
        <row r="100">
          <cell r="I100">
            <v>2081.61</v>
          </cell>
          <cell r="K100">
            <v>0.17852999999999999</v>
          </cell>
          <cell r="AC100">
            <v>1982.2639999999999</v>
          </cell>
          <cell r="AE100">
            <v>1.04051</v>
          </cell>
        </row>
        <row r="101">
          <cell r="I101">
            <v>2102.7800000000002</v>
          </cell>
          <cell r="K101">
            <v>0.38617000000000001</v>
          </cell>
          <cell r="AC101">
            <v>1994.114</v>
          </cell>
          <cell r="AE101">
            <v>0.57955000000000001</v>
          </cell>
        </row>
        <row r="102">
          <cell r="I102">
            <v>2441.59</v>
          </cell>
          <cell r="K102">
            <v>0.16753999999999999</v>
          </cell>
          <cell r="AC102">
            <v>2022.259</v>
          </cell>
          <cell r="AE102">
            <v>0.72208000000000006</v>
          </cell>
        </row>
        <row r="103">
          <cell r="I103">
            <v>2604.58</v>
          </cell>
          <cell r="K103">
            <v>0.42551</v>
          </cell>
          <cell r="AC103">
            <v>2030.19</v>
          </cell>
          <cell r="AE103">
            <v>1.3283100000000001</v>
          </cell>
        </row>
        <row r="104">
          <cell r="I104">
            <v>2611.0500000000002</v>
          </cell>
          <cell r="K104">
            <v>0.94635000000000002</v>
          </cell>
          <cell r="AC104">
            <v>2419.0839999999998</v>
          </cell>
          <cell r="AE104">
            <v>1.28911</v>
          </cell>
        </row>
        <row r="105">
          <cell r="AC105">
            <v>2420.69</v>
          </cell>
          <cell r="AE105">
            <v>0.74522999999999995</v>
          </cell>
        </row>
        <row r="106">
          <cell r="AC106">
            <v>2440.7600000000002</v>
          </cell>
          <cell r="AE106">
            <v>0.15856999999999999</v>
          </cell>
        </row>
        <row r="107">
          <cell r="AC107">
            <v>2548.89</v>
          </cell>
          <cell r="AE107">
            <v>0.79635999999999996</v>
          </cell>
        </row>
        <row r="108">
          <cell r="AC108">
            <v>2562.0749999999998</v>
          </cell>
          <cell r="AE108">
            <v>0.47305000000000003</v>
          </cell>
        </row>
        <row r="109">
          <cell r="AC109">
            <v>2604.8380000000002</v>
          </cell>
          <cell r="AE109">
            <v>0.91908999999999996</v>
          </cell>
        </row>
        <row r="110">
          <cell r="AC110">
            <v>2611.4650000000001</v>
          </cell>
          <cell r="AE110">
            <v>0.62990000000000002</v>
          </cell>
        </row>
        <row r="111">
          <cell r="AC111">
            <v>2619.2570000000001</v>
          </cell>
          <cell r="AE111">
            <v>0.48498000000000002</v>
          </cell>
        </row>
        <row r="112">
          <cell r="AC112">
            <v>2626.73</v>
          </cell>
          <cell r="AE112">
            <v>0.63154999999999994</v>
          </cell>
        </row>
        <row r="113">
          <cell r="AC113">
            <v>2677.82</v>
          </cell>
          <cell r="AE113">
            <v>0.76734999999999998</v>
          </cell>
        </row>
        <row r="114">
          <cell r="AC114">
            <v>2739.8690000000001</v>
          </cell>
          <cell r="AE114">
            <v>0.87888999999999995</v>
          </cell>
        </row>
        <row r="115">
          <cell r="AC115">
            <v>2982.06</v>
          </cell>
          <cell r="AE115">
            <v>0.44624999999999998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1023"/>
  <sheetViews>
    <sheetView tabSelected="1" workbookViewId="0">
      <pane xSplit="1" ySplit="5" topLeftCell="B22" activePane="bottomRight" state="frozen"/>
      <selection pane="topRight" activeCell="B1" sqref="B1"/>
      <selection pane="bottomLeft" activeCell="A6" sqref="A6"/>
      <selection pane="bottomRight"/>
    </sheetView>
  </sheetViews>
  <sheetFormatPr defaultColWidth="8.88671875" defaultRowHeight="11.4" x14ac:dyDescent="0.3"/>
  <cols>
    <col min="1" max="1" width="13.44140625" style="3" customWidth="1"/>
    <col min="2" max="5" width="8.88671875" style="2"/>
    <col min="6" max="6" width="11.44140625" style="3" bestFit="1" customWidth="1"/>
    <col min="7" max="7" width="8.88671875" style="2"/>
    <col min="8" max="9" width="10" style="2" customWidth="1"/>
    <col min="10" max="10" width="8.88671875" style="2"/>
    <col min="11" max="11" width="10" style="2" customWidth="1"/>
    <col min="12" max="13" width="8.88671875" style="2"/>
    <col min="14" max="14" width="10" style="2" customWidth="1"/>
    <col min="15" max="15" width="8.88671875" style="2"/>
    <col min="16" max="16" width="10" style="2" customWidth="1"/>
    <col min="17" max="17" width="8.88671875" style="2"/>
    <col min="18" max="18" width="10" style="2" customWidth="1"/>
    <col min="19" max="21" width="8.88671875" style="2"/>
    <col min="22" max="22" width="10" style="3" customWidth="1"/>
    <col min="23" max="23" width="8.88671875" style="3"/>
    <col min="24" max="24" width="13.5546875" style="3" bestFit="1" customWidth="1"/>
    <col min="25" max="26" width="8.88671875" style="2"/>
    <col min="27" max="16384" width="8.88671875" style="3"/>
  </cols>
  <sheetData>
    <row r="1" spans="1:27" ht="12" x14ac:dyDescent="0.3">
      <c r="A1" s="1" t="s">
        <v>195</v>
      </c>
      <c r="F1" s="1"/>
    </row>
    <row r="2" spans="1:27" ht="12" x14ac:dyDescent="0.3">
      <c r="A2" s="1"/>
      <c r="F2" s="1"/>
    </row>
    <row r="3" spans="1:27" s="2" customFormat="1" ht="12" x14ac:dyDescent="0.3">
      <c r="A3" s="4" t="s">
        <v>9</v>
      </c>
    </row>
    <row r="4" spans="1:27" s="2" customFormat="1" ht="12" x14ac:dyDescent="0.3">
      <c r="A4" s="4" t="s">
        <v>348</v>
      </c>
      <c r="B4" s="5"/>
      <c r="C4" s="5"/>
      <c r="D4" s="5"/>
      <c r="E4" s="5"/>
      <c r="F4" s="5"/>
      <c r="G4" s="5"/>
      <c r="H4" s="481" t="s">
        <v>385</v>
      </c>
      <c r="I4" s="482"/>
      <c r="J4" s="482"/>
      <c r="K4" s="482"/>
      <c r="L4" s="482"/>
      <c r="M4" s="482"/>
      <c r="N4" s="482"/>
      <c r="O4" s="483"/>
      <c r="P4" s="481" t="s">
        <v>35</v>
      </c>
      <c r="Q4" s="482"/>
      <c r="R4" s="482"/>
      <c r="S4" s="482"/>
      <c r="T4" s="482"/>
      <c r="U4" s="482"/>
      <c r="V4" s="482"/>
      <c r="W4" s="482"/>
      <c r="X4" s="483"/>
    </row>
    <row r="5" spans="1:27" s="2" customFormat="1" ht="24" x14ac:dyDescent="0.3">
      <c r="A5" s="4" t="s">
        <v>197</v>
      </c>
      <c r="B5" s="6" t="s">
        <v>2</v>
      </c>
      <c r="C5" s="7" t="s">
        <v>3</v>
      </c>
      <c r="D5" s="7" t="s">
        <v>15</v>
      </c>
      <c r="E5" s="7" t="s">
        <v>5</v>
      </c>
      <c r="F5" s="7" t="s">
        <v>14</v>
      </c>
      <c r="G5" s="8" t="s">
        <v>21</v>
      </c>
      <c r="H5" s="6" t="s">
        <v>16</v>
      </c>
      <c r="I5" s="7" t="s">
        <v>17</v>
      </c>
      <c r="J5" s="7" t="s">
        <v>5</v>
      </c>
      <c r="K5" s="7" t="s">
        <v>18</v>
      </c>
      <c r="L5" s="7" t="s">
        <v>5</v>
      </c>
      <c r="M5" s="7" t="s">
        <v>1</v>
      </c>
      <c r="N5" s="7" t="s">
        <v>19</v>
      </c>
      <c r="O5" s="8" t="s">
        <v>5</v>
      </c>
      <c r="P5" s="6" t="s">
        <v>17</v>
      </c>
      <c r="Q5" s="7" t="s">
        <v>5</v>
      </c>
      <c r="R5" s="7" t="s">
        <v>18</v>
      </c>
      <c r="S5" s="7" t="s">
        <v>5</v>
      </c>
      <c r="T5" s="7" t="s">
        <v>20</v>
      </c>
      <c r="U5" s="7" t="s">
        <v>5</v>
      </c>
      <c r="V5" s="7" t="s">
        <v>6</v>
      </c>
      <c r="W5" s="7" t="s">
        <v>5</v>
      </c>
      <c r="X5" s="9" t="s">
        <v>24</v>
      </c>
    </row>
    <row r="6" spans="1:27" x14ac:dyDescent="0.3">
      <c r="A6" s="19">
        <v>26.1</v>
      </c>
      <c r="B6" s="20">
        <v>29</v>
      </c>
      <c r="C6" s="20">
        <v>17</v>
      </c>
      <c r="D6" s="21">
        <v>0.59804999999999997</v>
      </c>
      <c r="E6" s="21">
        <v>0.11415</v>
      </c>
      <c r="F6" s="20">
        <v>5.8</v>
      </c>
      <c r="G6" s="21"/>
      <c r="H6" s="22">
        <v>19249</v>
      </c>
      <c r="I6" s="23">
        <v>2.70201</v>
      </c>
      <c r="J6" s="23">
        <v>6.5989999999999993E-2</v>
      </c>
      <c r="K6" s="24">
        <v>0.224</v>
      </c>
      <c r="L6" s="24">
        <v>2.9099999999999998E-3</v>
      </c>
      <c r="M6" s="21">
        <v>0.53300000000000003</v>
      </c>
      <c r="N6" s="24">
        <v>8.7489999999999998E-2</v>
      </c>
      <c r="O6" s="25">
        <v>1.81E-3</v>
      </c>
      <c r="P6" s="42">
        <v>1329.01</v>
      </c>
      <c r="Q6" s="26">
        <v>18.100000000000001</v>
      </c>
      <c r="R6" s="26">
        <v>1302.9760000000001</v>
      </c>
      <c r="S6" s="26">
        <v>15.326000000000001</v>
      </c>
      <c r="T6" s="26">
        <v>1371.529</v>
      </c>
      <c r="U6" s="26">
        <v>39.58</v>
      </c>
      <c r="V6" s="26">
        <v>1311.0360000000001</v>
      </c>
      <c r="W6" s="26">
        <v>14.56</v>
      </c>
      <c r="X6" s="28">
        <v>5</v>
      </c>
      <c r="AA6" s="2"/>
    </row>
    <row r="7" spans="1:27" x14ac:dyDescent="0.3">
      <c r="A7" s="19">
        <v>33.1</v>
      </c>
      <c r="B7" s="20">
        <v>40</v>
      </c>
      <c r="C7" s="20">
        <v>27.4</v>
      </c>
      <c r="D7" s="21">
        <v>0.68367</v>
      </c>
      <c r="E7" s="21">
        <v>0.12540999999999999</v>
      </c>
      <c r="F7" s="20">
        <v>8.3000000000000007</v>
      </c>
      <c r="G7" s="21"/>
      <c r="H7" s="22">
        <v>16080</v>
      </c>
      <c r="I7" s="23">
        <v>2.6471300000000002</v>
      </c>
      <c r="J7" s="23">
        <v>5.108E-2</v>
      </c>
      <c r="K7" s="24">
        <v>0.22581000000000001</v>
      </c>
      <c r="L7" s="24">
        <v>2.97E-3</v>
      </c>
      <c r="M7" s="21">
        <v>0.68100000000000005</v>
      </c>
      <c r="N7" s="24">
        <v>8.5019999999999998E-2</v>
      </c>
      <c r="O7" s="25">
        <v>1.1999999999999999E-3</v>
      </c>
      <c r="P7" s="42">
        <v>1313.845</v>
      </c>
      <c r="Q7" s="26">
        <v>14.221</v>
      </c>
      <c r="R7" s="26">
        <v>1312.502</v>
      </c>
      <c r="S7" s="26">
        <v>15.619</v>
      </c>
      <c r="T7" s="26">
        <v>1315.539</v>
      </c>
      <c r="U7" s="26">
        <v>27.376000000000001</v>
      </c>
      <c r="V7" s="26">
        <v>1313.367</v>
      </c>
      <c r="W7" s="26">
        <v>13.583</v>
      </c>
      <c r="X7" s="28">
        <v>0.23100000000000001</v>
      </c>
      <c r="AA7" s="2"/>
    </row>
    <row r="8" spans="1:27" x14ac:dyDescent="0.3">
      <c r="A8" s="19">
        <v>34.1</v>
      </c>
      <c r="B8" s="20">
        <v>41</v>
      </c>
      <c r="C8" s="20">
        <v>24.9</v>
      </c>
      <c r="D8" s="21">
        <v>0.60946999999999996</v>
      </c>
      <c r="E8" s="21">
        <v>0.11226999999999999</v>
      </c>
      <c r="F8" s="20">
        <v>8.6999999999999993</v>
      </c>
      <c r="G8" s="21"/>
      <c r="H8" s="22">
        <v>31055</v>
      </c>
      <c r="I8" s="23">
        <v>2.8483399999999999</v>
      </c>
      <c r="J8" s="23">
        <v>7.1760000000000004E-2</v>
      </c>
      <c r="K8" s="24">
        <v>0.22755</v>
      </c>
      <c r="L8" s="24">
        <v>4.2100000000000002E-3</v>
      </c>
      <c r="M8" s="21">
        <v>0.73499999999999999</v>
      </c>
      <c r="N8" s="24">
        <v>9.0789999999999996E-2</v>
      </c>
      <c r="O8" s="25">
        <v>1.5499999999999999E-3</v>
      </c>
      <c r="P8" s="42">
        <v>1368.373</v>
      </c>
      <c r="Q8" s="26">
        <v>18.934000000000001</v>
      </c>
      <c r="R8" s="26">
        <v>1321.646</v>
      </c>
      <c r="S8" s="26">
        <v>22.109000000000002</v>
      </c>
      <c r="T8" s="26">
        <v>1442.4110000000001</v>
      </c>
      <c r="U8" s="26">
        <v>33.576000000000001</v>
      </c>
      <c r="V8" s="26">
        <v>1356.8820000000001</v>
      </c>
      <c r="W8" s="26">
        <v>19.356000000000002</v>
      </c>
      <c r="X8" s="28">
        <v>8.3699999999999992</v>
      </c>
      <c r="AA8" s="2"/>
    </row>
    <row r="9" spans="1:27" x14ac:dyDescent="0.3">
      <c r="A9" s="19">
        <v>36.1</v>
      </c>
      <c r="B9" s="20">
        <v>41</v>
      </c>
      <c r="C9" s="20">
        <v>29.5</v>
      </c>
      <c r="D9" s="21">
        <v>0.73251999999999995</v>
      </c>
      <c r="E9" s="21">
        <v>0.13181000000000001</v>
      </c>
      <c r="F9" s="20">
        <v>8.4</v>
      </c>
      <c r="G9" s="21"/>
      <c r="H9" s="22">
        <v>36200</v>
      </c>
      <c r="I9" s="23">
        <v>2.7549199999999998</v>
      </c>
      <c r="J9" s="23">
        <v>5.0779999999999999E-2</v>
      </c>
      <c r="K9" s="24">
        <v>0.22559999999999999</v>
      </c>
      <c r="L9" s="24">
        <v>2.9499999999999999E-3</v>
      </c>
      <c r="M9" s="21">
        <v>0.70899999999999996</v>
      </c>
      <c r="N9" s="24">
        <v>8.8569999999999996E-2</v>
      </c>
      <c r="O9" s="25">
        <v>1.15E-3</v>
      </c>
      <c r="P9" s="42">
        <v>1343.42</v>
      </c>
      <c r="Q9" s="26">
        <v>13.731999999999999</v>
      </c>
      <c r="R9" s="26">
        <v>1311.3969999999999</v>
      </c>
      <c r="S9" s="26">
        <v>15.516</v>
      </c>
      <c r="T9" s="26">
        <v>1395.527</v>
      </c>
      <c r="U9" s="26">
        <v>25.972999999999999</v>
      </c>
      <c r="V9" s="26">
        <v>1333.336</v>
      </c>
      <c r="W9" s="26">
        <v>13.66</v>
      </c>
      <c r="X9" s="28">
        <v>6.03</v>
      </c>
      <c r="AA9" s="2"/>
    </row>
    <row r="10" spans="1:27" x14ac:dyDescent="0.3">
      <c r="A10" s="19">
        <v>36.200000000000003</v>
      </c>
      <c r="B10" s="20">
        <v>46</v>
      </c>
      <c r="C10" s="20">
        <v>18.600000000000001</v>
      </c>
      <c r="D10" s="21">
        <v>0.40355000000000002</v>
      </c>
      <c r="E10" s="21">
        <v>7.4779999999999999E-2</v>
      </c>
      <c r="F10" s="20">
        <v>9.8000000000000007</v>
      </c>
      <c r="G10" s="21"/>
      <c r="H10" s="22">
        <v>25112</v>
      </c>
      <c r="I10" s="23">
        <v>2.8407399999999998</v>
      </c>
      <c r="J10" s="23">
        <v>6.0060000000000002E-2</v>
      </c>
      <c r="K10" s="24">
        <v>0.23085</v>
      </c>
      <c r="L10" s="24">
        <v>3.1099999999999999E-3</v>
      </c>
      <c r="M10" s="21">
        <v>0.63800000000000001</v>
      </c>
      <c r="N10" s="24">
        <v>8.9249999999999996E-2</v>
      </c>
      <c r="O10" s="25">
        <v>1.4499999999999999E-3</v>
      </c>
      <c r="P10" s="42">
        <v>1366.365</v>
      </c>
      <c r="Q10" s="26">
        <v>15.878</v>
      </c>
      <c r="R10" s="26">
        <v>1338.952</v>
      </c>
      <c r="S10" s="26">
        <v>16.288</v>
      </c>
      <c r="T10" s="26">
        <v>1410.6020000000001</v>
      </c>
      <c r="U10" s="26">
        <v>32.145000000000003</v>
      </c>
      <c r="V10" s="26">
        <v>1353.0989999999999</v>
      </c>
      <c r="W10" s="26">
        <v>14.824999999999999</v>
      </c>
      <c r="X10" s="28">
        <v>5.08</v>
      </c>
      <c r="AA10" s="2"/>
    </row>
    <row r="11" spans="1:27" x14ac:dyDescent="0.3">
      <c r="A11" s="19">
        <v>37.200000000000003</v>
      </c>
      <c r="B11" s="20">
        <v>35</v>
      </c>
      <c r="C11" s="20">
        <v>20.6</v>
      </c>
      <c r="D11" s="21">
        <v>0.59021000000000001</v>
      </c>
      <c r="E11" s="21">
        <v>0.11035</v>
      </c>
      <c r="F11" s="20">
        <v>7.5</v>
      </c>
      <c r="G11" s="21"/>
      <c r="H11" s="22">
        <v>16150</v>
      </c>
      <c r="I11" s="23">
        <v>2.835</v>
      </c>
      <c r="J11" s="23">
        <v>8.6540000000000006E-2</v>
      </c>
      <c r="K11" s="24">
        <v>0.23044999999999999</v>
      </c>
      <c r="L11" s="24">
        <v>5.3299999999999997E-3</v>
      </c>
      <c r="M11" s="21">
        <v>0.75800000000000001</v>
      </c>
      <c r="N11" s="24">
        <v>8.9219999999999994E-2</v>
      </c>
      <c r="O11" s="25">
        <v>1.7799999999999999E-3</v>
      </c>
      <c r="P11" s="42">
        <v>1364.847</v>
      </c>
      <c r="Q11" s="26">
        <v>22.913</v>
      </c>
      <c r="R11" s="26">
        <v>1336.857</v>
      </c>
      <c r="S11" s="26">
        <v>27.923999999999999</v>
      </c>
      <c r="T11" s="26">
        <v>1408.4580000000001</v>
      </c>
      <c r="U11" s="26">
        <v>38.628999999999998</v>
      </c>
      <c r="V11" s="26">
        <v>1361.1669999999999</v>
      </c>
      <c r="W11" s="26">
        <v>23.297999999999998</v>
      </c>
      <c r="X11" s="28">
        <v>5.08</v>
      </c>
      <c r="AA11" s="2"/>
    </row>
    <row r="12" spans="1:27" s="58" customFormat="1" x14ac:dyDescent="0.3">
      <c r="A12" s="47">
        <v>38.1</v>
      </c>
      <c r="B12" s="48">
        <v>24</v>
      </c>
      <c r="C12" s="48">
        <v>17.3</v>
      </c>
      <c r="D12" s="49">
        <v>0.71682999999999997</v>
      </c>
      <c r="E12" s="49">
        <v>0.12770999999999999</v>
      </c>
      <c r="F12" s="48">
        <v>4.9000000000000004</v>
      </c>
      <c r="G12" s="49"/>
      <c r="H12" s="50">
        <v>16988</v>
      </c>
      <c r="I12" s="51">
        <v>2.76058</v>
      </c>
      <c r="J12" s="51">
        <v>6.216E-2</v>
      </c>
      <c r="K12" s="52">
        <v>0.21995000000000001</v>
      </c>
      <c r="L12" s="52">
        <v>3.3400000000000001E-3</v>
      </c>
      <c r="M12" s="49">
        <v>0.67400000000000004</v>
      </c>
      <c r="N12" s="52">
        <v>9.103E-2</v>
      </c>
      <c r="O12" s="53">
        <v>1.5100000000000001E-3</v>
      </c>
      <c r="P12" s="54">
        <v>1344.9490000000001</v>
      </c>
      <c r="Q12" s="55">
        <v>16.783999999999999</v>
      </c>
      <c r="R12" s="55">
        <v>1281.6110000000001</v>
      </c>
      <c r="S12" s="55">
        <v>17.649000000000001</v>
      </c>
      <c r="T12" s="55">
        <v>1446.6030000000001</v>
      </c>
      <c r="U12" s="55">
        <v>31.39</v>
      </c>
      <c r="V12" s="55">
        <v>1315.075</v>
      </c>
      <c r="W12" s="55">
        <v>16.504000000000001</v>
      </c>
      <c r="X12" s="56">
        <v>11.4</v>
      </c>
      <c r="Y12" s="57"/>
      <c r="Z12" s="2"/>
      <c r="AA12" s="2"/>
    </row>
    <row r="13" spans="1:27" s="58" customFormat="1" x14ac:dyDescent="0.3">
      <c r="A13" s="47">
        <v>39.1</v>
      </c>
      <c r="B13" s="48">
        <v>16</v>
      </c>
      <c r="C13" s="48">
        <v>8.4</v>
      </c>
      <c r="D13" s="49">
        <v>0.51646000000000003</v>
      </c>
      <c r="E13" s="49">
        <v>9.2329999999999995E-2</v>
      </c>
      <c r="F13" s="48">
        <v>3.4</v>
      </c>
      <c r="G13" s="49"/>
      <c r="H13" s="50">
        <v>12834</v>
      </c>
      <c r="I13" s="51">
        <v>2.9501599999999999</v>
      </c>
      <c r="J13" s="51">
        <v>9.5490000000000005E-2</v>
      </c>
      <c r="K13" s="52">
        <v>0.22924</v>
      </c>
      <c r="L13" s="52">
        <v>2.9399999999999999E-3</v>
      </c>
      <c r="M13" s="49">
        <v>0.39600000000000002</v>
      </c>
      <c r="N13" s="52">
        <v>9.3340000000000006E-2</v>
      </c>
      <c r="O13" s="53">
        <v>2.7699999999999999E-3</v>
      </c>
      <c r="P13" s="54">
        <v>1394.8889999999999</v>
      </c>
      <c r="Q13" s="55">
        <v>24.545999999999999</v>
      </c>
      <c r="R13" s="55">
        <v>1330.5150000000001</v>
      </c>
      <c r="S13" s="55">
        <v>15.417999999999999</v>
      </c>
      <c r="T13" s="55">
        <v>1493.9839999999999</v>
      </c>
      <c r="U13" s="55">
        <v>56.786999999999999</v>
      </c>
      <c r="V13" s="55">
        <v>1339.299</v>
      </c>
      <c r="W13" s="55">
        <v>15.211</v>
      </c>
      <c r="X13" s="56">
        <v>10.9</v>
      </c>
      <c r="Y13" s="57"/>
      <c r="Z13" s="2"/>
      <c r="AA13" s="2"/>
    </row>
    <row r="14" spans="1:27" x14ac:dyDescent="0.3">
      <c r="A14" s="19" t="s">
        <v>142</v>
      </c>
      <c r="B14" s="20">
        <v>124</v>
      </c>
      <c r="C14" s="20">
        <v>93.2</v>
      </c>
      <c r="D14" s="21">
        <v>0.75702999999999998</v>
      </c>
      <c r="E14" s="21">
        <v>0.14438999999999999</v>
      </c>
      <c r="F14" s="20">
        <v>26.3</v>
      </c>
      <c r="G14" s="21">
        <v>0.16</v>
      </c>
      <c r="H14" s="22">
        <v>29630</v>
      </c>
      <c r="I14" s="23">
        <v>2.7115399999999998</v>
      </c>
      <c r="J14" s="23">
        <v>5.3080000000000002E-2</v>
      </c>
      <c r="K14" s="24">
        <v>0.22697000000000001</v>
      </c>
      <c r="L14" s="24">
        <v>3.6700000000000001E-3</v>
      </c>
      <c r="M14" s="21">
        <v>0.82499999999999996</v>
      </c>
      <c r="N14" s="24">
        <v>8.6639999999999995E-2</v>
      </c>
      <c r="O14" s="25">
        <v>9.6000000000000002E-4</v>
      </c>
      <c r="P14" s="42">
        <v>1331.6210000000001</v>
      </c>
      <c r="Q14" s="26">
        <v>14.521000000000001</v>
      </c>
      <c r="R14" s="26">
        <v>1318.5989999999999</v>
      </c>
      <c r="S14" s="26">
        <v>19.282</v>
      </c>
      <c r="T14" s="26">
        <v>1351.6089999999999</v>
      </c>
      <c r="U14" s="26">
        <v>22.279</v>
      </c>
      <c r="V14" s="26">
        <v>1333.789</v>
      </c>
      <c r="W14" s="26">
        <v>14.51</v>
      </c>
      <c r="X14" s="28">
        <v>2.44</v>
      </c>
      <c r="AA14" s="2"/>
    </row>
    <row r="15" spans="1:27" x14ac:dyDescent="0.3">
      <c r="A15" s="19">
        <v>40.200000000000003</v>
      </c>
      <c r="B15" s="20">
        <v>61</v>
      </c>
      <c r="C15" s="20">
        <v>31.7</v>
      </c>
      <c r="D15" s="21">
        <v>0.52695999999999998</v>
      </c>
      <c r="E15" s="21">
        <v>9.4089999999999993E-2</v>
      </c>
      <c r="F15" s="20">
        <v>12.8</v>
      </c>
      <c r="G15" s="21"/>
      <c r="H15" s="22">
        <v>50904</v>
      </c>
      <c r="I15" s="23">
        <v>2.8553000000000002</v>
      </c>
      <c r="J15" s="23">
        <v>4.3270000000000003E-2</v>
      </c>
      <c r="K15" s="24">
        <v>0.23279</v>
      </c>
      <c r="L15" s="24">
        <v>2.4099999999999998E-3</v>
      </c>
      <c r="M15" s="21">
        <v>0.68300000000000005</v>
      </c>
      <c r="N15" s="24">
        <v>8.8959999999999997E-2</v>
      </c>
      <c r="O15" s="25">
        <v>9.7999999999999997E-4</v>
      </c>
      <c r="P15" s="42">
        <v>1370.2070000000001</v>
      </c>
      <c r="Q15" s="26">
        <v>11.396000000000001</v>
      </c>
      <c r="R15" s="26">
        <v>1349.105</v>
      </c>
      <c r="S15" s="26">
        <v>12.602</v>
      </c>
      <c r="T15" s="26">
        <v>1404.16</v>
      </c>
      <c r="U15" s="26">
        <v>21.521000000000001</v>
      </c>
      <c r="V15" s="26">
        <v>1362.6759999999999</v>
      </c>
      <c r="W15" s="26">
        <v>11.077</v>
      </c>
      <c r="X15" s="28">
        <v>3.92</v>
      </c>
      <c r="AA15" s="2"/>
    </row>
    <row r="16" spans="1:27" x14ac:dyDescent="0.3">
      <c r="A16" s="19">
        <v>42.1</v>
      </c>
      <c r="B16" s="20">
        <v>195</v>
      </c>
      <c r="C16" s="20">
        <v>174</v>
      </c>
      <c r="D16" s="21">
        <v>0.89776</v>
      </c>
      <c r="E16" s="21">
        <v>0.15644</v>
      </c>
      <c r="F16" s="20">
        <v>60.1</v>
      </c>
      <c r="G16" s="21"/>
      <c r="H16" s="22">
        <v>212762</v>
      </c>
      <c r="I16" s="23">
        <v>5.7254699999999996</v>
      </c>
      <c r="J16" s="23">
        <v>6.9720000000000004E-2</v>
      </c>
      <c r="K16" s="24">
        <v>0.33833000000000002</v>
      </c>
      <c r="L16" s="24">
        <v>3.49E-3</v>
      </c>
      <c r="M16" s="21">
        <v>0.84699999999999998</v>
      </c>
      <c r="N16" s="24">
        <v>0.12274</v>
      </c>
      <c r="O16" s="25">
        <v>7.9000000000000001E-4</v>
      </c>
      <c r="P16" s="42">
        <v>1935.22</v>
      </c>
      <c r="Q16" s="26">
        <v>10.526</v>
      </c>
      <c r="R16" s="26">
        <v>1878.6310000000001</v>
      </c>
      <c r="S16" s="26">
        <v>16.809999999999999</v>
      </c>
      <c r="T16" s="26">
        <v>1995.854</v>
      </c>
      <c r="U16" s="26">
        <v>11.587999999999999</v>
      </c>
      <c r="V16" s="26">
        <v>1959.2750000000001</v>
      </c>
      <c r="W16" s="26">
        <v>9.67</v>
      </c>
      <c r="X16" s="28">
        <v>5.87</v>
      </c>
      <c r="AA16" s="2"/>
    </row>
    <row r="17" spans="1:27" x14ac:dyDescent="0.3">
      <c r="A17" s="19">
        <v>43.1</v>
      </c>
      <c r="B17" s="20">
        <v>421</v>
      </c>
      <c r="C17" s="20">
        <v>172.4</v>
      </c>
      <c r="D17" s="21">
        <v>0.41288000000000002</v>
      </c>
      <c r="E17" s="21">
        <v>7.2959999999999997E-2</v>
      </c>
      <c r="F17" s="20">
        <v>87.4</v>
      </c>
      <c r="G17" s="21"/>
      <c r="H17" s="22">
        <v>431204</v>
      </c>
      <c r="I17" s="23">
        <v>2.76898</v>
      </c>
      <c r="J17" s="23">
        <v>3.2329999999999998E-2</v>
      </c>
      <c r="K17" s="24">
        <v>0.22800000000000001</v>
      </c>
      <c r="L17" s="24">
        <v>2.3E-3</v>
      </c>
      <c r="M17" s="21">
        <v>0.86299999999999999</v>
      </c>
      <c r="N17" s="24">
        <v>8.8080000000000006E-2</v>
      </c>
      <c r="O17" s="25">
        <v>5.1999999999999995E-4</v>
      </c>
      <c r="P17" s="42">
        <v>1347.2149999999999</v>
      </c>
      <c r="Q17" s="26">
        <v>8.7100000000000009</v>
      </c>
      <c r="R17" s="26">
        <v>1324.009</v>
      </c>
      <c r="S17" s="26">
        <v>12.074</v>
      </c>
      <c r="T17" s="26">
        <v>1384.6659999999999</v>
      </c>
      <c r="U17" s="26">
        <v>10.9</v>
      </c>
      <c r="V17" s="26">
        <v>1355.953</v>
      </c>
      <c r="W17" s="26">
        <v>8.4450000000000003</v>
      </c>
      <c r="X17" s="28">
        <v>4.38</v>
      </c>
      <c r="AA17" s="2"/>
    </row>
    <row r="18" spans="1:27" x14ac:dyDescent="0.3">
      <c r="A18" s="19">
        <v>48.1</v>
      </c>
      <c r="B18" s="20">
        <v>30</v>
      </c>
      <c r="C18" s="20">
        <v>18.399999999999999</v>
      </c>
      <c r="D18" s="21">
        <v>0.62336999999999998</v>
      </c>
      <c r="E18" s="21">
        <v>0.11042</v>
      </c>
      <c r="F18" s="20">
        <v>6</v>
      </c>
      <c r="G18" s="21"/>
      <c r="H18" s="22">
        <v>28071</v>
      </c>
      <c r="I18" s="23">
        <v>2.6844199999999998</v>
      </c>
      <c r="J18" s="23">
        <v>6.6350000000000006E-2</v>
      </c>
      <c r="K18" s="24">
        <v>0.22244</v>
      </c>
      <c r="L18" s="24">
        <v>3.5300000000000002E-3</v>
      </c>
      <c r="M18" s="21">
        <v>0.64300000000000002</v>
      </c>
      <c r="N18" s="24">
        <v>8.7529999999999997E-2</v>
      </c>
      <c r="O18" s="25">
        <v>1.66E-3</v>
      </c>
      <c r="P18" s="42">
        <v>1324.174</v>
      </c>
      <c r="Q18" s="26">
        <v>18.285</v>
      </c>
      <c r="R18" s="26">
        <v>1294.7550000000001</v>
      </c>
      <c r="S18" s="26">
        <v>18.614999999999998</v>
      </c>
      <c r="T18" s="26">
        <v>1371.529</v>
      </c>
      <c r="U18" s="26">
        <v>37.381</v>
      </c>
      <c r="V18" s="26">
        <v>1309.575</v>
      </c>
      <c r="W18" s="26">
        <v>17.065000000000001</v>
      </c>
      <c r="X18" s="28">
        <v>5.6</v>
      </c>
      <c r="AA18" s="2"/>
    </row>
    <row r="19" spans="1:27" x14ac:dyDescent="0.3">
      <c r="A19" s="19">
        <v>49.1</v>
      </c>
      <c r="B19" s="20">
        <v>29</v>
      </c>
      <c r="C19" s="20">
        <v>19.8</v>
      </c>
      <c r="D19" s="21">
        <v>0.69672000000000001</v>
      </c>
      <c r="E19" s="21">
        <v>0.12795000000000001</v>
      </c>
      <c r="F19" s="20">
        <v>5.9</v>
      </c>
      <c r="G19" s="21"/>
      <c r="H19" s="22">
        <v>11575</v>
      </c>
      <c r="I19" s="23">
        <v>2.7954599999999998</v>
      </c>
      <c r="J19" s="23">
        <v>9.2619999999999994E-2</v>
      </c>
      <c r="K19" s="24">
        <v>0.22628000000000001</v>
      </c>
      <c r="L19" s="24">
        <v>4.5799999999999999E-3</v>
      </c>
      <c r="M19" s="21">
        <v>0.61099999999999999</v>
      </c>
      <c r="N19" s="24">
        <v>8.9599999999999999E-2</v>
      </c>
      <c r="O19" s="25">
        <v>2.3500000000000001E-3</v>
      </c>
      <c r="P19" s="42">
        <v>1354.3240000000001</v>
      </c>
      <c r="Q19" s="26">
        <v>24.777999999999999</v>
      </c>
      <c r="R19" s="26">
        <v>1314.973</v>
      </c>
      <c r="S19" s="26">
        <v>24.077000000000002</v>
      </c>
      <c r="T19" s="26">
        <v>1417.018</v>
      </c>
      <c r="U19" s="26">
        <v>51.215000000000003</v>
      </c>
      <c r="V19" s="26">
        <v>1332.08</v>
      </c>
      <c r="W19" s="26">
        <v>22.475000000000001</v>
      </c>
      <c r="X19" s="28">
        <v>7.2</v>
      </c>
      <c r="AA19" s="2"/>
    </row>
    <row r="20" spans="1:27" x14ac:dyDescent="0.3">
      <c r="A20" s="19">
        <v>54.1</v>
      </c>
      <c r="B20" s="20">
        <v>29</v>
      </c>
      <c r="C20" s="20">
        <v>18.100000000000001</v>
      </c>
      <c r="D20" s="21">
        <v>0.62578</v>
      </c>
      <c r="E20" s="21">
        <v>0.11053</v>
      </c>
      <c r="F20" s="20">
        <v>6</v>
      </c>
      <c r="G20" s="21"/>
      <c r="H20" s="22">
        <v>16218</v>
      </c>
      <c r="I20" s="23">
        <v>2.7277800000000001</v>
      </c>
      <c r="J20" s="23">
        <v>8.3419999999999994E-2</v>
      </c>
      <c r="K20" s="24">
        <v>0.23053999999999999</v>
      </c>
      <c r="L20" s="24">
        <v>3.8E-3</v>
      </c>
      <c r="M20" s="21">
        <v>0.53800000000000003</v>
      </c>
      <c r="N20" s="24">
        <v>8.5809999999999997E-2</v>
      </c>
      <c r="O20" s="25">
        <v>2.2100000000000002E-3</v>
      </c>
      <c r="P20" s="42">
        <v>1336.0540000000001</v>
      </c>
      <c r="Q20" s="26">
        <v>22.722000000000001</v>
      </c>
      <c r="R20" s="26">
        <v>1337.329</v>
      </c>
      <c r="S20" s="26">
        <v>19.907</v>
      </c>
      <c r="T20" s="26">
        <v>1333.681</v>
      </c>
      <c r="U20" s="26">
        <v>49.594999999999999</v>
      </c>
      <c r="V20" s="26">
        <v>1336.87</v>
      </c>
      <c r="W20" s="26">
        <v>18.463999999999999</v>
      </c>
      <c r="X20" s="28">
        <v>-0.27400000000000002</v>
      </c>
      <c r="AA20" s="2"/>
    </row>
    <row r="21" spans="1:27" x14ac:dyDescent="0.3">
      <c r="A21" s="19">
        <v>55.1</v>
      </c>
      <c r="B21" s="20">
        <v>61</v>
      </c>
      <c r="C21" s="20">
        <v>41.4</v>
      </c>
      <c r="D21" s="21">
        <v>0.68906000000000001</v>
      </c>
      <c r="E21" s="21">
        <v>0.12608</v>
      </c>
      <c r="F21" s="20">
        <v>12.6</v>
      </c>
      <c r="G21" s="21"/>
      <c r="H21" s="22">
        <v>52061</v>
      </c>
      <c r="I21" s="23">
        <v>2.73733</v>
      </c>
      <c r="J21" s="23">
        <v>7.6450000000000004E-2</v>
      </c>
      <c r="K21" s="24">
        <v>0.22661000000000001</v>
      </c>
      <c r="L21" s="24">
        <v>5.3200000000000001E-3</v>
      </c>
      <c r="M21" s="21">
        <v>0.84</v>
      </c>
      <c r="N21" s="24">
        <v>8.7609999999999993E-2</v>
      </c>
      <c r="O21" s="25">
        <v>1.33E-3</v>
      </c>
      <c r="P21" s="42">
        <v>1338.652</v>
      </c>
      <c r="Q21" s="26">
        <v>20.77</v>
      </c>
      <c r="R21" s="26">
        <v>1316.7080000000001</v>
      </c>
      <c r="S21" s="26">
        <v>27.959</v>
      </c>
      <c r="T21" s="26">
        <v>1373.7270000000001</v>
      </c>
      <c r="U21" s="26">
        <v>28.544</v>
      </c>
      <c r="V21" s="26">
        <v>1343.896</v>
      </c>
      <c r="W21" s="26">
        <v>20.667999999999999</v>
      </c>
      <c r="X21" s="28">
        <v>4.1500000000000004</v>
      </c>
      <c r="AA21" s="2"/>
    </row>
    <row r="22" spans="1:27" x14ac:dyDescent="0.3">
      <c r="A22" s="19">
        <v>56.1</v>
      </c>
      <c r="B22" s="20">
        <v>80</v>
      </c>
      <c r="C22" s="20">
        <v>64.3</v>
      </c>
      <c r="D22" s="21">
        <v>0.80696000000000001</v>
      </c>
      <c r="E22" s="21">
        <v>0.14429</v>
      </c>
      <c r="F22" s="20">
        <v>22.3</v>
      </c>
      <c r="G22" s="21"/>
      <c r="H22" s="22">
        <v>49700</v>
      </c>
      <c r="I22" s="23">
        <v>4.7315800000000001</v>
      </c>
      <c r="J22" s="23">
        <v>7.2069999999999995E-2</v>
      </c>
      <c r="K22" s="24">
        <v>0.31025999999999998</v>
      </c>
      <c r="L22" s="24">
        <v>3.9399999999999999E-3</v>
      </c>
      <c r="M22" s="21">
        <v>0.83499999999999996</v>
      </c>
      <c r="N22" s="24">
        <v>0.11061</v>
      </c>
      <c r="O22" s="25">
        <v>9.3000000000000005E-4</v>
      </c>
      <c r="P22" s="42">
        <v>1772.85</v>
      </c>
      <c r="Q22" s="26">
        <v>12.768000000000001</v>
      </c>
      <c r="R22" s="26">
        <v>1741.9860000000001</v>
      </c>
      <c r="S22" s="26">
        <v>19.385000000000002</v>
      </c>
      <c r="T22" s="26">
        <v>1809.2940000000001</v>
      </c>
      <c r="U22" s="26">
        <v>14.788</v>
      </c>
      <c r="V22" s="26">
        <v>1783.7090000000001</v>
      </c>
      <c r="W22" s="26">
        <v>12.194000000000001</v>
      </c>
      <c r="X22" s="28">
        <v>3.72</v>
      </c>
      <c r="AA22" s="2"/>
    </row>
    <row r="23" spans="1:27" x14ac:dyDescent="0.3">
      <c r="A23" s="19">
        <v>57.1</v>
      </c>
      <c r="B23" s="20">
        <v>151</v>
      </c>
      <c r="C23" s="20">
        <v>127.1</v>
      </c>
      <c r="D23" s="21">
        <v>0.84911999999999999</v>
      </c>
      <c r="E23" s="21">
        <v>0.1492</v>
      </c>
      <c r="F23" s="20">
        <v>41.1</v>
      </c>
      <c r="G23" s="21"/>
      <c r="H23" s="22">
        <v>205285</v>
      </c>
      <c r="I23" s="23">
        <v>4.6139000000000001</v>
      </c>
      <c r="J23" s="23">
        <v>7.3340000000000002E-2</v>
      </c>
      <c r="K23" s="24">
        <v>0.30370999999999998</v>
      </c>
      <c r="L23" s="24">
        <v>4.1200000000000004E-3</v>
      </c>
      <c r="M23" s="21">
        <v>0.85299999999999998</v>
      </c>
      <c r="N23" s="24">
        <v>0.11018</v>
      </c>
      <c r="O23" s="25">
        <v>9.2000000000000003E-4</v>
      </c>
      <c r="P23" s="42">
        <v>1751.7850000000001</v>
      </c>
      <c r="Q23" s="26">
        <v>13.265000000000001</v>
      </c>
      <c r="R23" s="26">
        <v>1709.68</v>
      </c>
      <c r="S23" s="26">
        <v>20.372</v>
      </c>
      <c r="T23" s="26">
        <v>1802.7070000000001</v>
      </c>
      <c r="U23" s="26">
        <v>14.853</v>
      </c>
      <c r="V23" s="26">
        <v>1769.7639999999999</v>
      </c>
      <c r="W23" s="26">
        <v>12.36</v>
      </c>
      <c r="X23" s="28">
        <v>5.16</v>
      </c>
      <c r="AA23" s="2"/>
    </row>
    <row r="24" spans="1:27" x14ac:dyDescent="0.3">
      <c r="A24" s="19">
        <v>63.1</v>
      </c>
      <c r="B24" s="20">
        <v>30</v>
      </c>
      <c r="C24" s="20">
        <v>17.3</v>
      </c>
      <c r="D24" s="21">
        <v>0.57086999999999999</v>
      </c>
      <c r="E24" s="21">
        <v>0.10099</v>
      </c>
      <c r="F24" s="20">
        <v>6.3</v>
      </c>
      <c r="G24" s="21"/>
      <c r="H24" s="22">
        <v>27026</v>
      </c>
      <c r="I24" s="23">
        <v>2.8526400000000001</v>
      </c>
      <c r="J24" s="23">
        <v>6.3439999999999996E-2</v>
      </c>
      <c r="K24" s="24">
        <v>0.23227</v>
      </c>
      <c r="L24" s="24">
        <v>3.4499999999999999E-3</v>
      </c>
      <c r="M24" s="21">
        <v>0.66800000000000004</v>
      </c>
      <c r="N24" s="24">
        <v>8.9080000000000006E-2</v>
      </c>
      <c r="O24" s="25">
        <v>1.47E-3</v>
      </c>
      <c r="P24" s="42">
        <v>1369.5070000000001</v>
      </c>
      <c r="Q24" s="26">
        <v>16.72</v>
      </c>
      <c r="R24" s="26">
        <v>1346.385</v>
      </c>
      <c r="S24" s="26">
        <v>18.047999999999998</v>
      </c>
      <c r="T24" s="26">
        <v>1406.31</v>
      </c>
      <c r="U24" s="26">
        <v>32.235999999999997</v>
      </c>
      <c r="V24" s="26">
        <v>1360.2329999999999</v>
      </c>
      <c r="W24" s="26">
        <v>16.061</v>
      </c>
      <c r="X24" s="28">
        <v>4.26</v>
      </c>
      <c r="AA24" s="2"/>
    </row>
    <row r="25" spans="1:27" x14ac:dyDescent="0.3">
      <c r="A25" s="19" t="s">
        <v>143</v>
      </c>
      <c r="B25" s="20">
        <v>48</v>
      </c>
      <c r="C25" s="20">
        <v>39.5</v>
      </c>
      <c r="D25" s="21">
        <v>0.82482</v>
      </c>
      <c r="E25" s="21">
        <v>0.14967</v>
      </c>
      <c r="F25" s="20">
        <v>9.8000000000000007</v>
      </c>
      <c r="G25" s="21">
        <v>0.4</v>
      </c>
      <c r="H25" s="22">
        <v>24160</v>
      </c>
      <c r="I25" s="23">
        <v>2.6225200000000002</v>
      </c>
      <c r="J25" s="23">
        <v>6.4299999999999996E-2</v>
      </c>
      <c r="K25" s="24">
        <v>0.22464000000000001</v>
      </c>
      <c r="L25" s="24">
        <v>4.0099999999999997E-3</v>
      </c>
      <c r="M25" s="21">
        <v>0.72799999999999998</v>
      </c>
      <c r="N25" s="24">
        <v>8.4669999999999995E-2</v>
      </c>
      <c r="O25" s="25">
        <v>1.42E-3</v>
      </c>
      <c r="P25" s="42">
        <v>1306.971</v>
      </c>
      <c r="Q25" s="26">
        <v>18.023</v>
      </c>
      <c r="R25" s="26">
        <v>1306.346</v>
      </c>
      <c r="S25" s="26">
        <v>21.108000000000001</v>
      </c>
      <c r="T25" s="26">
        <v>1308.6790000000001</v>
      </c>
      <c r="U25" s="26">
        <v>32.082999999999998</v>
      </c>
      <c r="V25" s="26">
        <v>1306.8320000000001</v>
      </c>
      <c r="W25" s="26">
        <v>17.734999999999999</v>
      </c>
      <c r="X25" s="28">
        <v>0.17799999999999999</v>
      </c>
      <c r="AA25" s="2"/>
    </row>
    <row r="26" spans="1:27" x14ac:dyDescent="0.3">
      <c r="A26" s="19">
        <v>66.099999999999994</v>
      </c>
      <c r="B26" s="20">
        <v>53</v>
      </c>
      <c r="C26" s="20">
        <v>44.1</v>
      </c>
      <c r="D26" s="21">
        <v>0.84140999999999999</v>
      </c>
      <c r="E26" s="21">
        <v>0.15093999999999999</v>
      </c>
      <c r="F26" s="20">
        <v>11</v>
      </c>
      <c r="G26" s="21"/>
      <c r="H26" s="22">
        <v>41867</v>
      </c>
      <c r="I26" s="23">
        <v>2.7925200000000001</v>
      </c>
      <c r="J26" s="23">
        <v>6.3E-2</v>
      </c>
      <c r="K26" s="24">
        <v>0.23039000000000001</v>
      </c>
      <c r="L26" s="24">
        <v>3.9199999999999999E-3</v>
      </c>
      <c r="M26" s="21">
        <v>0.755</v>
      </c>
      <c r="N26" s="24">
        <v>8.7910000000000002E-2</v>
      </c>
      <c r="O26" s="25">
        <v>1.2999999999999999E-3</v>
      </c>
      <c r="P26" s="42">
        <v>1353.537</v>
      </c>
      <c r="Q26" s="26">
        <v>16.867000000000001</v>
      </c>
      <c r="R26" s="26">
        <v>1336.5429999999999</v>
      </c>
      <c r="S26" s="26">
        <v>20.538</v>
      </c>
      <c r="T26" s="26">
        <v>1380.299</v>
      </c>
      <c r="U26" s="26">
        <v>28.420999999999999</v>
      </c>
      <c r="V26" s="26">
        <v>1351.2860000000001</v>
      </c>
      <c r="W26" s="26">
        <v>16.995999999999999</v>
      </c>
      <c r="X26" s="28">
        <v>3.17</v>
      </c>
      <c r="AA26" s="2"/>
    </row>
    <row r="27" spans="1:27" x14ac:dyDescent="0.3">
      <c r="A27" s="19">
        <v>67.099999999999994</v>
      </c>
      <c r="B27" s="20">
        <v>269</v>
      </c>
      <c r="C27" s="20">
        <v>142.19999999999999</v>
      </c>
      <c r="D27" s="21">
        <v>0.53169</v>
      </c>
      <c r="E27" s="21">
        <v>9.4950000000000007E-2</v>
      </c>
      <c r="F27" s="20">
        <v>56.9</v>
      </c>
      <c r="G27" s="21"/>
      <c r="H27" s="22">
        <v>218251</v>
      </c>
      <c r="I27" s="23">
        <v>2.8524500000000002</v>
      </c>
      <c r="J27" s="23">
        <v>4.6670000000000003E-2</v>
      </c>
      <c r="K27" s="24">
        <v>0.23466999999999999</v>
      </c>
      <c r="L27" s="24">
        <v>3.3899999999999998E-3</v>
      </c>
      <c r="M27" s="21">
        <v>0.88200000000000001</v>
      </c>
      <c r="N27" s="24">
        <v>8.8160000000000002E-2</v>
      </c>
      <c r="O27" s="25">
        <v>6.8000000000000005E-4</v>
      </c>
      <c r="P27" s="42">
        <v>1369.4570000000001</v>
      </c>
      <c r="Q27" s="26">
        <v>12.301</v>
      </c>
      <c r="R27" s="26">
        <v>1358.9280000000001</v>
      </c>
      <c r="S27" s="26">
        <v>17.7</v>
      </c>
      <c r="T27" s="26">
        <v>1386.8440000000001</v>
      </c>
      <c r="U27" s="26">
        <v>15.238</v>
      </c>
      <c r="V27" s="26">
        <v>1374.817</v>
      </c>
      <c r="W27" s="26">
        <v>11.436999999999999</v>
      </c>
      <c r="X27" s="28">
        <v>2.0099999999999998</v>
      </c>
      <c r="AA27" s="2"/>
    </row>
    <row r="28" spans="1:27" x14ac:dyDescent="0.3">
      <c r="A28" s="19">
        <v>68.099999999999994</v>
      </c>
      <c r="B28" s="20">
        <v>76</v>
      </c>
      <c r="C28" s="20">
        <v>97.4</v>
      </c>
      <c r="D28" s="21">
        <v>1.28921</v>
      </c>
      <c r="E28" s="21">
        <v>0.23346</v>
      </c>
      <c r="F28" s="20">
        <v>15.9</v>
      </c>
      <c r="G28" s="21"/>
      <c r="H28" s="22">
        <v>53657</v>
      </c>
      <c r="I28" s="23">
        <v>2.83297</v>
      </c>
      <c r="J28" s="23">
        <v>5.1950000000000003E-2</v>
      </c>
      <c r="K28" s="24">
        <v>0.23315</v>
      </c>
      <c r="L28" s="24">
        <v>3.47E-3</v>
      </c>
      <c r="M28" s="21">
        <v>0.81200000000000006</v>
      </c>
      <c r="N28" s="24">
        <v>8.813E-2</v>
      </c>
      <c r="O28" s="25">
        <v>9.3999999999999997E-4</v>
      </c>
      <c r="P28" s="42">
        <v>1364.309</v>
      </c>
      <c r="Q28" s="26">
        <v>13.762</v>
      </c>
      <c r="R28" s="26">
        <v>1350.9870000000001</v>
      </c>
      <c r="S28" s="26">
        <v>18.14</v>
      </c>
      <c r="T28" s="26">
        <v>1384.6659999999999</v>
      </c>
      <c r="U28" s="26">
        <v>19.62</v>
      </c>
      <c r="V28" s="26">
        <v>1365.8620000000001</v>
      </c>
      <c r="W28" s="26">
        <v>13.813000000000001</v>
      </c>
      <c r="X28" s="28">
        <v>2.4300000000000002</v>
      </c>
      <c r="AA28" s="2"/>
    </row>
    <row r="29" spans="1:27" x14ac:dyDescent="0.3">
      <c r="A29" s="19">
        <v>68.2</v>
      </c>
      <c r="B29" s="20">
        <v>17</v>
      </c>
      <c r="C29" s="20">
        <v>8.3000000000000007</v>
      </c>
      <c r="D29" s="21">
        <v>0.48699999999999999</v>
      </c>
      <c r="E29" s="21">
        <v>8.7470000000000006E-2</v>
      </c>
      <c r="F29" s="20">
        <v>3.4</v>
      </c>
      <c r="G29" s="21"/>
      <c r="H29" s="22">
        <v>16909</v>
      </c>
      <c r="I29" s="23">
        <v>2.6813099999999999</v>
      </c>
      <c r="J29" s="23">
        <v>9.2100000000000001E-2</v>
      </c>
      <c r="K29" s="24">
        <v>0.22342999999999999</v>
      </c>
      <c r="L29" s="24">
        <v>4.1099999999999999E-3</v>
      </c>
      <c r="M29" s="21">
        <v>0.53600000000000003</v>
      </c>
      <c r="N29" s="24">
        <v>8.7040000000000006E-2</v>
      </c>
      <c r="O29" s="25">
        <v>2.5200000000000001E-3</v>
      </c>
      <c r="P29" s="42">
        <v>1323.317</v>
      </c>
      <c r="Q29" s="26">
        <v>25.402999999999999</v>
      </c>
      <c r="R29" s="26">
        <v>1299.9739999999999</v>
      </c>
      <c r="S29" s="26">
        <v>21.655999999999999</v>
      </c>
      <c r="T29" s="26">
        <v>1360.4949999999999</v>
      </c>
      <c r="U29" s="26">
        <v>55.372999999999998</v>
      </c>
      <c r="V29" s="26">
        <v>1307.3720000000001</v>
      </c>
      <c r="W29" s="26">
        <v>20.521000000000001</v>
      </c>
      <c r="X29" s="28">
        <v>4.45</v>
      </c>
      <c r="AA29" s="2"/>
    </row>
    <row r="30" spans="1:27" x14ac:dyDescent="0.3">
      <c r="A30" s="19">
        <v>72.099999999999994</v>
      </c>
      <c r="B30" s="20">
        <v>33</v>
      </c>
      <c r="C30" s="20">
        <v>27</v>
      </c>
      <c r="D30" s="21">
        <v>0.83274000000000004</v>
      </c>
      <c r="E30" s="21">
        <v>0.14899000000000001</v>
      </c>
      <c r="F30" s="20">
        <v>6.8</v>
      </c>
      <c r="G30" s="21"/>
      <c r="H30" s="22">
        <v>15825</v>
      </c>
      <c r="I30" s="23">
        <v>2.8540000000000001</v>
      </c>
      <c r="J30" s="23">
        <v>6.7140000000000005E-2</v>
      </c>
      <c r="K30" s="24">
        <v>0.23261999999999999</v>
      </c>
      <c r="L30" s="24">
        <v>4.0299999999999997E-3</v>
      </c>
      <c r="M30" s="21">
        <v>0.73599999999999999</v>
      </c>
      <c r="N30" s="24">
        <v>8.8980000000000004E-2</v>
      </c>
      <c r="O30" s="25">
        <v>1.42E-3</v>
      </c>
      <c r="P30" s="42">
        <v>1369.865</v>
      </c>
      <c r="Q30" s="26">
        <v>17.689</v>
      </c>
      <c r="R30" s="26">
        <v>1348.2159999999999</v>
      </c>
      <c r="S30" s="26">
        <v>21.076000000000001</v>
      </c>
      <c r="T30" s="26">
        <v>1404.16</v>
      </c>
      <c r="U30" s="26">
        <v>30.13</v>
      </c>
      <c r="V30" s="26">
        <v>1365.633</v>
      </c>
      <c r="W30" s="26">
        <v>17.774000000000001</v>
      </c>
      <c r="X30" s="28">
        <v>3.98</v>
      </c>
      <c r="AA30" s="2"/>
    </row>
    <row r="31" spans="1:27" x14ac:dyDescent="0.3">
      <c r="A31" s="19">
        <v>73.099999999999994</v>
      </c>
      <c r="B31" s="20">
        <v>19</v>
      </c>
      <c r="C31" s="20">
        <v>9.3000000000000007</v>
      </c>
      <c r="D31" s="21">
        <v>0.48038999999999998</v>
      </c>
      <c r="E31" s="21">
        <v>8.6139999999999994E-2</v>
      </c>
      <c r="F31" s="20">
        <v>4.0999999999999996</v>
      </c>
      <c r="G31" s="21"/>
      <c r="H31" s="22">
        <v>13149</v>
      </c>
      <c r="I31" s="23">
        <v>2.7892600000000001</v>
      </c>
      <c r="J31" s="23">
        <v>8.8340000000000002E-2</v>
      </c>
      <c r="K31" s="24">
        <v>0.23299</v>
      </c>
      <c r="L31" s="24">
        <v>4.9300000000000004E-3</v>
      </c>
      <c r="M31" s="21">
        <v>0.66900000000000004</v>
      </c>
      <c r="N31" s="24">
        <v>8.6830000000000004E-2</v>
      </c>
      <c r="O31" s="25">
        <v>2.0400000000000001E-3</v>
      </c>
      <c r="P31" s="42">
        <v>1352.664</v>
      </c>
      <c r="Q31" s="26">
        <v>23.672000000000001</v>
      </c>
      <c r="R31" s="26">
        <v>1350.1510000000001</v>
      </c>
      <c r="S31" s="26">
        <v>25.774999999999999</v>
      </c>
      <c r="T31" s="26">
        <v>1356.058</v>
      </c>
      <c r="U31" s="26">
        <v>44.427999999999997</v>
      </c>
      <c r="V31" s="26">
        <v>1351.723</v>
      </c>
      <c r="W31" s="26">
        <v>22.481999999999999</v>
      </c>
      <c r="X31" s="28">
        <v>0.436</v>
      </c>
      <c r="AA31" s="2"/>
    </row>
    <row r="32" spans="1:27" x14ac:dyDescent="0.3">
      <c r="A32" s="19" t="s">
        <v>144</v>
      </c>
      <c r="B32" s="20">
        <v>189</v>
      </c>
      <c r="C32" s="20">
        <v>265.60000000000002</v>
      </c>
      <c r="D32" s="21">
        <v>1.4150100000000001</v>
      </c>
      <c r="E32" s="21">
        <v>0.25991999999999998</v>
      </c>
      <c r="F32" s="20">
        <v>58</v>
      </c>
      <c r="G32" s="21">
        <v>0.1</v>
      </c>
      <c r="H32" s="22">
        <v>144201</v>
      </c>
      <c r="I32" s="23">
        <v>5.3137499999999998</v>
      </c>
      <c r="J32" s="23">
        <v>0.14793000000000001</v>
      </c>
      <c r="K32" s="24">
        <v>0.33489999999999998</v>
      </c>
      <c r="L32" s="24">
        <v>8.8900000000000003E-3</v>
      </c>
      <c r="M32" s="21">
        <v>0.95399999999999996</v>
      </c>
      <c r="N32" s="24">
        <v>0.11507000000000001</v>
      </c>
      <c r="O32" s="25">
        <v>9.6000000000000002E-4</v>
      </c>
      <c r="P32" s="42">
        <v>1871.077</v>
      </c>
      <c r="Q32" s="26">
        <v>23.79</v>
      </c>
      <c r="R32" s="26">
        <v>1862.088</v>
      </c>
      <c r="S32" s="26">
        <v>42.930999999999997</v>
      </c>
      <c r="T32" s="26">
        <v>1881.45</v>
      </c>
      <c r="U32" s="26">
        <v>15.651</v>
      </c>
      <c r="V32" s="26">
        <v>1879.0319999999999</v>
      </c>
      <c r="W32" s="26">
        <v>14.118</v>
      </c>
      <c r="X32" s="28">
        <v>1.03</v>
      </c>
      <c r="AA32" s="2"/>
    </row>
    <row r="33" spans="1:27" x14ac:dyDescent="0.3">
      <c r="A33" s="19">
        <v>76.099999999999994</v>
      </c>
      <c r="B33" s="20">
        <v>111</v>
      </c>
      <c r="C33" s="20">
        <v>146.5</v>
      </c>
      <c r="D33" s="21">
        <v>1.32751</v>
      </c>
      <c r="E33" s="21">
        <v>0.23505999999999999</v>
      </c>
      <c r="F33" s="20">
        <v>23</v>
      </c>
      <c r="G33" s="21"/>
      <c r="H33" s="22">
        <v>81966</v>
      </c>
      <c r="I33" s="23">
        <v>2.8509000000000002</v>
      </c>
      <c r="J33" s="23">
        <v>5.7750000000000003E-2</v>
      </c>
      <c r="K33" s="24">
        <v>0.23186999999999999</v>
      </c>
      <c r="L33" s="24">
        <v>4.1399999999999996E-3</v>
      </c>
      <c r="M33" s="21">
        <v>0.88200000000000001</v>
      </c>
      <c r="N33" s="24">
        <v>8.9169999999999999E-2</v>
      </c>
      <c r="O33" s="25">
        <v>8.4999999999999995E-4</v>
      </c>
      <c r="P33" s="42">
        <v>1369.048</v>
      </c>
      <c r="Q33" s="26">
        <v>15.227</v>
      </c>
      <c r="R33" s="26">
        <v>1344.2919999999999</v>
      </c>
      <c r="S33" s="26">
        <v>21.664999999999999</v>
      </c>
      <c r="T33" s="26">
        <v>1408.4580000000001</v>
      </c>
      <c r="U33" s="26">
        <v>19.314</v>
      </c>
      <c r="V33" s="26">
        <v>1381.5219999999999</v>
      </c>
      <c r="W33" s="26">
        <v>14.257999999999999</v>
      </c>
      <c r="X33" s="28">
        <v>4.5599999999999996</v>
      </c>
      <c r="AA33" s="2"/>
    </row>
    <row r="34" spans="1:27" x14ac:dyDescent="0.3">
      <c r="A34" s="19">
        <v>77.099999999999994</v>
      </c>
      <c r="B34" s="20">
        <v>17</v>
      </c>
      <c r="C34" s="20">
        <v>10.3</v>
      </c>
      <c r="D34" s="21">
        <v>0.60541</v>
      </c>
      <c r="E34" s="21">
        <v>0.10804999999999999</v>
      </c>
      <c r="F34" s="20">
        <v>3.5</v>
      </c>
      <c r="G34" s="21"/>
      <c r="H34" s="22">
        <v>7859</v>
      </c>
      <c r="I34" s="23">
        <v>2.8898199999999998</v>
      </c>
      <c r="J34" s="23">
        <v>8.6349999999999996E-2</v>
      </c>
      <c r="K34" s="24">
        <v>0.23230999999999999</v>
      </c>
      <c r="L34" s="24">
        <v>3.98E-3</v>
      </c>
      <c r="M34" s="21">
        <v>0.57299999999999995</v>
      </c>
      <c r="N34" s="24">
        <v>9.0219999999999995E-2</v>
      </c>
      <c r="O34" s="25">
        <v>2.2100000000000002E-3</v>
      </c>
      <c r="P34" s="42">
        <v>1379.259</v>
      </c>
      <c r="Q34" s="26">
        <v>22.54</v>
      </c>
      <c r="R34" s="26">
        <v>1346.5940000000001</v>
      </c>
      <c r="S34" s="26">
        <v>20.82</v>
      </c>
      <c r="T34" s="26">
        <v>1429.768</v>
      </c>
      <c r="U34" s="26">
        <v>46.554000000000002</v>
      </c>
      <c r="V34" s="26">
        <v>1359.182</v>
      </c>
      <c r="W34" s="26">
        <v>19.509</v>
      </c>
      <c r="X34" s="28">
        <v>5.82</v>
      </c>
      <c r="AA34" s="2"/>
    </row>
    <row r="35" spans="1:27" x14ac:dyDescent="0.3">
      <c r="A35" s="19">
        <v>80.099999999999994</v>
      </c>
      <c r="B35" s="20">
        <v>41</v>
      </c>
      <c r="C35" s="20">
        <v>29.3</v>
      </c>
      <c r="D35" s="21">
        <v>0.71255999999999997</v>
      </c>
      <c r="E35" s="21">
        <v>0.12790000000000001</v>
      </c>
      <c r="F35" s="20">
        <v>8.6999999999999993</v>
      </c>
      <c r="G35" s="21"/>
      <c r="H35" s="22">
        <v>22318</v>
      </c>
      <c r="I35" s="23">
        <v>2.84598</v>
      </c>
      <c r="J35" s="23">
        <v>7.4130000000000001E-2</v>
      </c>
      <c r="K35" s="24">
        <v>0.23494999999999999</v>
      </c>
      <c r="L35" s="24">
        <v>5.1399999999999996E-3</v>
      </c>
      <c r="M35" s="21">
        <v>0.83899999999999997</v>
      </c>
      <c r="N35" s="24">
        <v>8.7849999999999998E-2</v>
      </c>
      <c r="O35" s="25">
        <v>1.24E-3</v>
      </c>
      <c r="P35" s="42">
        <v>1367.75</v>
      </c>
      <c r="Q35" s="26">
        <v>19.571000000000002</v>
      </c>
      <c r="R35" s="26">
        <v>1360.39</v>
      </c>
      <c r="S35" s="26">
        <v>26.831</v>
      </c>
      <c r="T35" s="26">
        <v>1380.299</v>
      </c>
      <c r="U35" s="26">
        <v>26.234999999999999</v>
      </c>
      <c r="V35" s="26">
        <v>1369.664</v>
      </c>
      <c r="W35" s="26">
        <v>19.245000000000001</v>
      </c>
      <c r="X35" s="28">
        <v>1.44</v>
      </c>
      <c r="AA35" s="2"/>
    </row>
    <row r="36" spans="1:27" x14ac:dyDescent="0.3">
      <c r="A36" s="19">
        <v>81.099999999999994</v>
      </c>
      <c r="B36" s="20">
        <v>37</v>
      </c>
      <c r="C36" s="20">
        <v>22.1</v>
      </c>
      <c r="D36" s="21">
        <v>0.60229999999999995</v>
      </c>
      <c r="E36" s="21">
        <v>0.10832</v>
      </c>
      <c r="F36" s="20">
        <v>7.7</v>
      </c>
      <c r="G36" s="21"/>
      <c r="H36" s="22">
        <v>17779</v>
      </c>
      <c r="I36" s="23">
        <v>2.91242</v>
      </c>
      <c r="J36" s="23">
        <v>7.8600000000000003E-2</v>
      </c>
      <c r="K36" s="24">
        <v>0.23555999999999999</v>
      </c>
      <c r="L36" s="24">
        <v>4.7299999999999998E-3</v>
      </c>
      <c r="M36" s="21">
        <v>0.74399999999999999</v>
      </c>
      <c r="N36" s="24">
        <v>8.967E-2</v>
      </c>
      <c r="O36" s="25">
        <v>1.6199999999999999E-3</v>
      </c>
      <c r="P36" s="42">
        <v>1385.1410000000001</v>
      </c>
      <c r="Q36" s="26">
        <v>20.399000000000001</v>
      </c>
      <c r="R36" s="26">
        <v>1363.5730000000001</v>
      </c>
      <c r="S36" s="26">
        <v>24.678000000000001</v>
      </c>
      <c r="T36" s="26">
        <v>1419.15</v>
      </c>
      <c r="U36" s="26">
        <v>34.094999999999999</v>
      </c>
      <c r="V36" s="26">
        <v>1381.684</v>
      </c>
      <c r="W36" s="26">
        <v>20.571000000000002</v>
      </c>
      <c r="X36" s="28">
        <v>3.92</v>
      </c>
      <c r="AA36" s="2"/>
    </row>
    <row r="37" spans="1:27" x14ac:dyDescent="0.3">
      <c r="A37" s="19">
        <v>85.1</v>
      </c>
      <c r="B37" s="20">
        <v>33</v>
      </c>
      <c r="C37" s="20">
        <v>26.3</v>
      </c>
      <c r="D37" s="21">
        <v>0.79559000000000002</v>
      </c>
      <c r="E37" s="21">
        <v>0.14560000000000001</v>
      </c>
      <c r="F37" s="20">
        <v>6.8</v>
      </c>
      <c r="G37" s="21"/>
      <c r="H37" s="22">
        <v>19762</v>
      </c>
      <c r="I37" s="23">
        <v>2.8279200000000002</v>
      </c>
      <c r="J37" s="23">
        <v>8.659E-2</v>
      </c>
      <c r="K37" s="24">
        <v>0.22803999999999999</v>
      </c>
      <c r="L37" s="24">
        <v>5.8999999999999999E-3</v>
      </c>
      <c r="M37" s="21">
        <v>0.84499999999999997</v>
      </c>
      <c r="N37" s="24">
        <v>8.9940000000000006E-2</v>
      </c>
      <c r="O37" s="25">
        <v>1.47E-3</v>
      </c>
      <c r="P37" s="42">
        <v>1362.971</v>
      </c>
      <c r="Q37" s="26">
        <v>22.969000000000001</v>
      </c>
      <c r="R37" s="26">
        <v>1324.2190000000001</v>
      </c>
      <c r="S37" s="26">
        <v>30.971</v>
      </c>
      <c r="T37" s="26">
        <v>1423.4059999999999</v>
      </c>
      <c r="U37" s="26">
        <v>31.875</v>
      </c>
      <c r="V37" s="26">
        <v>1373.1379999999999</v>
      </c>
      <c r="W37" s="26">
        <v>22.975000000000001</v>
      </c>
      <c r="X37" s="28">
        <v>6.97</v>
      </c>
      <c r="AA37" s="2"/>
    </row>
    <row r="38" spans="1:27" x14ac:dyDescent="0.3">
      <c r="A38" s="19">
        <v>86.1</v>
      </c>
      <c r="B38" s="20">
        <v>149</v>
      </c>
      <c r="C38" s="20">
        <v>197.3</v>
      </c>
      <c r="D38" s="21">
        <v>1.3375699999999999</v>
      </c>
      <c r="E38" s="21">
        <v>0.25802000000000003</v>
      </c>
      <c r="F38" s="20">
        <v>48.2</v>
      </c>
      <c r="G38" s="21"/>
      <c r="H38" s="22">
        <v>119027</v>
      </c>
      <c r="I38" s="23">
        <v>6.0740400000000001</v>
      </c>
      <c r="J38" s="23">
        <v>0.19414999999999999</v>
      </c>
      <c r="K38" s="24">
        <v>0.35378999999999999</v>
      </c>
      <c r="L38" s="24">
        <v>1.077E-2</v>
      </c>
      <c r="M38" s="21">
        <v>0.95199999999999996</v>
      </c>
      <c r="N38" s="24">
        <v>0.12452000000000001</v>
      </c>
      <c r="O38" s="25">
        <v>1.2199999999999999E-3</v>
      </c>
      <c r="P38" s="42">
        <v>1986.528</v>
      </c>
      <c r="Q38" s="26">
        <v>27.867999999999999</v>
      </c>
      <c r="R38" s="26">
        <v>1952.671</v>
      </c>
      <c r="S38" s="26">
        <v>51.283999999999999</v>
      </c>
      <c r="T38" s="26">
        <v>2021.6980000000001</v>
      </c>
      <c r="U38" s="26">
        <v>17.079000000000001</v>
      </c>
      <c r="V38" s="26">
        <v>2015.1220000000001</v>
      </c>
      <c r="W38" s="26">
        <v>16.077999999999999</v>
      </c>
      <c r="X38" s="28">
        <v>3.41</v>
      </c>
      <c r="AA38" s="2"/>
    </row>
    <row r="39" spans="1:27" x14ac:dyDescent="0.3">
      <c r="A39" s="19">
        <v>88.1</v>
      </c>
      <c r="B39" s="20">
        <v>11</v>
      </c>
      <c r="C39" s="20">
        <v>9.3000000000000007</v>
      </c>
      <c r="D39" s="21">
        <v>0.87295</v>
      </c>
      <c r="E39" s="21">
        <v>0.1573</v>
      </c>
      <c r="F39" s="20">
        <v>2.2000000000000002</v>
      </c>
      <c r="G39" s="21"/>
      <c r="H39" s="22">
        <v>6639</v>
      </c>
      <c r="I39" s="23">
        <v>2.8755700000000002</v>
      </c>
      <c r="J39" s="23">
        <v>0.11849999999999999</v>
      </c>
      <c r="K39" s="24">
        <v>0.23202999999999999</v>
      </c>
      <c r="L39" s="24">
        <v>5.7400000000000003E-3</v>
      </c>
      <c r="M39" s="21">
        <v>0.6</v>
      </c>
      <c r="N39" s="24">
        <v>8.9880000000000002E-2</v>
      </c>
      <c r="O39" s="25">
        <v>2.96E-3</v>
      </c>
      <c r="P39" s="42">
        <v>1375.5319999999999</v>
      </c>
      <c r="Q39" s="26">
        <v>31.047000000000001</v>
      </c>
      <c r="R39" s="26">
        <v>1345.13</v>
      </c>
      <c r="S39" s="26">
        <v>30.033999999999999</v>
      </c>
      <c r="T39" s="26">
        <v>1423.4059999999999</v>
      </c>
      <c r="U39" s="26">
        <v>63.75</v>
      </c>
      <c r="V39" s="26">
        <v>1358.4280000000001</v>
      </c>
      <c r="W39" s="26">
        <v>27.82</v>
      </c>
      <c r="X39" s="28">
        <v>5.5</v>
      </c>
      <c r="AA39" s="2"/>
    </row>
    <row r="40" spans="1:27" s="58" customFormat="1" x14ac:dyDescent="0.3">
      <c r="A40" s="47">
        <v>90.1</v>
      </c>
      <c r="B40" s="48">
        <v>41</v>
      </c>
      <c r="C40" s="48">
        <v>23.8</v>
      </c>
      <c r="D40" s="49">
        <v>0.57945000000000002</v>
      </c>
      <c r="E40" s="49">
        <v>0.10405</v>
      </c>
      <c r="F40" s="48">
        <v>8.4</v>
      </c>
      <c r="G40" s="49"/>
      <c r="H40" s="50">
        <v>26312</v>
      </c>
      <c r="I40" s="51">
        <v>2.96041</v>
      </c>
      <c r="J40" s="51">
        <v>8.7770000000000001E-2</v>
      </c>
      <c r="K40" s="52">
        <v>0.22993</v>
      </c>
      <c r="L40" s="52">
        <v>5.7000000000000002E-3</v>
      </c>
      <c r="M40" s="49">
        <v>0.83499999999999996</v>
      </c>
      <c r="N40" s="52">
        <v>9.3380000000000005E-2</v>
      </c>
      <c r="O40" s="53">
        <v>1.5200000000000001E-3</v>
      </c>
      <c r="P40" s="54">
        <v>1397.52</v>
      </c>
      <c r="Q40" s="55">
        <v>22.503</v>
      </c>
      <c r="R40" s="55">
        <v>1334.1320000000001</v>
      </c>
      <c r="S40" s="55">
        <v>29.875</v>
      </c>
      <c r="T40" s="55">
        <v>1496.011</v>
      </c>
      <c r="U40" s="55">
        <v>30.381</v>
      </c>
      <c r="V40" s="55">
        <v>1410.211</v>
      </c>
      <c r="W40" s="55">
        <v>23.085999999999999</v>
      </c>
      <c r="X40" s="56">
        <v>10.8</v>
      </c>
      <c r="Y40" s="57"/>
      <c r="Z40" s="2"/>
      <c r="AA40" s="2"/>
    </row>
    <row r="41" spans="1:27" x14ac:dyDescent="0.3">
      <c r="A41" s="19">
        <v>92.1</v>
      </c>
      <c r="B41" s="20">
        <v>77</v>
      </c>
      <c r="C41" s="20">
        <v>57.6</v>
      </c>
      <c r="D41" s="21">
        <v>0.75599000000000005</v>
      </c>
      <c r="E41" s="21">
        <v>0.13932</v>
      </c>
      <c r="F41" s="20">
        <v>21.1</v>
      </c>
      <c r="G41" s="21"/>
      <c r="H41" s="22">
        <v>46950</v>
      </c>
      <c r="I41" s="23">
        <v>4.7997899999999998</v>
      </c>
      <c r="J41" s="23">
        <v>0.10310999999999999</v>
      </c>
      <c r="K41" s="24">
        <v>0.31698999999999999</v>
      </c>
      <c r="L41" s="24">
        <v>5.79E-3</v>
      </c>
      <c r="M41" s="21">
        <v>0.85</v>
      </c>
      <c r="N41" s="24">
        <v>0.10982</v>
      </c>
      <c r="O41" s="25">
        <v>1.24E-3</v>
      </c>
      <c r="P41" s="42">
        <v>1784.8620000000001</v>
      </c>
      <c r="Q41" s="26">
        <v>18.052</v>
      </c>
      <c r="R41" s="26">
        <v>1775.0129999999999</v>
      </c>
      <c r="S41" s="26">
        <v>28.341000000000001</v>
      </c>
      <c r="T41" s="26">
        <v>1796.0909999999999</v>
      </c>
      <c r="U41" s="26">
        <v>19.893000000000001</v>
      </c>
      <c r="V41" s="26">
        <v>1789.0170000000001</v>
      </c>
      <c r="W41" s="26">
        <v>16.725999999999999</v>
      </c>
      <c r="X41" s="28">
        <v>1.17</v>
      </c>
      <c r="AA41" s="2"/>
    </row>
    <row r="42" spans="1:27" x14ac:dyDescent="0.3">
      <c r="A42" s="19">
        <v>94.1</v>
      </c>
      <c r="B42" s="20">
        <v>188</v>
      </c>
      <c r="C42" s="20">
        <v>189.6</v>
      </c>
      <c r="D42" s="21">
        <v>1.0180100000000001</v>
      </c>
      <c r="E42" s="21">
        <v>0.18698999999999999</v>
      </c>
      <c r="F42" s="20">
        <v>50.3</v>
      </c>
      <c r="G42" s="21"/>
      <c r="H42" s="22">
        <v>149155</v>
      </c>
      <c r="I42" s="23">
        <v>4.67178</v>
      </c>
      <c r="J42" s="23">
        <v>0.11663999999999999</v>
      </c>
      <c r="K42" s="24">
        <v>0.30310999999999999</v>
      </c>
      <c r="L42" s="24">
        <v>7.2399999999999999E-3</v>
      </c>
      <c r="M42" s="21">
        <v>0.95699999999999996</v>
      </c>
      <c r="N42" s="24">
        <v>0.11178</v>
      </c>
      <c r="O42" s="25">
        <v>8.0999999999999996E-4</v>
      </c>
      <c r="P42" s="42">
        <v>1762.2</v>
      </c>
      <c r="Q42" s="26">
        <v>20.881</v>
      </c>
      <c r="R42" s="26">
        <v>1706.712</v>
      </c>
      <c r="S42" s="26">
        <v>35.816000000000003</v>
      </c>
      <c r="T42" s="26">
        <v>1828.8810000000001</v>
      </c>
      <c r="U42" s="26">
        <v>12.972</v>
      </c>
      <c r="V42" s="26">
        <v>1815.367</v>
      </c>
      <c r="W42" s="26">
        <v>11.871</v>
      </c>
      <c r="X42" s="28">
        <v>6.68</v>
      </c>
      <c r="AA42" s="2"/>
    </row>
    <row r="43" spans="1:27" x14ac:dyDescent="0.3">
      <c r="A43" s="19">
        <v>96.1</v>
      </c>
      <c r="B43" s="20">
        <v>32</v>
      </c>
      <c r="C43" s="20">
        <v>21.1</v>
      </c>
      <c r="D43" s="21">
        <v>0.66</v>
      </c>
      <c r="E43" s="21">
        <v>0.12224</v>
      </c>
      <c r="F43" s="20">
        <v>6.7</v>
      </c>
      <c r="G43" s="21"/>
      <c r="H43" s="22">
        <v>24951</v>
      </c>
      <c r="I43" s="23">
        <v>2.8190599999999999</v>
      </c>
      <c r="J43" s="23">
        <v>0.10537000000000001</v>
      </c>
      <c r="K43" s="24">
        <v>0.23011000000000001</v>
      </c>
      <c r="L43" s="24">
        <v>6.8500000000000002E-3</v>
      </c>
      <c r="M43" s="21">
        <v>0.79700000000000004</v>
      </c>
      <c r="N43" s="24">
        <v>8.8849999999999998E-2</v>
      </c>
      <c r="O43" s="25">
        <v>2.0100000000000001E-3</v>
      </c>
      <c r="P43" s="42">
        <v>1360.6179999999999</v>
      </c>
      <c r="Q43" s="26">
        <v>28.015000000000001</v>
      </c>
      <c r="R43" s="26">
        <v>1335.076</v>
      </c>
      <c r="S43" s="26">
        <v>35.898000000000003</v>
      </c>
      <c r="T43" s="26">
        <v>1402.0060000000001</v>
      </c>
      <c r="U43" s="26">
        <v>43.103999999999999</v>
      </c>
      <c r="V43" s="26">
        <v>1361.383</v>
      </c>
      <c r="W43" s="26">
        <v>28.497</v>
      </c>
      <c r="X43" s="28">
        <v>4.7699999999999996</v>
      </c>
      <c r="AA43" s="2"/>
    </row>
    <row r="44" spans="1:27" x14ac:dyDescent="0.3">
      <c r="A44" s="19">
        <v>98.1</v>
      </c>
      <c r="B44" s="20">
        <v>18</v>
      </c>
      <c r="C44" s="20">
        <v>12.1</v>
      </c>
      <c r="D44" s="21">
        <v>0.67174</v>
      </c>
      <c r="E44" s="21">
        <v>0.12665999999999999</v>
      </c>
      <c r="F44" s="20">
        <v>3.6</v>
      </c>
      <c r="G44" s="21"/>
      <c r="H44" s="22">
        <v>10392</v>
      </c>
      <c r="I44" s="23">
        <v>2.79772</v>
      </c>
      <c r="J44" s="23">
        <v>8.8650000000000007E-2</v>
      </c>
      <c r="K44" s="24">
        <v>0.23064000000000001</v>
      </c>
      <c r="L44" s="24">
        <v>4.9800000000000001E-3</v>
      </c>
      <c r="M44" s="21">
        <v>0.68100000000000005</v>
      </c>
      <c r="N44" s="24">
        <v>8.7980000000000003E-2</v>
      </c>
      <c r="O44" s="25">
        <v>2.0400000000000001E-3</v>
      </c>
      <c r="P44" s="42">
        <v>1354.9280000000001</v>
      </c>
      <c r="Q44" s="26">
        <v>23.702000000000002</v>
      </c>
      <c r="R44" s="26">
        <v>1337.8520000000001</v>
      </c>
      <c r="S44" s="26">
        <v>26.087</v>
      </c>
      <c r="T44" s="26">
        <v>1382.4839999999999</v>
      </c>
      <c r="U44" s="26">
        <v>43.661999999999999</v>
      </c>
      <c r="V44" s="26">
        <v>1348.7380000000001</v>
      </c>
      <c r="W44" s="26">
        <v>22.919</v>
      </c>
      <c r="X44" s="28">
        <v>3.23</v>
      </c>
      <c r="AA44" s="2"/>
    </row>
    <row r="45" spans="1:27" x14ac:dyDescent="0.3">
      <c r="A45" s="19">
        <v>99.1</v>
      </c>
      <c r="B45" s="20">
        <v>36</v>
      </c>
      <c r="C45" s="20">
        <v>19.2</v>
      </c>
      <c r="D45" s="21">
        <v>0.53802000000000005</v>
      </c>
      <c r="E45" s="21">
        <v>9.7430000000000003E-2</v>
      </c>
      <c r="F45" s="20">
        <v>7.4</v>
      </c>
      <c r="G45" s="21"/>
      <c r="H45" s="22">
        <v>26637</v>
      </c>
      <c r="I45" s="23">
        <v>2.79576</v>
      </c>
      <c r="J45" s="23">
        <v>9.2920000000000003E-2</v>
      </c>
      <c r="K45" s="24">
        <v>0.23380000000000001</v>
      </c>
      <c r="L45" s="24">
        <v>6.3899999999999998E-3</v>
      </c>
      <c r="M45" s="21">
        <v>0.82199999999999995</v>
      </c>
      <c r="N45" s="24">
        <v>8.6730000000000002E-2</v>
      </c>
      <c r="O45" s="25">
        <v>1.64E-3</v>
      </c>
      <c r="P45" s="42">
        <v>1354.404</v>
      </c>
      <c r="Q45" s="26">
        <v>24.856999999999999</v>
      </c>
      <c r="R45" s="26">
        <v>1354.384</v>
      </c>
      <c r="S45" s="26">
        <v>33.387</v>
      </c>
      <c r="T45" s="26">
        <v>1353.835</v>
      </c>
      <c r="U45" s="26">
        <v>35.594000000000001</v>
      </c>
      <c r="V45" s="26">
        <v>1354.4069999999999</v>
      </c>
      <c r="W45" s="26">
        <v>24.63</v>
      </c>
      <c r="X45" s="28">
        <v>-4.0500000000000001E-2</v>
      </c>
      <c r="AA45" s="2"/>
    </row>
    <row r="46" spans="1:27" x14ac:dyDescent="0.3">
      <c r="A46" s="19">
        <v>101.1</v>
      </c>
      <c r="B46" s="20">
        <v>55</v>
      </c>
      <c r="C46" s="20">
        <v>37</v>
      </c>
      <c r="D46" s="21">
        <v>0.67247999999999997</v>
      </c>
      <c r="E46" s="21">
        <v>0.11791</v>
      </c>
      <c r="F46" s="20">
        <v>11</v>
      </c>
      <c r="G46" s="21"/>
      <c r="H46" s="22">
        <v>49998</v>
      </c>
      <c r="I46" s="23">
        <v>2.9329100000000001</v>
      </c>
      <c r="J46" s="23">
        <v>7.7600000000000002E-2</v>
      </c>
      <c r="K46" s="24">
        <v>0.23532</v>
      </c>
      <c r="L46" s="24">
        <v>5.0600000000000003E-3</v>
      </c>
      <c r="M46" s="21">
        <v>0.81200000000000006</v>
      </c>
      <c r="N46" s="24">
        <v>9.0389999999999998E-2</v>
      </c>
      <c r="O46" s="25">
        <v>1.39E-3</v>
      </c>
      <c r="P46" s="42">
        <v>1390.4449999999999</v>
      </c>
      <c r="Q46" s="26">
        <v>20.033999999999999</v>
      </c>
      <c r="R46" s="26">
        <v>1362.3209999999999</v>
      </c>
      <c r="S46" s="26">
        <v>26.405000000000001</v>
      </c>
      <c r="T46" s="26">
        <v>1433.9939999999999</v>
      </c>
      <c r="U46" s="26">
        <v>29.542999999999999</v>
      </c>
      <c r="V46" s="26">
        <v>1393.6780000000001</v>
      </c>
      <c r="W46" s="26">
        <v>20.29</v>
      </c>
      <c r="X46" s="28">
        <v>5</v>
      </c>
      <c r="AA46" s="2"/>
    </row>
    <row r="47" spans="1:27" x14ac:dyDescent="0.3">
      <c r="A47" s="19">
        <v>103.1</v>
      </c>
      <c r="B47" s="20">
        <v>147</v>
      </c>
      <c r="C47" s="20">
        <v>182.8</v>
      </c>
      <c r="D47" s="21">
        <v>1.25203</v>
      </c>
      <c r="E47" s="21">
        <v>0.22115000000000001</v>
      </c>
      <c r="F47" s="20">
        <v>30.2</v>
      </c>
      <c r="G47" s="21"/>
      <c r="H47" s="22">
        <v>120026</v>
      </c>
      <c r="I47" s="23">
        <v>2.93215</v>
      </c>
      <c r="J47" s="23">
        <v>6.0819999999999999E-2</v>
      </c>
      <c r="K47" s="24">
        <v>0.23536000000000001</v>
      </c>
      <c r="L47" s="24">
        <v>4.1799999999999997E-3</v>
      </c>
      <c r="M47" s="21">
        <v>0.85699999999999998</v>
      </c>
      <c r="N47" s="24">
        <v>9.035E-2</v>
      </c>
      <c r="O47" s="25">
        <v>9.7000000000000005E-4</v>
      </c>
      <c r="P47" s="42">
        <v>1390.249</v>
      </c>
      <c r="Q47" s="26">
        <v>15.705</v>
      </c>
      <c r="R47" s="26">
        <v>1362.53</v>
      </c>
      <c r="S47" s="26">
        <v>21.812000000000001</v>
      </c>
      <c r="T47" s="26">
        <v>1433.9939999999999</v>
      </c>
      <c r="U47" s="26">
        <v>21.102</v>
      </c>
      <c r="V47" s="26">
        <v>1400.018</v>
      </c>
      <c r="W47" s="26">
        <v>15.311</v>
      </c>
      <c r="X47" s="28">
        <v>4.9800000000000004</v>
      </c>
      <c r="AA47" s="2"/>
    </row>
    <row r="48" spans="1:27" x14ac:dyDescent="0.3">
      <c r="A48" s="19">
        <v>104.1</v>
      </c>
      <c r="B48" s="20">
        <v>9</v>
      </c>
      <c r="C48" s="20">
        <v>4.5999999999999996</v>
      </c>
      <c r="D48" s="21">
        <v>0.51251000000000002</v>
      </c>
      <c r="E48" s="21">
        <v>9.468E-2</v>
      </c>
      <c r="F48" s="20">
        <v>1.9</v>
      </c>
      <c r="G48" s="21"/>
      <c r="H48" s="22">
        <v>6015</v>
      </c>
      <c r="I48" s="23">
        <v>2.8125499999999999</v>
      </c>
      <c r="J48" s="23">
        <v>0.15504000000000001</v>
      </c>
      <c r="K48" s="24">
        <v>0.23044000000000001</v>
      </c>
      <c r="L48" s="24">
        <v>9.0799999999999995E-3</v>
      </c>
      <c r="M48" s="21">
        <v>0.71499999999999997</v>
      </c>
      <c r="N48" s="24">
        <v>8.8520000000000001E-2</v>
      </c>
      <c r="O48" s="25">
        <v>3.4099999999999998E-3</v>
      </c>
      <c r="P48" s="42">
        <v>1358.885</v>
      </c>
      <c r="Q48" s="26">
        <v>41.290999999999997</v>
      </c>
      <c r="R48" s="26">
        <v>1336.8050000000001</v>
      </c>
      <c r="S48" s="26">
        <v>47.570999999999998</v>
      </c>
      <c r="T48" s="26">
        <v>1393.3610000000001</v>
      </c>
      <c r="U48" s="26">
        <v>73.694999999999993</v>
      </c>
      <c r="V48" s="26">
        <v>1352.8810000000001</v>
      </c>
      <c r="W48" s="26">
        <v>41.02</v>
      </c>
      <c r="X48" s="28">
        <v>4.0599999999999996</v>
      </c>
      <c r="AA48" s="2"/>
    </row>
    <row r="49" spans="1:27" x14ac:dyDescent="0.3">
      <c r="A49" s="19">
        <v>106.1</v>
      </c>
      <c r="B49" s="20">
        <v>25</v>
      </c>
      <c r="C49" s="20">
        <v>13.4</v>
      </c>
      <c r="D49" s="21">
        <v>0.54905999999999999</v>
      </c>
      <c r="E49" s="21">
        <v>0.10033</v>
      </c>
      <c r="F49" s="20">
        <v>5.3</v>
      </c>
      <c r="G49" s="21"/>
      <c r="H49" s="22">
        <v>20550</v>
      </c>
      <c r="I49" s="23">
        <v>2.9289100000000001</v>
      </c>
      <c r="J49" s="23">
        <v>0.13027</v>
      </c>
      <c r="K49" s="24">
        <v>0.23965</v>
      </c>
      <c r="L49" s="24">
        <v>8.6800000000000002E-3</v>
      </c>
      <c r="M49" s="21">
        <v>0.81499999999999995</v>
      </c>
      <c r="N49" s="24">
        <v>8.8639999999999997E-2</v>
      </c>
      <c r="O49" s="25">
        <v>2.2899999999999999E-3</v>
      </c>
      <c r="P49" s="42">
        <v>1389.412</v>
      </c>
      <c r="Q49" s="26">
        <v>33.667000000000002</v>
      </c>
      <c r="R49" s="26">
        <v>1384.877</v>
      </c>
      <c r="S49" s="26">
        <v>45.137999999999998</v>
      </c>
      <c r="T49" s="26">
        <v>1395.527</v>
      </c>
      <c r="U49" s="26">
        <v>49.781999999999996</v>
      </c>
      <c r="V49" s="26">
        <v>1390.097</v>
      </c>
      <c r="W49" s="26">
        <v>33.51</v>
      </c>
      <c r="X49" s="28">
        <v>0.76300000000000001</v>
      </c>
      <c r="AA49" s="2"/>
    </row>
    <row r="50" spans="1:27" s="58" customFormat="1" x14ac:dyDescent="0.3">
      <c r="A50" s="47">
        <v>107.1</v>
      </c>
      <c r="B50" s="48">
        <v>27</v>
      </c>
      <c r="C50" s="48">
        <v>15.4</v>
      </c>
      <c r="D50" s="49">
        <v>0.58130999999999999</v>
      </c>
      <c r="E50" s="49">
        <v>0.10383000000000001</v>
      </c>
      <c r="F50" s="48">
        <v>5.3</v>
      </c>
      <c r="G50" s="49"/>
      <c r="H50" s="50">
        <v>18121</v>
      </c>
      <c r="I50" s="51">
        <v>2.9571900000000002</v>
      </c>
      <c r="J50" s="51">
        <v>8.3970000000000003E-2</v>
      </c>
      <c r="K50" s="52">
        <v>0.23061999999999999</v>
      </c>
      <c r="L50" s="52">
        <v>4.7600000000000003E-3</v>
      </c>
      <c r="M50" s="49">
        <v>0.72599999999999998</v>
      </c>
      <c r="N50" s="52">
        <v>9.2999999999999999E-2</v>
      </c>
      <c r="O50" s="53">
        <v>1.81E-3</v>
      </c>
      <c r="P50" s="54">
        <v>1396.694</v>
      </c>
      <c r="Q50" s="55">
        <v>21.545999999999999</v>
      </c>
      <c r="R50" s="55">
        <v>1337.748</v>
      </c>
      <c r="S50" s="55">
        <v>24.934999999999999</v>
      </c>
      <c r="T50" s="55">
        <v>1487.8879999999999</v>
      </c>
      <c r="U50" s="55">
        <v>36.654000000000003</v>
      </c>
      <c r="V50" s="55">
        <v>1380.2940000000001</v>
      </c>
      <c r="W50" s="55">
        <v>22.164000000000001</v>
      </c>
      <c r="X50" s="56">
        <v>10.1</v>
      </c>
      <c r="Y50" s="57"/>
      <c r="Z50" s="2"/>
      <c r="AA50" s="2"/>
    </row>
    <row r="51" spans="1:27" x14ac:dyDescent="0.3">
      <c r="A51" s="19">
        <v>109.1</v>
      </c>
      <c r="B51" s="20">
        <v>138</v>
      </c>
      <c r="C51" s="20">
        <v>122.3</v>
      </c>
      <c r="D51" s="21">
        <v>0.89229999999999998</v>
      </c>
      <c r="E51" s="21">
        <v>0.16089000000000001</v>
      </c>
      <c r="F51" s="20">
        <v>28.8</v>
      </c>
      <c r="G51" s="21"/>
      <c r="H51" s="22">
        <v>92424</v>
      </c>
      <c r="I51" s="23">
        <v>2.8987599999999998</v>
      </c>
      <c r="J51" s="23">
        <v>6.5989999999999993E-2</v>
      </c>
      <c r="K51" s="24">
        <v>0.23798</v>
      </c>
      <c r="L51" s="24">
        <v>4.8599999999999997E-3</v>
      </c>
      <c r="M51" s="21">
        <v>0.89600000000000002</v>
      </c>
      <c r="N51" s="24">
        <v>8.8340000000000002E-2</v>
      </c>
      <c r="O51" s="25">
        <v>8.8999999999999995E-4</v>
      </c>
      <c r="P51" s="42">
        <v>1381.59</v>
      </c>
      <c r="Q51" s="26">
        <v>17.186</v>
      </c>
      <c r="R51" s="26">
        <v>1376.1869999999999</v>
      </c>
      <c r="S51" s="26">
        <v>25.306999999999999</v>
      </c>
      <c r="T51" s="26">
        <v>1389.019</v>
      </c>
      <c r="U51" s="26">
        <v>19.562999999999999</v>
      </c>
      <c r="V51" s="26">
        <v>1384.8579999999999</v>
      </c>
      <c r="W51" s="26">
        <v>15.428000000000001</v>
      </c>
      <c r="X51" s="28">
        <v>0.92400000000000004</v>
      </c>
      <c r="AA51" s="2"/>
    </row>
    <row r="52" spans="1:27" x14ac:dyDescent="0.3">
      <c r="A52" s="19">
        <v>110.1</v>
      </c>
      <c r="B52" s="20">
        <v>103</v>
      </c>
      <c r="C52" s="20">
        <v>50.1</v>
      </c>
      <c r="D52" s="21">
        <v>0.49115999999999999</v>
      </c>
      <c r="E52" s="21">
        <v>9.0859999999999996E-2</v>
      </c>
      <c r="F52" s="20">
        <v>29.3</v>
      </c>
      <c r="G52" s="21"/>
      <c r="H52" s="22">
        <v>135949</v>
      </c>
      <c r="I52" s="23">
        <v>4.9056300000000004</v>
      </c>
      <c r="J52" s="23">
        <v>0.13730999999999999</v>
      </c>
      <c r="K52" s="24">
        <v>0.32207000000000002</v>
      </c>
      <c r="L52" s="24">
        <v>8.5199999999999998E-3</v>
      </c>
      <c r="M52" s="21">
        <v>0.94499999999999995</v>
      </c>
      <c r="N52" s="24">
        <v>0.11047</v>
      </c>
      <c r="O52" s="25">
        <v>1.01E-3</v>
      </c>
      <c r="P52" s="42">
        <v>1803.2249999999999</v>
      </c>
      <c r="Q52" s="26">
        <v>23.608000000000001</v>
      </c>
      <c r="R52" s="26">
        <v>1799.83</v>
      </c>
      <c r="S52" s="26">
        <v>41.543999999999997</v>
      </c>
      <c r="T52" s="26">
        <v>1807.65</v>
      </c>
      <c r="U52" s="26">
        <v>16.449000000000002</v>
      </c>
      <c r="V52" s="26">
        <v>1806.143</v>
      </c>
      <c r="W52" s="26">
        <v>15.42</v>
      </c>
      <c r="X52" s="28">
        <v>0.433</v>
      </c>
      <c r="AA52" s="2"/>
    </row>
    <row r="53" spans="1:27" x14ac:dyDescent="0.3">
      <c r="A53" s="19">
        <v>114.1</v>
      </c>
      <c r="B53" s="20">
        <v>24</v>
      </c>
      <c r="C53" s="20">
        <v>18.600000000000001</v>
      </c>
      <c r="D53" s="21">
        <v>0.77254</v>
      </c>
      <c r="E53" s="21">
        <v>0.13491</v>
      </c>
      <c r="F53" s="20">
        <v>4.8</v>
      </c>
      <c r="G53" s="21"/>
      <c r="H53" s="22">
        <v>15740</v>
      </c>
      <c r="I53" s="23">
        <v>2.7872599999999998</v>
      </c>
      <c r="J53" s="23">
        <v>8.931E-2</v>
      </c>
      <c r="K53" s="24">
        <v>0.23119999999999999</v>
      </c>
      <c r="L53" s="24">
        <v>5.4799999999999996E-3</v>
      </c>
      <c r="M53" s="21">
        <v>0.74</v>
      </c>
      <c r="N53" s="24">
        <v>8.7440000000000004E-2</v>
      </c>
      <c r="O53" s="25">
        <v>1.89E-3</v>
      </c>
      <c r="P53" s="42">
        <v>1352.1279999999999</v>
      </c>
      <c r="Q53" s="26">
        <v>23.943999999999999</v>
      </c>
      <c r="R53" s="26">
        <v>1340.7850000000001</v>
      </c>
      <c r="S53" s="26">
        <v>28.693000000000001</v>
      </c>
      <c r="T53" s="26">
        <v>1369.329</v>
      </c>
      <c r="U53" s="26">
        <v>41.84</v>
      </c>
      <c r="V53" s="26">
        <v>1350.1279999999999</v>
      </c>
      <c r="W53" s="26">
        <v>23.911999999999999</v>
      </c>
      <c r="X53" s="28">
        <v>2.08</v>
      </c>
      <c r="AA53" s="2"/>
    </row>
    <row r="54" spans="1:27" x14ac:dyDescent="0.3">
      <c r="A54" s="19">
        <v>116.1</v>
      </c>
      <c r="B54" s="20">
        <v>28</v>
      </c>
      <c r="C54" s="20">
        <v>14.3</v>
      </c>
      <c r="D54" s="21">
        <v>0.51071</v>
      </c>
      <c r="E54" s="21">
        <v>8.9410000000000003E-2</v>
      </c>
      <c r="F54" s="20">
        <v>5.6</v>
      </c>
      <c r="G54" s="21"/>
      <c r="H54" s="22">
        <v>27965</v>
      </c>
      <c r="I54" s="23">
        <v>2.8667500000000001</v>
      </c>
      <c r="J54" s="23">
        <v>8.4239999999999995E-2</v>
      </c>
      <c r="K54" s="24">
        <v>0.23225999999999999</v>
      </c>
      <c r="L54" s="24">
        <v>4.9800000000000001E-3</v>
      </c>
      <c r="M54" s="21">
        <v>0.73</v>
      </c>
      <c r="N54" s="24">
        <v>8.9520000000000002E-2</v>
      </c>
      <c r="O54" s="25">
        <v>1.8E-3</v>
      </c>
      <c r="P54" s="42">
        <v>1373.2190000000001</v>
      </c>
      <c r="Q54" s="26">
        <v>22.120999999999999</v>
      </c>
      <c r="R54" s="26">
        <v>1346.3330000000001</v>
      </c>
      <c r="S54" s="26">
        <v>26.052</v>
      </c>
      <c r="T54" s="26">
        <v>1414.8820000000001</v>
      </c>
      <c r="U54" s="26">
        <v>38.466000000000001</v>
      </c>
      <c r="V54" s="26">
        <v>1367.1890000000001</v>
      </c>
      <c r="W54" s="26">
        <v>22.245999999999999</v>
      </c>
      <c r="X54" s="28">
        <v>4.84</v>
      </c>
      <c r="AA54" s="2"/>
    </row>
    <row r="55" spans="1:27" s="58" customFormat="1" x14ac:dyDescent="0.3">
      <c r="A55" s="47">
        <v>119.1</v>
      </c>
      <c r="B55" s="48">
        <v>20</v>
      </c>
      <c r="C55" s="48">
        <v>14.1</v>
      </c>
      <c r="D55" s="49">
        <v>0.70033999999999996</v>
      </c>
      <c r="E55" s="49">
        <v>0.12977</v>
      </c>
      <c r="F55" s="48">
        <v>4.4000000000000004</v>
      </c>
      <c r="G55" s="49"/>
      <c r="H55" s="50">
        <v>13635</v>
      </c>
      <c r="I55" s="51">
        <v>3.8649800000000001</v>
      </c>
      <c r="J55" s="51">
        <v>0.18048</v>
      </c>
      <c r="K55" s="52">
        <v>0.25202000000000002</v>
      </c>
      <c r="L55" s="52">
        <v>7.8799999999999999E-3</v>
      </c>
      <c r="M55" s="49">
        <v>0.67</v>
      </c>
      <c r="N55" s="52">
        <v>0.11123</v>
      </c>
      <c r="O55" s="53">
        <v>3.8600000000000001E-3</v>
      </c>
      <c r="P55" s="54">
        <v>1606.4</v>
      </c>
      <c r="Q55" s="55">
        <v>37.667999999999999</v>
      </c>
      <c r="R55" s="55">
        <v>1448.885</v>
      </c>
      <c r="S55" s="55">
        <v>40.573</v>
      </c>
      <c r="T55" s="55">
        <v>1819.12</v>
      </c>
      <c r="U55" s="55">
        <v>63.658000000000001</v>
      </c>
      <c r="V55" s="55">
        <v>1525.289</v>
      </c>
      <c r="W55" s="55">
        <v>40.517000000000003</v>
      </c>
      <c r="X55" s="56">
        <v>20.399999999999999</v>
      </c>
      <c r="Y55" s="57"/>
      <c r="Z55" s="2"/>
      <c r="AA55" s="2"/>
    </row>
    <row r="56" spans="1:27" x14ac:dyDescent="0.3">
      <c r="A56" s="19">
        <v>121.1</v>
      </c>
      <c r="B56" s="20">
        <v>41</v>
      </c>
      <c r="C56" s="20">
        <v>27.2</v>
      </c>
      <c r="D56" s="21">
        <v>0.67051000000000005</v>
      </c>
      <c r="E56" s="21">
        <v>0.11618000000000001</v>
      </c>
      <c r="F56" s="20">
        <v>8.1999999999999993</v>
      </c>
      <c r="G56" s="21"/>
      <c r="H56" s="22">
        <v>37931</v>
      </c>
      <c r="I56" s="23">
        <v>2.8959299999999999</v>
      </c>
      <c r="J56" s="23">
        <v>8.4570000000000006E-2</v>
      </c>
      <c r="K56" s="24">
        <v>0.2349</v>
      </c>
      <c r="L56" s="24">
        <v>5.2599999999999999E-3</v>
      </c>
      <c r="M56" s="21">
        <v>0.76700000000000002</v>
      </c>
      <c r="N56" s="24">
        <v>8.9410000000000003E-2</v>
      </c>
      <c r="O56" s="25">
        <v>1.67E-3</v>
      </c>
      <c r="P56" s="42">
        <v>1380.8520000000001</v>
      </c>
      <c r="Q56" s="26">
        <v>22.041</v>
      </c>
      <c r="R56" s="26">
        <v>1360.1289999999999</v>
      </c>
      <c r="S56" s="26">
        <v>27.457999999999998</v>
      </c>
      <c r="T56" s="26">
        <v>1412.7439999999999</v>
      </c>
      <c r="U56" s="26">
        <v>36.380000000000003</v>
      </c>
      <c r="V56" s="26">
        <v>1379.2639999999999</v>
      </c>
      <c r="W56" s="26">
        <v>22.337</v>
      </c>
      <c r="X56" s="28">
        <v>3.72</v>
      </c>
      <c r="AA56" s="2"/>
    </row>
    <row r="57" spans="1:27" x14ac:dyDescent="0.3">
      <c r="A57" s="19">
        <v>123.1</v>
      </c>
      <c r="B57" s="20">
        <v>17</v>
      </c>
      <c r="C57" s="20">
        <v>13</v>
      </c>
      <c r="D57" s="21">
        <v>0.77503</v>
      </c>
      <c r="E57" s="21">
        <v>0.13566</v>
      </c>
      <c r="F57" s="20">
        <v>3.3</v>
      </c>
      <c r="G57" s="21"/>
      <c r="H57" s="22">
        <v>14904</v>
      </c>
      <c r="I57" s="23">
        <v>2.8149600000000001</v>
      </c>
      <c r="J57" s="23">
        <v>9.2920000000000003E-2</v>
      </c>
      <c r="K57" s="24">
        <v>0.23075999999999999</v>
      </c>
      <c r="L57" s="24">
        <v>5.5999999999999999E-3</v>
      </c>
      <c r="M57" s="21">
        <v>0.73499999999999999</v>
      </c>
      <c r="N57" s="24">
        <v>8.8469999999999993E-2</v>
      </c>
      <c r="O57" s="25">
        <v>1.98E-3</v>
      </c>
      <c r="P57" s="42">
        <v>1359.527</v>
      </c>
      <c r="Q57" s="26">
        <v>24.731000000000002</v>
      </c>
      <c r="R57" s="26">
        <v>1338.481</v>
      </c>
      <c r="S57" s="26">
        <v>29.331</v>
      </c>
      <c r="T57" s="26">
        <v>1393.3610000000001</v>
      </c>
      <c r="U57" s="26">
        <v>43.35</v>
      </c>
      <c r="V57" s="26">
        <v>1355.232</v>
      </c>
      <c r="W57" s="26">
        <v>24.815999999999999</v>
      </c>
      <c r="X57" s="28">
        <v>3.94</v>
      </c>
      <c r="AA57" s="2"/>
    </row>
    <row r="58" spans="1:27" x14ac:dyDescent="0.3">
      <c r="A58" s="19">
        <v>125.1</v>
      </c>
      <c r="B58" s="20">
        <v>61</v>
      </c>
      <c r="C58" s="20">
        <v>49.5</v>
      </c>
      <c r="D58" s="21">
        <v>0.81682999999999995</v>
      </c>
      <c r="E58" s="21">
        <v>0.14545</v>
      </c>
      <c r="F58" s="20">
        <v>12.5</v>
      </c>
      <c r="G58" s="21"/>
      <c r="H58" s="22">
        <v>44037</v>
      </c>
      <c r="I58" s="23">
        <v>2.9353099999999999</v>
      </c>
      <c r="J58" s="23">
        <v>7.6700000000000004E-2</v>
      </c>
      <c r="K58" s="24">
        <v>0.23826</v>
      </c>
      <c r="L58" s="24">
        <v>5.1799999999999997E-3</v>
      </c>
      <c r="M58" s="21">
        <v>0.83199999999999996</v>
      </c>
      <c r="N58" s="24">
        <v>8.9349999999999999E-2</v>
      </c>
      <c r="O58" s="25">
        <v>1.2899999999999999E-3</v>
      </c>
      <c r="P58" s="42">
        <v>1391.0640000000001</v>
      </c>
      <c r="Q58" s="26">
        <v>19.79</v>
      </c>
      <c r="R58" s="26">
        <v>1377.645</v>
      </c>
      <c r="S58" s="26">
        <v>26.966999999999999</v>
      </c>
      <c r="T58" s="26">
        <v>1412.7439999999999</v>
      </c>
      <c r="U58" s="26">
        <v>27.82</v>
      </c>
      <c r="V58" s="26">
        <v>1394.1179999999999</v>
      </c>
      <c r="W58" s="26">
        <v>19.606999999999999</v>
      </c>
      <c r="X58" s="28">
        <v>2.48</v>
      </c>
      <c r="AA58" s="2"/>
    </row>
    <row r="59" spans="1:27" x14ac:dyDescent="0.3">
      <c r="A59" s="19">
        <v>126.1</v>
      </c>
      <c r="B59" s="20">
        <v>118</v>
      </c>
      <c r="C59" s="20">
        <v>238.4</v>
      </c>
      <c r="D59" s="21">
        <v>2.0293100000000002</v>
      </c>
      <c r="E59" s="21">
        <v>0.36116999999999999</v>
      </c>
      <c r="F59" s="20">
        <v>24.2</v>
      </c>
      <c r="G59" s="21"/>
      <c r="H59" s="22">
        <v>109352</v>
      </c>
      <c r="I59" s="23">
        <v>2.9506100000000002</v>
      </c>
      <c r="J59" s="23">
        <v>6.9099999999999995E-2</v>
      </c>
      <c r="K59" s="24">
        <v>0.23943999999999999</v>
      </c>
      <c r="L59" s="24">
        <v>5.0000000000000001E-3</v>
      </c>
      <c r="M59" s="21">
        <v>0.89200000000000002</v>
      </c>
      <c r="N59" s="24">
        <v>8.9370000000000005E-2</v>
      </c>
      <c r="O59" s="25">
        <v>9.5E-4</v>
      </c>
      <c r="P59" s="42">
        <v>1395.0039999999999</v>
      </c>
      <c r="Q59" s="26">
        <v>17.760000000000002</v>
      </c>
      <c r="R59" s="26">
        <v>1383.7850000000001</v>
      </c>
      <c r="S59" s="26">
        <v>26.004999999999999</v>
      </c>
      <c r="T59" s="26">
        <v>1412.7439999999999</v>
      </c>
      <c r="U59" s="26">
        <v>21.4</v>
      </c>
      <c r="V59" s="26">
        <v>1401.5070000000001</v>
      </c>
      <c r="W59" s="26">
        <v>16.097999999999999</v>
      </c>
      <c r="X59" s="28">
        <v>2.0499999999999998</v>
      </c>
      <c r="AA59" s="2"/>
    </row>
    <row r="60" spans="1:27" s="58" customFormat="1" x14ac:dyDescent="0.3">
      <c r="A60" s="47">
        <v>130.1</v>
      </c>
      <c r="B60" s="48">
        <v>22</v>
      </c>
      <c r="C60" s="48">
        <v>15.4</v>
      </c>
      <c r="D60" s="49">
        <v>0.70072999999999996</v>
      </c>
      <c r="E60" s="49">
        <v>0.13114999999999999</v>
      </c>
      <c r="F60" s="48">
        <v>4.4000000000000004</v>
      </c>
      <c r="G60" s="49"/>
      <c r="H60" s="50">
        <v>8426</v>
      </c>
      <c r="I60" s="51">
        <v>3.0138199999999999</v>
      </c>
      <c r="J60" s="51">
        <v>9.9900000000000003E-2</v>
      </c>
      <c r="K60" s="52">
        <v>0.22916</v>
      </c>
      <c r="L60" s="52">
        <v>5.3499999999999997E-3</v>
      </c>
      <c r="M60" s="49">
        <v>0.70399999999999996</v>
      </c>
      <c r="N60" s="52">
        <v>9.5380000000000006E-2</v>
      </c>
      <c r="O60" s="53">
        <v>2.2499999999999998E-3</v>
      </c>
      <c r="P60" s="54">
        <v>1411.1220000000001</v>
      </c>
      <c r="Q60" s="55">
        <v>25.271999999999998</v>
      </c>
      <c r="R60" s="55">
        <v>1330.095</v>
      </c>
      <c r="S60" s="55">
        <v>28.058</v>
      </c>
      <c r="T60" s="55">
        <v>1535.9839999999999</v>
      </c>
      <c r="U60" s="55">
        <v>45.365000000000002</v>
      </c>
      <c r="V60" s="55">
        <v>1379.9770000000001</v>
      </c>
      <c r="W60" s="55">
        <v>26.047999999999998</v>
      </c>
      <c r="X60" s="56">
        <v>13.4</v>
      </c>
      <c r="Y60" s="57"/>
      <c r="Z60" s="2"/>
      <c r="AA60" s="2"/>
    </row>
    <row r="61" spans="1:27" x14ac:dyDescent="0.3">
      <c r="A61" s="19">
        <v>131.1</v>
      </c>
      <c r="B61" s="20">
        <v>105</v>
      </c>
      <c r="C61" s="20">
        <v>93.7</v>
      </c>
      <c r="D61" s="21">
        <v>0.89939000000000002</v>
      </c>
      <c r="E61" s="21">
        <v>0.15833</v>
      </c>
      <c r="F61" s="20">
        <v>21.4</v>
      </c>
      <c r="G61" s="21"/>
      <c r="H61" s="22">
        <v>80942</v>
      </c>
      <c r="I61" s="23">
        <v>2.9132099999999999</v>
      </c>
      <c r="J61" s="23">
        <v>7.3569999999999997E-2</v>
      </c>
      <c r="K61" s="24">
        <v>0.23599000000000001</v>
      </c>
      <c r="L61" s="24">
        <v>5.1500000000000001E-3</v>
      </c>
      <c r="M61" s="21">
        <v>0.86399999999999999</v>
      </c>
      <c r="N61" s="24">
        <v>8.9529999999999998E-2</v>
      </c>
      <c r="O61" s="25">
        <v>1.14E-3</v>
      </c>
      <c r="P61" s="42">
        <v>1385.346</v>
      </c>
      <c r="Q61" s="26">
        <v>19.09</v>
      </c>
      <c r="R61" s="26">
        <v>1365.816</v>
      </c>
      <c r="S61" s="26">
        <v>26.86</v>
      </c>
      <c r="T61" s="26">
        <v>1414.8820000000001</v>
      </c>
      <c r="U61" s="26">
        <v>23.507000000000001</v>
      </c>
      <c r="V61" s="26">
        <v>1393.12</v>
      </c>
      <c r="W61" s="26">
        <v>18.344999999999999</v>
      </c>
      <c r="X61" s="28">
        <v>3.47</v>
      </c>
      <c r="AA61" s="2"/>
    </row>
    <row r="62" spans="1:27" x14ac:dyDescent="0.3">
      <c r="A62" s="19">
        <v>133.1</v>
      </c>
      <c r="B62" s="20">
        <v>69</v>
      </c>
      <c r="C62" s="20">
        <v>52</v>
      </c>
      <c r="D62" s="21">
        <v>0.75985000000000003</v>
      </c>
      <c r="E62" s="21">
        <v>0.33254</v>
      </c>
      <c r="F62" s="20">
        <v>29.4</v>
      </c>
      <c r="G62" s="21"/>
      <c r="H62" s="22">
        <v>161246</v>
      </c>
      <c r="I62" s="23">
        <v>5.1180599999999998</v>
      </c>
      <c r="J62" s="23">
        <v>0.14452000000000001</v>
      </c>
      <c r="K62" s="24">
        <v>0.32976</v>
      </c>
      <c r="L62" s="24">
        <v>8.7899999999999992E-3</v>
      </c>
      <c r="M62" s="21">
        <v>0.94299999999999995</v>
      </c>
      <c r="N62" s="24">
        <v>0.11255999999999999</v>
      </c>
      <c r="O62" s="25">
        <v>1.0499999999999999E-3</v>
      </c>
      <c r="P62" s="42">
        <v>1839.1079999999999</v>
      </c>
      <c r="Q62" s="26">
        <v>23.984999999999999</v>
      </c>
      <c r="R62" s="26">
        <v>1837.2180000000001</v>
      </c>
      <c r="S62" s="26">
        <v>42.612000000000002</v>
      </c>
      <c r="T62" s="26">
        <v>1841.797</v>
      </c>
      <c r="U62" s="26">
        <v>17.683</v>
      </c>
      <c r="V62" s="26">
        <v>1840.691</v>
      </c>
      <c r="W62" s="26">
        <v>15.768000000000001</v>
      </c>
      <c r="X62" s="28">
        <v>0.249</v>
      </c>
      <c r="AA62" s="2"/>
    </row>
    <row r="63" spans="1:27" x14ac:dyDescent="0.3">
      <c r="A63" s="19">
        <v>135.1</v>
      </c>
      <c r="B63" s="20">
        <v>23</v>
      </c>
      <c r="C63" s="20">
        <v>16.7</v>
      </c>
      <c r="D63" s="21">
        <v>0.73401000000000005</v>
      </c>
      <c r="E63" s="21">
        <v>0.30684</v>
      </c>
      <c r="F63" s="20">
        <v>6.8</v>
      </c>
      <c r="G63" s="21"/>
      <c r="H63" s="22">
        <v>26202</v>
      </c>
      <c r="I63" s="23">
        <v>2.8588200000000001</v>
      </c>
      <c r="J63" s="23">
        <v>0.10102999999999999</v>
      </c>
      <c r="K63" s="24">
        <v>0.2356</v>
      </c>
      <c r="L63" s="24">
        <v>7.28E-3</v>
      </c>
      <c r="M63" s="21">
        <v>0.874</v>
      </c>
      <c r="N63" s="24">
        <v>8.8010000000000005E-2</v>
      </c>
      <c r="O63" s="25">
        <v>1.5100000000000001E-3</v>
      </c>
      <c r="P63" s="42">
        <v>1371.134</v>
      </c>
      <c r="Q63" s="26">
        <v>26.584</v>
      </c>
      <c r="R63" s="26">
        <v>1363.7819999999999</v>
      </c>
      <c r="S63" s="26">
        <v>37.981000000000002</v>
      </c>
      <c r="T63" s="26">
        <v>1382.4839999999999</v>
      </c>
      <c r="U63" s="26">
        <v>32.746000000000002</v>
      </c>
      <c r="V63" s="26">
        <v>1374.5119999999999</v>
      </c>
      <c r="W63" s="26">
        <v>25.048999999999999</v>
      </c>
      <c r="X63" s="28">
        <v>1.35</v>
      </c>
      <c r="AA63" s="2"/>
    </row>
    <row r="64" spans="1:27" x14ac:dyDescent="0.3">
      <c r="A64" s="19">
        <v>136.1</v>
      </c>
      <c r="B64" s="20">
        <v>32</v>
      </c>
      <c r="C64" s="20">
        <v>17.600000000000001</v>
      </c>
      <c r="D64" s="21">
        <v>0.54564000000000001</v>
      </c>
      <c r="E64" s="21">
        <v>0.23683999999999999</v>
      </c>
      <c r="F64" s="20">
        <v>9.6999999999999993</v>
      </c>
      <c r="G64" s="21"/>
      <c r="H64" s="22">
        <v>37318</v>
      </c>
      <c r="I64" s="23">
        <v>2.8972600000000002</v>
      </c>
      <c r="J64" s="23">
        <v>8.967E-2</v>
      </c>
      <c r="K64" s="24">
        <v>0.23591999999999999</v>
      </c>
      <c r="L64" s="24">
        <v>6.5900000000000004E-3</v>
      </c>
      <c r="M64" s="21">
        <v>0.90200000000000002</v>
      </c>
      <c r="N64" s="24">
        <v>8.9069999999999996E-2</v>
      </c>
      <c r="O64" s="25">
        <v>1.1900000000000001E-3</v>
      </c>
      <c r="P64" s="42">
        <v>1381.1990000000001</v>
      </c>
      <c r="Q64" s="26">
        <v>23.361999999999998</v>
      </c>
      <c r="R64" s="26">
        <v>1365.451</v>
      </c>
      <c r="S64" s="26">
        <v>34.372999999999998</v>
      </c>
      <c r="T64" s="26">
        <v>1406.31</v>
      </c>
      <c r="U64" s="26">
        <v>25.789000000000001</v>
      </c>
      <c r="V64" s="26">
        <v>1391.384</v>
      </c>
      <c r="W64" s="26">
        <v>20.689</v>
      </c>
      <c r="X64" s="28">
        <v>2.91</v>
      </c>
      <c r="AA64" s="2"/>
    </row>
    <row r="65" spans="1:27" x14ac:dyDescent="0.3">
      <c r="A65" s="19">
        <v>137.1</v>
      </c>
      <c r="B65" s="20">
        <v>86</v>
      </c>
      <c r="C65" s="20">
        <v>44.1</v>
      </c>
      <c r="D65" s="21">
        <v>0.51605999999999996</v>
      </c>
      <c r="E65" s="21">
        <v>0.22409999999999999</v>
      </c>
      <c r="F65" s="20">
        <v>35.6</v>
      </c>
      <c r="G65" s="21"/>
      <c r="H65" s="22">
        <v>89400</v>
      </c>
      <c r="I65" s="23">
        <v>4.9208999999999996</v>
      </c>
      <c r="J65" s="23">
        <v>0.13869999999999999</v>
      </c>
      <c r="K65" s="24">
        <v>0.32295000000000001</v>
      </c>
      <c r="L65" s="24">
        <v>8.7100000000000007E-3</v>
      </c>
      <c r="M65" s="21">
        <v>0.95599999999999996</v>
      </c>
      <c r="N65" s="24">
        <v>0.11051</v>
      </c>
      <c r="O65" s="25">
        <v>9.1E-4</v>
      </c>
      <c r="P65" s="42">
        <v>1805.847</v>
      </c>
      <c r="Q65" s="26">
        <v>23.786000000000001</v>
      </c>
      <c r="R65" s="26">
        <v>1804.12</v>
      </c>
      <c r="S65" s="26">
        <v>42.442</v>
      </c>
      <c r="T65" s="26">
        <v>1807.65</v>
      </c>
      <c r="U65" s="26">
        <v>14.804</v>
      </c>
      <c r="V65" s="26">
        <v>1807.425</v>
      </c>
      <c r="W65" s="26">
        <v>14.138</v>
      </c>
      <c r="X65" s="28">
        <v>0.19500000000000001</v>
      </c>
      <c r="AA65" s="2"/>
    </row>
    <row r="66" spans="1:27" x14ac:dyDescent="0.3">
      <c r="A66" s="19">
        <v>138.1</v>
      </c>
      <c r="B66" s="20">
        <v>11</v>
      </c>
      <c r="C66" s="20">
        <v>5.4</v>
      </c>
      <c r="D66" s="21">
        <v>0.51197999999999999</v>
      </c>
      <c r="E66" s="21">
        <v>8.3860000000000004E-2</v>
      </c>
      <c r="F66" s="20">
        <v>2.2000000000000002</v>
      </c>
      <c r="G66" s="21"/>
      <c r="H66" s="22">
        <v>5403</v>
      </c>
      <c r="I66" s="23">
        <v>2.6981000000000002</v>
      </c>
      <c r="J66" s="23">
        <v>0.13838</v>
      </c>
      <c r="K66" s="24">
        <v>0.22727</v>
      </c>
      <c r="L66" s="24">
        <v>4.4299999999999999E-3</v>
      </c>
      <c r="M66" s="21">
        <v>0.38</v>
      </c>
      <c r="N66" s="24">
        <v>8.6099999999999996E-2</v>
      </c>
      <c r="O66" s="25">
        <v>4.0800000000000003E-3</v>
      </c>
      <c r="P66" s="42">
        <v>1327.9369999999999</v>
      </c>
      <c r="Q66" s="26">
        <v>37.994999999999997</v>
      </c>
      <c r="R66" s="26">
        <v>1320.175</v>
      </c>
      <c r="S66" s="26">
        <v>23.268999999999998</v>
      </c>
      <c r="T66" s="26">
        <v>1340.4290000000001</v>
      </c>
      <c r="U66" s="26">
        <v>92.018000000000001</v>
      </c>
      <c r="V66" s="26">
        <v>1321.367</v>
      </c>
      <c r="W66" s="26">
        <v>22.614999999999998</v>
      </c>
      <c r="X66" s="28">
        <v>1.51</v>
      </c>
      <c r="AA66" s="2"/>
    </row>
    <row r="67" spans="1:27" x14ac:dyDescent="0.3">
      <c r="A67" s="19">
        <v>139.1</v>
      </c>
      <c r="B67" s="20">
        <v>55</v>
      </c>
      <c r="C67" s="20">
        <v>32.299999999999997</v>
      </c>
      <c r="D67" s="21">
        <v>0.59514999999999996</v>
      </c>
      <c r="E67" s="21">
        <v>9.9669999999999995E-2</v>
      </c>
      <c r="F67" s="20">
        <v>11.4</v>
      </c>
      <c r="G67" s="21"/>
      <c r="H67" s="22">
        <v>38079</v>
      </c>
      <c r="I67" s="23">
        <v>2.7117399999999998</v>
      </c>
      <c r="J67" s="23">
        <v>4.514E-2</v>
      </c>
      <c r="K67" s="24">
        <v>0.22747999999999999</v>
      </c>
      <c r="L67" s="24">
        <v>2.5200000000000001E-3</v>
      </c>
      <c r="M67" s="21">
        <v>0.66400000000000003</v>
      </c>
      <c r="N67" s="24">
        <v>8.6459999999999995E-2</v>
      </c>
      <c r="O67" s="25">
        <v>1.08E-3</v>
      </c>
      <c r="P67" s="42">
        <v>1331.6759999999999</v>
      </c>
      <c r="Q67" s="26">
        <v>12.348000000000001</v>
      </c>
      <c r="R67" s="26">
        <v>1321.278</v>
      </c>
      <c r="S67" s="26">
        <v>13.234</v>
      </c>
      <c r="T67" s="26">
        <v>1349.38</v>
      </c>
      <c r="U67" s="26">
        <v>24.542999999999999</v>
      </c>
      <c r="V67" s="26">
        <v>1327.471</v>
      </c>
      <c r="W67" s="26">
        <v>11.705</v>
      </c>
      <c r="X67" s="28">
        <v>2.08</v>
      </c>
      <c r="AA67" s="2"/>
    </row>
    <row r="68" spans="1:27" x14ac:dyDescent="0.3">
      <c r="A68" s="19">
        <v>141.1</v>
      </c>
      <c r="B68" s="20">
        <v>32</v>
      </c>
      <c r="C68" s="20">
        <v>18</v>
      </c>
      <c r="D68" s="21">
        <v>0.56481999999999999</v>
      </c>
      <c r="E68" s="21">
        <v>9.0709999999999999E-2</v>
      </c>
      <c r="F68" s="20">
        <v>6.5</v>
      </c>
      <c r="G68" s="21"/>
      <c r="H68" s="22">
        <v>14791</v>
      </c>
      <c r="I68" s="23">
        <v>2.7422200000000001</v>
      </c>
      <c r="J68" s="23">
        <v>6.3700000000000007E-2</v>
      </c>
      <c r="K68" s="24">
        <v>0.22306000000000001</v>
      </c>
      <c r="L68" s="24">
        <v>3.29E-3</v>
      </c>
      <c r="M68" s="21">
        <v>0.63500000000000001</v>
      </c>
      <c r="N68" s="24">
        <v>8.9160000000000003E-2</v>
      </c>
      <c r="O68" s="25">
        <v>1.6000000000000001E-3</v>
      </c>
      <c r="P68" s="42">
        <v>1339.98</v>
      </c>
      <c r="Q68" s="26">
        <v>17.283999999999999</v>
      </c>
      <c r="R68" s="26">
        <v>1298.0239999999999</v>
      </c>
      <c r="S68" s="26">
        <v>17.341000000000001</v>
      </c>
      <c r="T68" s="26">
        <v>1408.4580000000001</v>
      </c>
      <c r="U68" s="26">
        <v>34.337000000000003</v>
      </c>
      <c r="V68" s="26">
        <v>1317.894</v>
      </c>
      <c r="W68" s="26">
        <v>16.113</v>
      </c>
      <c r="X68" s="28">
        <v>7.84</v>
      </c>
      <c r="AA68" s="2"/>
    </row>
    <row r="69" spans="1:27" x14ac:dyDescent="0.3">
      <c r="A69" s="19">
        <v>142.1</v>
      </c>
      <c r="B69" s="20">
        <v>42</v>
      </c>
      <c r="C69" s="20">
        <v>17.2</v>
      </c>
      <c r="D69" s="21">
        <v>0.41505999999999998</v>
      </c>
      <c r="E69" s="21">
        <v>6.6049999999999998E-2</v>
      </c>
      <c r="F69" s="20">
        <v>8.6</v>
      </c>
      <c r="G69" s="21"/>
      <c r="H69" s="22">
        <v>21480</v>
      </c>
      <c r="I69" s="23">
        <v>2.70533</v>
      </c>
      <c r="J69" s="23">
        <v>5.8599999999999999E-2</v>
      </c>
      <c r="K69" s="24">
        <v>0.22661000000000001</v>
      </c>
      <c r="L69" s="24">
        <v>3.5500000000000002E-3</v>
      </c>
      <c r="M69" s="21">
        <v>0.72299999999999998</v>
      </c>
      <c r="N69" s="24">
        <v>8.6580000000000004E-2</v>
      </c>
      <c r="O69" s="25">
        <v>1.2899999999999999E-3</v>
      </c>
      <c r="P69" s="42">
        <v>1329.921</v>
      </c>
      <c r="Q69" s="26">
        <v>16.058</v>
      </c>
      <c r="R69" s="26">
        <v>1316.7080000000001</v>
      </c>
      <c r="S69" s="26">
        <v>18.657</v>
      </c>
      <c r="T69" s="26">
        <v>1351.6089999999999</v>
      </c>
      <c r="U69" s="26">
        <v>28.963000000000001</v>
      </c>
      <c r="V69" s="26">
        <v>1326.6679999999999</v>
      </c>
      <c r="W69" s="26">
        <v>15.907</v>
      </c>
      <c r="X69" s="28">
        <v>2.58</v>
      </c>
      <c r="AA69" s="2"/>
    </row>
    <row r="70" spans="1:27" x14ac:dyDescent="0.3">
      <c r="A70" s="19">
        <v>143.1</v>
      </c>
      <c r="B70" s="20">
        <v>107</v>
      </c>
      <c r="C70" s="20">
        <v>218.4</v>
      </c>
      <c r="D70" s="21">
        <v>2.0478200000000002</v>
      </c>
      <c r="E70" s="21">
        <v>0.33289000000000002</v>
      </c>
      <c r="F70" s="20">
        <v>33.200000000000003</v>
      </c>
      <c r="G70" s="21"/>
      <c r="H70" s="22">
        <v>79208</v>
      </c>
      <c r="I70" s="23">
        <v>5.6235499999999998</v>
      </c>
      <c r="J70" s="23">
        <v>7.2800000000000004E-2</v>
      </c>
      <c r="K70" s="24">
        <v>0.33751999999999999</v>
      </c>
      <c r="L70" s="24">
        <v>3.5100000000000001E-3</v>
      </c>
      <c r="M70" s="21">
        <v>0.80400000000000005</v>
      </c>
      <c r="N70" s="24">
        <v>0.12084</v>
      </c>
      <c r="O70" s="25">
        <v>9.3000000000000005E-4</v>
      </c>
      <c r="P70" s="42">
        <v>1919.7149999999999</v>
      </c>
      <c r="Q70" s="26">
        <v>11.16</v>
      </c>
      <c r="R70" s="26">
        <v>1874.7280000000001</v>
      </c>
      <c r="S70" s="26">
        <v>16.917000000000002</v>
      </c>
      <c r="T70" s="26">
        <v>1968.0730000000001</v>
      </c>
      <c r="U70" s="26">
        <v>13.284000000000001</v>
      </c>
      <c r="V70" s="26">
        <v>1931.2629999999999</v>
      </c>
      <c r="W70" s="26">
        <v>10.939</v>
      </c>
      <c r="X70" s="28">
        <v>4.74</v>
      </c>
      <c r="AA70" s="2"/>
    </row>
    <row r="71" spans="1:27" x14ac:dyDescent="0.3">
      <c r="A71" s="19">
        <v>147.1</v>
      </c>
      <c r="B71" s="20">
        <v>19</v>
      </c>
      <c r="C71" s="20">
        <v>8.9</v>
      </c>
      <c r="D71" s="21">
        <v>0.47171000000000002</v>
      </c>
      <c r="E71" s="21">
        <v>7.6300000000000007E-2</v>
      </c>
      <c r="F71" s="20">
        <v>3.9</v>
      </c>
      <c r="G71" s="21"/>
      <c r="H71" s="22">
        <v>11081</v>
      </c>
      <c r="I71" s="23">
        <v>2.6077499999999998</v>
      </c>
      <c r="J71" s="23">
        <v>9.1749999999999998E-2</v>
      </c>
      <c r="K71" s="24">
        <v>0.22367999999999999</v>
      </c>
      <c r="L71" s="24">
        <v>3.8E-3</v>
      </c>
      <c r="M71" s="21">
        <v>0.48299999999999998</v>
      </c>
      <c r="N71" s="24">
        <v>8.455E-2</v>
      </c>
      <c r="O71" s="25">
        <v>2.5999999999999999E-3</v>
      </c>
      <c r="P71" s="42">
        <v>1302.8219999999999</v>
      </c>
      <c r="Q71" s="26">
        <v>25.823</v>
      </c>
      <c r="R71" s="26">
        <v>1301.2909999999999</v>
      </c>
      <c r="S71" s="26">
        <v>20.018999999999998</v>
      </c>
      <c r="T71" s="26">
        <v>1306.386</v>
      </c>
      <c r="U71" s="26">
        <v>59.671999999999997</v>
      </c>
      <c r="V71" s="26">
        <v>1301.6969999999999</v>
      </c>
      <c r="W71" s="26">
        <v>19.001000000000001</v>
      </c>
      <c r="X71" s="28">
        <v>0.39</v>
      </c>
      <c r="AA71" s="2"/>
    </row>
    <row r="72" spans="1:27" x14ac:dyDescent="0.3">
      <c r="A72" s="19">
        <v>148.1</v>
      </c>
      <c r="B72" s="20">
        <v>40</v>
      </c>
      <c r="C72" s="20">
        <v>23.4</v>
      </c>
      <c r="D72" s="21">
        <v>0.59130000000000005</v>
      </c>
      <c r="E72" s="21">
        <v>9.5350000000000004E-2</v>
      </c>
      <c r="F72" s="20">
        <v>8.3000000000000007</v>
      </c>
      <c r="G72" s="21"/>
      <c r="H72" s="22">
        <v>27100</v>
      </c>
      <c r="I72" s="23">
        <v>2.6939700000000002</v>
      </c>
      <c r="J72" s="23">
        <v>6.3899999999999998E-2</v>
      </c>
      <c r="K72" s="24">
        <v>0.22720000000000001</v>
      </c>
      <c r="L72" s="24">
        <v>3.0999999999999999E-3</v>
      </c>
      <c r="M72" s="21">
        <v>0.57499999999999996</v>
      </c>
      <c r="N72" s="24">
        <v>8.5999999999999993E-2</v>
      </c>
      <c r="O72" s="25">
        <v>1.67E-3</v>
      </c>
      <c r="P72" s="42">
        <v>1326.8030000000001</v>
      </c>
      <c r="Q72" s="26">
        <v>17.565000000000001</v>
      </c>
      <c r="R72" s="26">
        <v>1319.808</v>
      </c>
      <c r="S72" s="26">
        <v>16.283999999999999</v>
      </c>
      <c r="T72" s="26">
        <v>1338.183</v>
      </c>
      <c r="U72" s="26">
        <v>38.21</v>
      </c>
      <c r="V72" s="26">
        <v>1322.653</v>
      </c>
      <c r="W72" s="26">
        <v>15.019</v>
      </c>
      <c r="X72" s="28">
        <v>1.37</v>
      </c>
      <c r="AA72" s="2"/>
    </row>
    <row r="73" spans="1:27" x14ac:dyDescent="0.3">
      <c r="A73" s="19">
        <v>149.1</v>
      </c>
      <c r="B73" s="20">
        <v>145</v>
      </c>
      <c r="C73" s="20">
        <v>64.5</v>
      </c>
      <c r="D73" s="21">
        <v>0.44721</v>
      </c>
      <c r="E73" s="21">
        <v>7.7630000000000005E-2</v>
      </c>
      <c r="F73" s="20">
        <v>42.3</v>
      </c>
      <c r="G73" s="21"/>
      <c r="H73" s="22">
        <v>111030</v>
      </c>
      <c r="I73" s="23">
        <v>4.8426400000000003</v>
      </c>
      <c r="J73" s="23">
        <v>6.4960000000000004E-2</v>
      </c>
      <c r="K73" s="24">
        <v>0.31788</v>
      </c>
      <c r="L73" s="24">
        <v>3.5000000000000001E-3</v>
      </c>
      <c r="M73" s="21">
        <v>0.82199999999999995</v>
      </c>
      <c r="N73" s="24">
        <v>0.11049</v>
      </c>
      <c r="O73" s="25">
        <v>8.4000000000000003E-4</v>
      </c>
      <c r="P73" s="42">
        <v>1792.337</v>
      </c>
      <c r="Q73" s="26">
        <v>11.289</v>
      </c>
      <c r="R73" s="26">
        <v>1779.3679999999999</v>
      </c>
      <c r="S73" s="26">
        <v>17.12</v>
      </c>
      <c r="T73" s="26">
        <v>1807.65</v>
      </c>
      <c r="U73" s="26">
        <v>13.159000000000001</v>
      </c>
      <c r="V73" s="26">
        <v>1796.317</v>
      </c>
      <c r="W73" s="26">
        <v>10.875999999999999</v>
      </c>
      <c r="X73" s="28">
        <v>1.56</v>
      </c>
      <c r="AA73" s="2"/>
    </row>
    <row r="74" spans="1:27" x14ac:dyDescent="0.3">
      <c r="A74" s="19">
        <v>152.1</v>
      </c>
      <c r="B74" s="20">
        <v>94</v>
      </c>
      <c r="C74" s="20">
        <v>100.5</v>
      </c>
      <c r="D74" s="21">
        <v>1.07768</v>
      </c>
      <c r="E74" s="21">
        <v>0.18121999999999999</v>
      </c>
      <c r="F74" s="20">
        <v>30</v>
      </c>
      <c r="G74" s="21"/>
      <c r="H74" s="22">
        <v>63838</v>
      </c>
      <c r="I74" s="23">
        <v>6.1257099999999998</v>
      </c>
      <c r="J74" s="23">
        <v>9.6439999999999998E-2</v>
      </c>
      <c r="K74" s="24">
        <v>0.35286000000000001</v>
      </c>
      <c r="L74" s="24">
        <v>4.62E-3</v>
      </c>
      <c r="M74" s="21">
        <v>0.83199999999999996</v>
      </c>
      <c r="N74" s="24">
        <v>0.12590999999999999</v>
      </c>
      <c r="O74" s="25">
        <v>1.1000000000000001E-3</v>
      </c>
      <c r="P74" s="42">
        <v>1993.9169999999999</v>
      </c>
      <c r="Q74" s="26">
        <v>13.742000000000001</v>
      </c>
      <c r="R74" s="26">
        <v>1948.241</v>
      </c>
      <c r="S74" s="26">
        <v>22.013999999999999</v>
      </c>
      <c r="T74" s="26">
        <v>2041.489</v>
      </c>
      <c r="U74" s="26">
        <v>15.446</v>
      </c>
      <c r="V74" s="26">
        <v>2011.027</v>
      </c>
      <c r="W74" s="26">
        <v>12.853999999999999</v>
      </c>
      <c r="X74" s="28">
        <v>4.57</v>
      </c>
      <c r="AA74" s="2"/>
    </row>
    <row r="75" spans="1:27" s="58" customFormat="1" x14ac:dyDescent="0.3">
      <c r="A75" s="47">
        <v>155.1</v>
      </c>
      <c r="B75" s="48">
        <v>45</v>
      </c>
      <c r="C75" s="48">
        <v>27.1</v>
      </c>
      <c r="D75" s="49">
        <v>0.59957000000000005</v>
      </c>
      <c r="E75" s="49">
        <v>9.6229999999999996E-2</v>
      </c>
      <c r="F75" s="48">
        <v>9.4</v>
      </c>
      <c r="G75" s="49"/>
      <c r="H75" s="50">
        <v>21492</v>
      </c>
      <c r="I75" s="51">
        <v>2.85466</v>
      </c>
      <c r="J75" s="51">
        <v>6.1600000000000002E-2</v>
      </c>
      <c r="K75" s="52">
        <v>0.22558</v>
      </c>
      <c r="L75" s="52">
        <v>2.7799999999999999E-3</v>
      </c>
      <c r="M75" s="49">
        <v>0.56999999999999995</v>
      </c>
      <c r="N75" s="52">
        <v>9.178E-2</v>
      </c>
      <c r="O75" s="53">
        <v>1.6299999999999999E-3</v>
      </c>
      <c r="P75" s="54">
        <v>1370.039</v>
      </c>
      <c r="Q75" s="55">
        <v>16.225999999999999</v>
      </c>
      <c r="R75" s="55">
        <v>1311.2919999999999</v>
      </c>
      <c r="S75" s="55">
        <v>14.622</v>
      </c>
      <c r="T75" s="55">
        <v>1463.252</v>
      </c>
      <c r="U75" s="55">
        <v>33.116</v>
      </c>
      <c r="V75" s="55">
        <v>1331.2090000000001</v>
      </c>
      <c r="W75" s="55">
        <v>14.026</v>
      </c>
      <c r="X75" s="56">
        <v>10.4</v>
      </c>
      <c r="Y75" s="57"/>
      <c r="Z75" s="2"/>
      <c r="AA75" s="2"/>
    </row>
    <row r="76" spans="1:27" x14ac:dyDescent="0.3">
      <c r="A76" s="19">
        <v>156.1</v>
      </c>
      <c r="B76" s="20">
        <v>22</v>
      </c>
      <c r="C76" s="20">
        <v>10.3</v>
      </c>
      <c r="D76" s="21">
        <v>0.46423999999999999</v>
      </c>
      <c r="E76" s="21">
        <v>7.6910000000000006E-2</v>
      </c>
      <c r="F76" s="20">
        <v>4.7</v>
      </c>
      <c r="G76" s="21"/>
      <c r="H76" s="22">
        <v>11555</v>
      </c>
      <c r="I76" s="23">
        <v>2.73237</v>
      </c>
      <c r="J76" s="23">
        <v>9.7500000000000003E-2</v>
      </c>
      <c r="K76" s="24">
        <v>0.22513</v>
      </c>
      <c r="L76" s="24">
        <v>4.4200000000000003E-3</v>
      </c>
      <c r="M76" s="21">
        <v>0.55000000000000004</v>
      </c>
      <c r="N76" s="24">
        <v>8.8029999999999997E-2</v>
      </c>
      <c r="O76" s="25">
        <v>2.6199999999999999E-3</v>
      </c>
      <c r="P76" s="42">
        <v>1337.3040000000001</v>
      </c>
      <c r="Q76" s="26">
        <v>26.524999999999999</v>
      </c>
      <c r="R76" s="26">
        <v>1308.925</v>
      </c>
      <c r="S76" s="26">
        <v>23.257000000000001</v>
      </c>
      <c r="T76" s="26">
        <v>1382.4839999999999</v>
      </c>
      <c r="U76" s="26">
        <v>56.761000000000003</v>
      </c>
      <c r="V76" s="26">
        <v>1318.5029999999999</v>
      </c>
      <c r="W76" s="26">
        <v>21.99</v>
      </c>
      <c r="X76" s="28">
        <v>5.32</v>
      </c>
      <c r="AA76" s="2"/>
    </row>
    <row r="77" spans="1:27" x14ac:dyDescent="0.3">
      <c r="A77" s="19">
        <v>157.1</v>
      </c>
      <c r="B77" s="20">
        <v>33</v>
      </c>
      <c r="C77" s="20">
        <v>16.399999999999999</v>
      </c>
      <c r="D77" s="21">
        <v>0.50231999999999999</v>
      </c>
      <c r="E77" s="21">
        <v>8.3110000000000003E-2</v>
      </c>
      <c r="F77" s="20">
        <v>6.9</v>
      </c>
      <c r="G77" s="21"/>
      <c r="H77" s="22">
        <v>16314</v>
      </c>
      <c r="I77" s="23">
        <v>2.7366199999999998</v>
      </c>
      <c r="J77" s="23">
        <v>6.9500000000000006E-2</v>
      </c>
      <c r="K77" s="24">
        <v>0.23041</v>
      </c>
      <c r="L77" s="24">
        <v>2.7899999999999999E-3</v>
      </c>
      <c r="M77" s="21">
        <v>0.47699999999999998</v>
      </c>
      <c r="N77" s="24">
        <v>8.6139999999999994E-2</v>
      </c>
      <c r="O77" s="25">
        <v>1.92E-3</v>
      </c>
      <c r="P77" s="42">
        <v>1338.4590000000001</v>
      </c>
      <c r="Q77" s="26">
        <v>18.885999999999999</v>
      </c>
      <c r="R77" s="26">
        <v>1336.6479999999999</v>
      </c>
      <c r="S77" s="26">
        <v>14.617000000000001</v>
      </c>
      <c r="T77" s="26">
        <v>1340.4290000000001</v>
      </c>
      <c r="U77" s="26">
        <v>42.642000000000003</v>
      </c>
      <c r="V77" s="26">
        <v>1337.13</v>
      </c>
      <c r="W77" s="26">
        <v>13.859</v>
      </c>
      <c r="X77" s="28">
        <v>0.28199999999999997</v>
      </c>
      <c r="AA77" s="2"/>
    </row>
    <row r="78" spans="1:27" x14ac:dyDescent="0.3">
      <c r="A78" s="19">
        <v>159.1</v>
      </c>
      <c r="B78" s="20">
        <v>258</v>
      </c>
      <c r="C78" s="20">
        <v>222.6</v>
      </c>
      <c r="D78" s="21">
        <v>0.86928000000000005</v>
      </c>
      <c r="E78" s="21">
        <v>0.14024</v>
      </c>
      <c r="F78" s="20">
        <v>71.7</v>
      </c>
      <c r="G78" s="21"/>
      <c r="H78" s="22">
        <v>150499</v>
      </c>
      <c r="I78" s="23">
        <v>4.6242700000000001</v>
      </c>
      <c r="J78" s="23">
        <v>5.3460000000000001E-2</v>
      </c>
      <c r="K78" s="24">
        <v>0.30391000000000001</v>
      </c>
      <c r="L78" s="24">
        <v>3.2000000000000002E-3</v>
      </c>
      <c r="M78" s="21">
        <v>0.91200000000000003</v>
      </c>
      <c r="N78" s="24">
        <v>0.11036</v>
      </c>
      <c r="O78" s="25">
        <v>5.1999999999999995E-4</v>
      </c>
      <c r="P78" s="42">
        <v>1753.6590000000001</v>
      </c>
      <c r="Q78" s="26">
        <v>9.6509999999999998</v>
      </c>
      <c r="R78" s="26">
        <v>1710.6679999999999</v>
      </c>
      <c r="S78" s="26">
        <v>15.821</v>
      </c>
      <c r="T78" s="26">
        <v>1806.0039999999999</v>
      </c>
      <c r="U78" s="26">
        <v>8.234</v>
      </c>
      <c r="V78" s="26">
        <v>1784.4169999999999</v>
      </c>
      <c r="W78" s="26">
        <v>7.556</v>
      </c>
      <c r="X78" s="28">
        <v>5.28</v>
      </c>
      <c r="AA78" s="2"/>
    </row>
    <row r="79" spans="1:27" s="58" customFormat="1" x14ac:dyDescent="0.3">
      <c r="A79" s="47">
        <v>161.1</v>
      </c>
      <c r="B79" s="48">
        <v>12</v>
      </c>
      <c r="C79" s="48">
        <v>4.9000000000000004</v>
      </c>
      <c r="D79" s="49">
        <v>0.41898000000000002</v>
      </c>
      <c r="E79" s="49">
        <v>6.7970000000000003E-2</v>
      </c>
      <c r="F79" s="48">
        <v>2.2999999999999998</v>
      </c>
      <c r="G79" s="49"/>
      <c r="H79" s="50">
        <v>7984</v>
      </c>
      <c r="I79" s="51">
        <v>2.8802300000000001</v>
      </c>
      <c r="J79" s="51">
        <v>0.1085</v>
      </c>
      <c r="K79" s="52">
        <v>0.22166</v>
      </c>
      <c r="L79" s="52">
        <v>4.3499999999999997E-3</v>
      </c>
      <c r="M79" s="49">
        <v>0.52100000000000002</v>
      </c>
      <c r="N79" s="52">
        <v>9.4240000000000004E-2</v>
      </c>
      <c r="O79" s="53">
        <v>3.0300000000000001E-3</v>
      </c>
      <c r="P79" s="54">
        <v>1376.752</v>
      </c>
      <c r="Q79" s="55">
        <v>28.391999999999999</v>
      </c>
      <c r="R79" s="55">
        <v>1290.6400000000001</v>
      </c>
      <c r="S79" s="55">
        <v>22.954000000000001</v>
      </c>
      <c r="T79" s="55">
        <v>1512.1279999999999</v>
      </c>
      <c r="U79" s="55">
        <v>60.116</v>
      </c>
      <c r="V79" s="55">
        <v>1310.595</v>
      </c>
      <c r="W79" s="55">
        <v>22.635999999999999</v>
      </c>
      <c r="X79" s="56">
        <v>14.6</v>
      </c>
      <c r="Y79" s="57"/>
      <c r="Z79" s="2"/>
      <c r="AA79" s="2"/>
    </row>
    <row r="80" spans="1:27" x14ac:dyDescent="0.3">
      <c r="A80" s="19">
        <v>161.19999999999999</v>
      </c>
      <c r="B80" s="20">
        <v>83</v>
      </c>
      <c r="C80" s="20">
        <v>21.9</v>
      </c>
      <c r="D80" s="21">
        <v>0.26623999999999998</v>
      </c>
      <c r="E80" s="21">
        <v>4.5780000000000001E-2</v>
      </c>
      <c r="F80" s="20">
        <v>18.3</v>
      </c>
      <c r="G80" s="21"/>
      <c r="H80" s="22">
        <v>45157</v>
      </c>
      <c r="I80" s="23">
        <v>2.7864300000000002</v>
      </c>
      <c r="J80" s="23">
        <v>7.2830000000000006E-2</v>
      </c>
      <c r="K80" s="24">
        <v>0.23241999999999999</v>
      </c>
      <c r="L80" s="24">
        <v>3.6700000000000001E-3</v>
      </c>
      <c r="M80" s="21">
        <v>0.60399999999999998</v>
      </c>
      <c r="N80" s="24">
        <v>8.695E-2</v>
      </c>
      <c r="O80" s="25">
        <v>1.81E-3</v>
      </c>
      <c r="P80" s="42">
        <v>1351.905</v>
      </c>
      <c r="Q80" s="26">
        <v>19.53</v>
      </c>
      <c r="R80" s="26">
        <v>1347.17</v>
      </c>
      <c r="S80" s="26">
        <v>19.196999999999999</v>
      </c>
      <c r="T80" s="26">
        <v>1360.4949999999999</v>
      </c>
      <c r="U80" s="26">
        <v>39.869</v>
      </c>
      <c r="V80" s="26">
        <v>1349.4190000000001</v>
      </c>
      <c r="W80" s="26">
        <v>17.388999999999999</v>
      </c>
      <c r="X80" s="28">
        <v>0.97899999999999998</v>
      </c>
      <c r="AA80" s="2"/>
    </row>
    <row r="81" spans="1:27" s="58" customFormat="1" x14ac:dyDescent="0.3">
      <c r="A81" s="47">
        <v>162.1</v>
      </c>
      <c r="B81" s="48">
        <v>246</v>
      </c>
      <c r="C81" s="48">
        <v>199.7</v>
      </c>
      <c r="D81" s="49">
        <v>0.81845000000000001</v>
      </c>
      <c r="E81" s="49">
        <v>0.14083999999999999</v>
      </c>
      <c r="F81" s="48">
        <v>64.599999999999994</v>
      </c>
      <c r="G81" s="49"/>
      <c r="H81" s="50">
        <v>51914</v>
      </c>
      <c r="I81" s="51">
        <v>4.8045299999999997</v>
      </c>
      <c r="J81" s="51">
        <v>6.225E-2</v>
      </c>
      <c r="K81" s="52">
        <v>0.28832000000000002</v>
      </c>
      <c r="L81" s="52">
        <v>3.4299999999999999E-3</v>
      </c>
      <c r="M81" s="49">
        <v>0.91800000000000004</v>
      </c>
      <c r="N81" s="52">
        <v>0.12086</v>
      </c>
      <c r="O81" s="53">
        <v>6.2E-4</v>
      </c>
      <c r="P81" s="54">
        <v>1785.692</v>
      </c>
      <c r="Q81" s="55">
        <v>10.888999999999999</v>
      </c>
      <c r="R81" s="55">
        <v>1633.1279999999999</v>
      </c>
      <c r="S81" s="55">
        <v>17.163</v>
      </c>
      <c r="T81" s="55">
        <v>1969.549</v>
      </c>
      <c r="U81" s="55">
        <v>8.8469999999999995</v>
      </c>
      <c r="V81" s="55">
        <v>1904.4480000000001</v>
      </c>
      <c r="W81" s="55">
        <v>7.8490000000000002</v>
      </c>
      <c r="X81" s="56">
        <v>17.100000000000001</v>
      </c>
      <c r="Y81" s="57"/>
      <c r="Z81" s="2"/>
      <c r="AA81" s="2"/>
    </row>
    <row r="82" spans="1:27" x14ac:dyDescent="0.3">
      <c r="A82" s="19">
        <v>163.1</v>
      </c>
      <c r="B82" s="20">
        <v>361</v>
      </c>
      <c r="C82" s="20">
        <v>170.5</v>
      </c>
      <c r="D82" s="21">
        <v>0.47519</v>
      </c>
      <c r="E82" s="21">
        <v>7.6829999999999996E-2</v>
      </c>
      <c r="F82" s="20">
        <v>101.4</v>
      </c>
      <c r="G82" s="21"/>
      <c r="H82" s="22">
        <v>195043</v>
      </c>
      <c r="I82" s="23">
        <v>4.7063800000000002</v>
      </c>
      <c r="J82" s="23">
        <v>5.6899999999999999E-2</v>
      </c>
      <c r="K82" s="24">
        <v>0.30918000000000001</v>
      </c>
      <c r="L82" s="24">
        <v>3.4499999999999999E-3</v>
      </c>
      <c r="M82" s="21">
        <v>0.92400000000000004</v>
      </c>
      <c r="N82" s="24">
        <v>0.1104</v>
      </c>
      <c r="O82" s="25">
        <v>5.1000000000000004E-4</v>
      </c>
      <c r="P82" s="42">
        <v>1768.376</v>
      </c>
      <c r="Q82" s="26">
        <v>10.125</v>
      </c>
      <c r="R82" s="26">
        <v>1736.67</v>
      </c>
      <c r="S82" s="26">
        <v>16.988</v>
      </c>
      <c r="T82" s="26">
        <v>1806.0039999999999</v>
      </c>
      <c r="U82" s="26">
        <v>8.234</v>
      </c>
      <c r="V82" s="26">
        <v>1792.8440000000001</v>
      </c>
      <c r="W82" s="26">
        <v>7.4880000000000004</v>
      </c>
      <c r="X82" s="28">
        <v>3.84</v>
      </c>
      <c r="AA82" s="2"/>
    </row>
    <row r="83" spans="1:27" x14ac:dyDescent="0.3">
      <c r="A83" s="19">
        <v>164.1</v>
      </c>
      <c r="B83" s="20">
        <v>31</v>
      </c>
      <c r="C83" s="20">
        <v>12.8</v>
      </c>
      <c r="D83" s="21">
        <v>0.42042000000000002</v>
      </c>
      <c r="E83" s="21">
        <v>6.7199999999999996E-2</v>
      </c>
      <c r="F83" s="20">
        <v>6.3</v>
      </c>
      <c r="G83" s="21"/>
      <c r="H83" s="22">
        <v>17169</v>
      </c>
      <c r="I83" s="23">
        <v>2.7276799999999999</v>
      </c>
      <c r="J83" s="23">
        <v>6.5269999999999995E-2</v>
      </c>
      <c r="K83" s="24">
        <v>0.22600999999999999</v>
      </c>
      <c r="L83" s="24">
        <v>3.0400000000000002E-3</v>
      </c>
      <c r="M83" s="21">
        <v>0.56200000000000006</v>
      </c>
      <c r="N83" s="24">
        <v>8.7529999999999997E-2</v>
      </c>
      <c r="O83" s="25">
        <v>1.73E-3</v>
      </c>
      <c r="P83" s="42">
        <v>1336.027</v>
      </c>
      <c r="Q83" s="26">
        <v>17.779</v>
      </c>
      <c r="R83" s="26">
        <v>1313.5540000000001</v>
      </c>
      <c r="S83" s="26">
        <v>15.984</v>
      </c>
      <c r="T83" s="26">
        <v>1371.529</v>
      </c>
      <c r="U83" s="26">
        <v>37.381</v>
      </c>
      <c r="V83" s="26">
        <v>1321.752</v>
      </c>
      <c r="W83" s="26">
        <v>14.99</v>
      </c>
      <c r="X83" s="28">
        <v>4.2300000000000004</v>
      </c>
      <c r="AA83" s="2"/>
    </row>
    <row r="84" spans="1:27" x14ac:dyDescent="0.3">
      <c r="A84" s="19">
        <v>166.1</v>
      </c>
      <c r="B84" s="20">
        <v>121</v>
      </c>
      <c r="C84" s="20">
        <v>91.4</v>
      </c>
      <c r="D84" s="21">
        <v>0.76371</v>
      </c>
      <c r="E84" s="21">
        <v>0.13347999999999999</v>
      </c>
      <c r="F84" s="20">
        <v>24.9</v>
      </c>
      <c r="G84" s="21"/>
      <c r="H84" s="22">
        <v>88087</v>
      </c>
      <c r="I84" s="23">
        <v>2.8138800000000002</v>
      </c>
      <c r="J84" s="23">
        <v>4.2959999999999998E-2</v>
      </c>
      <c r="K84" s="24">
        <v>0.22822999999999999</v>
      </c>
      <c r="L84" s="24">
        <v>2.7000000000000001E-3</v>
      </c>
      <c r="M84" s="21">
        <v>0.77500000000000002</v>
      </c>
      <c r="N84" s="24">
        <v>8.9419999999999999E-2</v>
      </c>
      <c r="O84" s="25">
        <v>8.5999999999999998E-4</v>
      </c>
      <c r="P84" s="42">
        <v>1359.24</v>
      </c>
      <c r="Q84" s="26">
        <v>11.436999999999999</v>
      </c>
      <c r="R84" s="26">
        <v>1325.2159999999999</v>
      </c>
      <c r="S84" s="26">
        <v>14.170999999999999</v>
      </c>
      <c r="T84" s="26">
        <v>1412.7439999999999</v>
      </c>
      <c r="U84" s="26">
        <v>19.260000000000002</v>
      </c>
      <c r="V84" s="26">
        <v>1356.616</v>
      </c>
      <c r="W84" s="26">
        <v>11.721</v>
      </c>
      <c r="X84" s="28">
        <v>6.2</v>
      </c>
      <c r="AA84" s="2"/>
    </row>
    <row r="85" spans="1:27" x14ac:dyDescent="0.3">
      <c r="A85" s="19">
        <v>168.1</v>
      </c>
      <c r="B85" s="20">
        <v>250</v>
      </c>
      <c r="C85" s="20">
        <v>77.099999999999994</v>
      </c>
      <c r="D85" s="21">
        <v>0.31097999999999998</v>
      </c>
      <c r="E85" s="21">
        <v>5.2549999999999999E-2</v>
      </c>
      <c r="F85" s="20">
        <v>73.3</v>
      </c>
      <c r="G85" s="21"/>
      <c r="H85" s="22">
        <v>128659</v>
      </c>
      <c r="I85" s="23">
        <v>4.9414699999999998</v>
      </c>
      <c r="J85" s="23">
        <v>7.0029999999999995E-2</v>
      </c>
      <c r="K85" s="24">
        <v>0.32247999999999999</v>
      </c>
      <c r="L85" s="24">
        <v>4.0699999999999998E-3</v>
      </c>
      <c r="M85" s="21">
        <v>0.89100000000000001</v>
      </c>
      <c r="N85" s="24">
        <v>0.11114</v>
      </c>
      <c r="O85" s="25">
        <v>7.1000000000000002E-4</v>
      </c>
      <c r="P85" s="42">
        <v>1809.3689999999999</v>
      </c>
      <c r="Q85" s="26">
        <v>11.968</v>
      </c>
      <c r="R85" s="26">
        <v>1801.829</v>
      </c>
      <c r="S85" s="26">
        <v>19.838999999999999</v>
      </c>
      <c r="T85" s="26">
        <v>1817.4870000000001</v>
      </c>
      <c r="U85" s="26">
        <v>11.438000000000001</v>
      </c>
      <c r="V85" s="26">
        <v>1813.9059999999999</v>
      </c>
      <c r="W85" s="26">
        <v>10.076000000000001</v>
      </c>
      <c r="X85" s="28">
        <v>0.86199999999999999</v>
      </c>
      <c r="AA85" s="2"/>
    </row>
    <row r="86" spans="1:27" s="58" customFormat="1" x14ac:dyDescent="0.3">
      <c r="A86" s="47">
        <v>169.1</v>
      </c>
      <c r="B86" s="48">
        <v>60</v>
      </c>
      <c r="C86" s="48">
        <v>40.1</v>
      </c>
      <c r="D86" s="49">
        <v>0.66893999999999998</v>
      </c>
      <c r="E86" s="49">
        <v>0.10573</v>
      </c>
      <c r="F86" s="48">
        <v>14.9</v>
      </c>
      <c r="G86" s="49"/>
      <c r="H86" s="50">
        <v>39328</v>
      </c>
      <c r="I86" s="51">
        <v>3.2895500000000002</v>
      </c>
      <c r="J86" s="51">
        <v>6.4490000000000006E-2</v>
      </c>
      <c r="K86" s="52">
        <v>0.27298</v>
      </c>
      <c r="L86" s="52">
        <v>3.9899999999999996E-3</v>
      </c>
      <c r="M86" s="49">
        <v>0.746</v>
      </c>
      <c r="N86" s="52">
        <v>8.7400000000000005E-2</v>
      </c>
      <c r="O86" s="53">
        <v>1.14E-3</v>
      </c>
      <c r="P86" s="54">
        <v>1478.5820000000001</v>
      </c>
      <c r="Q86" s="55">
        <v>15.265000000000001</v>
      </c>
      <c r="R86" s="55">
        <v>1555.91</v>
      </c>
      <c r="S86" s="55">
        <v>20.204999999999998</v>
      </c>
      <c r="T86" s="55">
        <v>1369.329</v>
      </c>
      <c r="U86" s="55">
        <v>24.222999999999999</v>
      </c>
      <c r="V86" s="55">
        <v>1478.643</v>
      </c>
      <c r="W86" s="55">
        <v>14.680999999999999</v>
      </c>
      <c r="X86" s="56">
        <v>-13.6</v>
      </c>
      <c r="Y86" s="57"/>
      <c r="Z86" s="2"/>
      <c r="AA86" s="2"/>
    </row>
    <row r="87" spans="1:27" x14ac:dyDescent="0.3">
      <c r="A87" s="19">
        <v>171.1</v>
      </c>
      <c r="B87" s="20">
        <v>76</v>
      </c>
      <c r="C87" s="20">
        <v>73.099999999999994</v>
      </c>
      <c r="D87" s="21">
        <v>0.97321000000000002</v>
      </c>
      <c r="E87" s="21">
        <v>0.16116</v>
      </c>
      <c r="F87" s="20">
        <v>16.8</v>
      </c>
      <c r="G87" s="21"/>
      <c r="H87" s="22">
        <v>37292</v>
      </c>
      <c r="I87" s="23">
        <v>2.9241999999999999</v>
      </c>
      <c r="J87" s="23">
        <v>6.1420000000000002E-2</v>
      </c>
      <c r="K87" s="24">
        <v>0.23816999999999999</v>
      </c>
      <c r="L87" s="24">
        <v>4.0600000000000002E-3</v>
      </c>
      <c r="M87" s="21">
        <v>0.81200000000000006</v>
      </c>
      <c r="N87" s="24">
        <v>8.9039999999999994E-2</v>
      </c>
      <c r="O87" s="25">
        <v>1.09E-3</v>
      </c>
      <c r="P87" s="42">
        <v>1388.194</v>
      </c>
      <c r="Q87" s="26">
        <v>15.891999999999999</v>
      </c>
      <c r="R87" s="26">
        <v>1377.1759999999999</v>
      </c>
      <c r="S87" s="26">
        <v>21.138000000000002</v>
      </c>
      <c r="T87" s="26">
        <v>1404.16</v>
      </c>
      <c r="U87" s="26">
        <v>23.673999999999999</v>
      </c>
      <c r="V87" s="26">
        <v>1389.6320000000001</v>
      </c>
      <c r="W87" s="26">
        <v>15.906000000000001</v>
      </c>
      <c r="X87" s="28">
        <v>1.92</v>
      </c>
      <c r="AA87" s="2"/>
    </row>
    <row r="88" spans="1:27" x14ac:dyDescent="0.3">
      <c r="A88" s="19">
        <v>172.1</v>
      </c>
      <c r="B88" s="20">
        <v>29</v>
      </c>
      <c r="C88" s="20">
        <v>12.3</v>
      </c>
      <c r="D88" s="21">
        <v>0.43026999999999999</v>
      </c>
      <c r="E88" s="21">
        <v>7.1309999999999998E-2</v>
      </c>
      <c r="F88" s="20">
        <v>6</v>
      </c>
      <c r="G88" s="21"/>
      <c r="H88" s="22">
        <v>10861</v>
      </c>
      <c r="I88" s="23">
        <v>2.8470399999999998</v>
      </c>
      <c r="J88" s="23">
        <v>8.9480000000000004E-2</v>
      </c>
      <c r="K88" s="24">
        <v>0.22645000000000001</v>
      </c>
      <c r="L88" s="24">
        <v>3.9199999999999999E-3</v>
      </c>
      <c r="M88" s="21">
        <v>0.55100000000000005</v>
      </c>
      <c r="N88" s="24">
        <v>9.1179999999999997E-2</v>
      </c>
      <c r="O88" s="25">
        <v>2.3900000000000002E-3</v>
      </c>
      <c r="P88" s="42">
        <v>1368.03</v>
      </c>
      <c r="Q88" s="26">
        <v>23.617000000000001</v>
      </c>
      <c r="R88" s="26">
        <v>1315.867</v>
      </c>
      <c r="S88" s="26">
        <v>20.603999999999999</v>
      </c>
      <c r="T88" s="26">
        <v>1450.7819999999999</v>
      </c>
      <c r="U88" s="26">
        <v>50.085999999999999</v>
      </c>
      <c r="V88" s="26">
        <v>1332.3230000000001</v>
      </c>
      <c r="W88" s="26">
        <v>19.771999999999998</v>
      </c>
      <c r="X88" s="28">
        <v>9.3000000000000007</v>
      </c>
      <c r="AA88" s="2"/>
    </row>
    <row r="89" spans="1:27" s="58" customFormat="1" x14ac:dyDescent="0.3">
      <c r="A89" s="47">
        <v>177.1</v>
      </c>
      <c r="B89" s="48">
        <v>20</v>
      </c>
      <c r="C89" s="48">
        <v>16.100000000000001</v>
      </c>
      <c r="D89" s="49">
        <v>0.81501000000000001</v>
      </c>
      <c r="E89" s="49">
        <v>0.13217000000000001</v>
      </c>
      <c r="F89" s="48">
        <v>4.0999999999999996</v>
      </c>
      <c r="G89" s="49"/>
      <c r="H89" s="50">
        <v>12528</v>
      </c>
      <c r="I89" s="51">
        <v>3.0502500000000001</v>
      </c>
      <c r="J89" s="51">
        <v>9.1389999999999999E-2</v>
      </c>
      <c r="K89" s="52">
        <v>0.22953000000000001</v>
      </c>
      <c r="L89" s="52">
        <v>3.9699999999999996E-3</v>
      </c>
      <c r="M89" s="49">
        <v>0.57699999999999996</v>
      </c>
      <c r="N89" s="52">
        <v>9.6379999999999993E-2</v>
      </c>
      <c r="O89" s="53">
        <v>2.3600000000000001E-3</v>
      </c>
      <c r="P89" s="54">
        <v>1420.296</v>
      </c>
      <c r="Q89" s="55">
        <v>22.911000000000001</v>
      </c>
      <c r="R89" s="55">
        <v>1332.0350000000001</v>
      </c>
      <c r="S89" s="55">
        <v>20.815000000000001</v>
      </c>
      <c r="T89" s="55">
        <v>1555.58</v>
      </c>
      <c r="U89" s="55">
        <v>46.725000000000001</v>
      </c>
      <c r="V89" s="55">
        <v>1360.5820000000001</v>
      </c>
      <c r="W89" s="55">
        <v>20.311</v>
      </c>
      <c r="X89" s="56">
        <v>14.4</v>
      </c>
      <c r="Y89" s="57"/>
      <c r="Z89" s="2"/>
      <c r="AA89" s="2"/>
    </row>
    <row r="90" spans="1:27" x14ac:dyDescent="0.3">
      <c r="A90" s="19">
        <v>178.1</v>
      </c>
      <c r="B90" s="20">
        <v>50</v>
      </c>
      <c r="C90" s="20">
        <v>26.5</v>
      </c>
      <c r="D90" s="21">
        <v>0.53641000000000005</v>
      </c>
      <c r="E90" s="21">
        <v>8.6249999999999993E-2</v>
      </c>
      <c r="F90" s="20">
        <v>9.8000000000000007</v>
      </c>
      <c r="G90" s="21"/>
      <c r="H90" s="22">
        <v>23700</v>
      </c>
      <c r="I90" s="23">
        <v>2.6502699999999999</v>
      </c>
      <c r="J90" s="23">
        <v>6.0319999999999999E-2</v>
      </c>
      <c r="K90" s="24">
        <v>0.22170000000000001</v>
      </c>
      <c r="L90" s="24">
        <v>3.6800000000000001E-3</v>
      </c>
      <c r="M90" s="21">
        <v>0.73</v>
      </c>
      <c r="N90" s="24">
        <v>8.6699999999999999E-2</v>
      </c>
      <c r="O90" s="25">
        <v>1.3500000000000001E-3</v>
      </c>
      <c r="P90" s="42">
        <v>1314.7190000000001</v>
      </c>
      <c r="Q90" s="26">
        <v>16.779</v>
      </c>
      <c r="R90" s="26">
        <v>1290.8510000000001</v>
      </c>
      <c r="S90" s="26">
        <v>19.417999999999999</v>
      </c>
      <c r="T90" s="26">
        <v>1353.835</v>
      </c>
      <c r="U90" s="26">
        <v>31.145</v>
      </c>
      <c r="V90" s="26">
        <v>1308.6890000000001</v>
      </c>
      <c r="W90" s="26">
        <v>16.777999999999999</v>
      </c>
      <c r="X90" s="28">
        <v>4.6500000000000004</v>
      </c>
      <c r="AA90" s="2"/>
    </row>
    <row r="91" spans="1:27" x14ac:dyDescent="0.3">
      <c r="A91" s="19">
        <v>179.1</v>
      </c>
      <c r="B91" s="20">
        <v>8</v>
      </c>
      <c r="C91" s="20">
        <v>3.1</v>
      </c>
      <c r="D91" s="21">
        <v>0.40310000000000001</v>
      </c>
      <c r="E91" s="21">
        <v>6.4640000000000003E-2</v>
      </c>
      <c r="F91" s="20">
        <v>1.6</v>
      </c>
      <c r="G91" s="21"/>
      <c r="H91" s="22">
        <v>4604</v>
      </c>
      <c r="I91" s="23">
        <v>2.6205699999999998</v>
      </c>
      <c r="J91" s="23">
        <v>0.14049</v>
      </c>
      <c r="K91" s="24">
        <v>0.22384000000000001</v>
      </c>
      <c r="L91" s="24">
        <v>4.4600000000000004E-3</v>
      </c>
      <c r="M91" s="21">
        <v>0.372</v>
      </c>
      <c r="N91" s="24">
        <v>8.4909999999999999E-2</v>
      </c>
      <c r="O91" s="25">
        <v>4.2300000000000003E-3</v>
      </c>
      <c r="P91" s="42">
        <v>1306.424</v>
      </c>
      <c r="Q91" s="26">
        <v>39.4</v>
      </c>
      <c r="R91" s="26">
        <v>1302.133</v>
      </c>
      <c r="S91" s="26">
        <v>23.492000000000001</v>
      </c>
      <c r="T91" s="26">
        <v>1313.2560000000001</v>
      </c>
      <c r="U91" s="26">
        <v>95.959000000000003</v>
      </c>
      <c r="V91" s="26">
        <v>1302.7560000000001</v>
      </c>
      <c r="W91" s="26">
        <v>22.861000000000001</v>
      </c>
      <c r="X91" s="28">
        <v>0.84699999999999998</v>
      </c>
      <c r="AA91" s="2"/>
    </row>
    <row r="92" spans="1:27" x14ac:dyDescent="0.3">
      <c r="A92" s="19">
        <v>186.1</v>
      </c>
      <c r="B92" s="20">
        <v>45</v>
      </c>
      <c r="C92" s="20">
        <v>29.3</v>
      </c>
      <c r="D92" s="21">
        <v>0.65719000000000005</v>
      </c>
      <c r="E92" s="21">
        <v>0.10918</v>
      </c>
      <c r="F92" s="20">
        <v>9.6999999999999993</v>
      </c>
      <c r="G92" s="21"/>
      <c r="H92" s="22">
        <v>27506</v>
      </c>
      <c r="I92" s="23">
        <v>2.8768699999999998</v>
      </c>
      <c r="J92" s="23">
        <v>7.0239999999999997E-2</v>
      </c>
      <c r="K92" s="24">
        <v>0.23425000000000001</v>
      </c>
      <c r="L92" s="24">
        <v>4.1700000000000001E-3</v>
      </c>
      <c r="M92" s="21">
        <v>0.72899999999999998</v>
      </c>
      <c r="N92" s="24">
        <v>8.9069999999999996E-2</v>
      </c>
      <c r="O92" s="25">
        <v>1.49E-3</v>
      </c>
      <c r="P92" s="42">
        <v>1375.873</v>
      </c>
      <c r="Q92" s="26">
        <v>18.396000000000001</v>
      </c>
      <c r="R92" s="26">
        <v>1356.7349999999999</v>
      </c>
      <c r="S92" s="26">
        <v>21.78</v>
      </c>
      <c r="T92" s="26">
        <v>1406.31</v>
      </c>
      <c r="U92" s="26">
        <v>32.235999999999997</v>
      </c>
      <c r="V92" s="26">
        <v>1371.808</v>
      </c>
      <c r="W92" s="26">
        <v>18.401</v>
      </c>
      <c r="X92" s="28">
        <v>3.53</v>
      </c>
      <c r="AA92" s="2"/>
    </row>
    <row r="93" spans="1:27" x14ac:dyDescent="0.3">
      <c r="A93" s="19">
        <v>188.1</v>
      </c>
      <c r="B93" s="20">
        <v>25</v>
      </c>
      <c r="C93" s="20">
        <v>13.1</v>
      </c>
      <c r="D93" s="21">
        <v>0.52061000000000002</v>
      </c>
      <c r="E93" s="21">
        <v>8.3760000000000001E-2</v>
      </c>
      <c r="F93" s="20">
        <v>5.0999999999999996</v>
      </c>
      <c r="G93" s="21"/>
      <c r="H93" s="22">
        <v>15271</v>
      </c>
      <c r="I93" s="23">
        <v>2.63184</v>
      </c>
      <c r="J93" s="23">
        <v>7.8119999999999995E-2</v>
      </c>
      <c r="K93" s="24">
        <v>0.22131000000000001</v>
      </c>
      <c r="L93" s="24">
        <v>3.3700000000000002E-3</v>
      </c>
      <c r="M93" s="21">
        <v>0.51300000000000001</v>
      </c>
      <c r="N93" s="24">
        <v>8.6249999999999993E-2</v>
      </c>
      <c r="O93" s="25">
        <v>2.2000000000000001E-3</v>
      </c>
      <c r="P93" s="42">
        <v>1309.58</v>
      </c>
      <c r="Q93" s="26">
        <v>21.841000000000001</v>
      </c>
      <c r="R93" s="26">
        <v>1288.7929999999999</v>
      </c>
      <c r="S93" s="26">
        <v>17.788</v>
      </c>
      <c r="T93" s="26">
        <v>1344.9110000000001</v>
      </c>
      <c r="U93" s="26">
        <v>49.23</v>
      </c>
      <c r="V93" s="26">
        <v>1294.6949999999999</v>
      </c>
      <c r="W93" s="26">
        <v>16.946999999999999</v>
      </c>
      <c r="X93" s="28">
        <v>4.17</v>
      </c>
      <c r="AA93" s="2"/>
    </row>
    <row r="94" spans="1:27" x14ac:dyDescent="0.3">
      <c r="A94" s="19">
        <v>189.1</v>
      </c>
      <c r="B94" s="20">
        <v>54</v>
      </c>
      <c r="C94" s="20">
        <v>28.8</v>
      </c>
      <c r="D94" s="21">
        <v>0.53222000000000003</v>
      </c>
      <c r="E94" s="21">
        <v>8.7830000000000005E-2</v>
      </c>
      <c r="F94" s="20">
        <v>11.3</v>
      </c>
      <c r="G94" s="21"/>
      <c r="H94" s="22">
        <v>18995</v>
      </c>
      <c r="I94" s="23">
        <v>2.6966299999999999</v>
      </c>
      <c r="J94" s="23">
        <v>6.4750000000000002E-2</v>
      </c>
      <c r="K94" s="24">
        <v>0.22545999999999999</v>
      </c>
      <c r="L94" s="24">
        <v>3.9300000000000003E-3</v>
      </c>
      <c r="M94" s="21">
        <v>0.72599999999999998</v>
      </c>
      <c r="N94" s="24">
        <v>8.6749999999999994E-2</v>
      </c>
      <c r="O94" s="25">
        <v>1.4300000000000001E-3</v>
      </c>
      <c r="P94" s="42">
        <v>1327.5340000000001</v>
      </c>
      <c r="Q94" s="26">
        <v>17.785</v>
      </c>
      <c r="R94" s="26">
        <v>1310.6610000000001</v>
      </c>
      <c r="S94" s="26">
        <v>20.672999999999998</v>
      </c>
      <c r="T94" s="26">
        <v>1356.058</v>
      </c>
      <c r="U94" s="26">
        <v>31.1</v>
      </c>
      <c r="V94" s="26">
        <v>1323.405</v>
      </c>
      <c r="W94" s="26">
        <v>17.683</v>
      </c>
      <c r="X94" s="28">
        <v>3.35</v>
      </c>
      <c r="AA94" s="2"/>
    </row>
    <row r="95" spans="1:27" x14ac:dyDescent="0.3">
      <c r="A95" s="19">
        <v>190.1</v>
      </c>
      <c r="B95" s="20">
        <v>35</v>
      </c>
      <c r="C95" s="20">
        <v>21.2</v>
      </c>
      <c r="D95" s="21">
        <v>0.60370999999999997</v>
      </c>
      <c r="E95" s="21">
        <v>9.9199999999999997E-2</v>
      </c>
      <c r="F95" s="20">
        <v>7.3</v>
      </c>
      <c r="G95" s="21"/>
      <c r="H95" s="22">
        <v>12714</v>
      </c>
      <c r="I95" s="23">
        <v>2.7948</v>
      </c>
      <c r="J95" s="23">
        <v>7.3099999999999998E-2</v>
      </c>
      <c r="K95" s="24">
        <v>0.23066</v>
      </c>
      <c r="L95" s="24">
        <v>3.8600000000000001E-3</v>
      </c>
      <c r="M95" s="21">
        <v>0.64100000000000001</v>
      </c>
      <c r="N95" s="24">
        <v>8.788E-2</v>
      </c>
      <c r="O95" s="25">
        <v>1.7600000000000001E-3</v>
      </c>
      <c r="P95" s="42">
        <v>1354.1469999999999</v>
      </c>
      <c r="Q95" s="26">
        <v>19.559999999999999</v>
      </c>
      <c r="R95" s="26">
        <v>1337.9570000000001</v>
      </c>
      <c r="S95" s="26">
        <v>20.219000000000001</v>
      </c>
      <c r="T95" s="26">
        <v>1380.299</v>
      </c>
      <c r="U95" s="26">
        <v>39.351999999999997</v>
      </c>
      <c r="V95" s="26">
        <v>1346.62</v>
      </c>
      <c r="W95" s="26">
        <v>18.201000000000001</v>
      </c>
      <c r="X95" s="28">
        <v>3.07</v>
      </c>
      <c r="AA95" s="2"/>
    </row>
    <row r="96" spans="1:27" s="58" customFormat="1" x14ac:dyDescent="0.3">
      <c r="A96" s="47">
        <v>195.1</v>
      </c>
      <c r="B96" s="48">
        <v>197</v>
      </c>
      <c r="C96" s="48">
        <v>151.4</v>
      </c>
      <c r="D96" s="49">
        <v>0.77408999999999994</v>
      </c>
      <c r="E96" s="49">
        <v>0.12551000000000001</v>
      </c>
      <c r="F96" s="48">
        <v>37</v>
      </c>
      <c r="G96" s="49"/>
      <c r="H96" s="50">
        <v>108237</v>
      </c>
      <c r="I96" s="51">
        <v>2.5678700000000001</v>
      </c>
      <c r="J96" s="51">
        <v>3.9989999999999998E-2</v>
      </c>
      <c r="K96" s="52">
        <v>0.20916000000000001</v>
      </c>
      <c r="L96" s="52">
        <v>2.6900000000000001E-3</v>
      </c>
      <c r="M96" s="49">
        <v>0.82599999999999996</v>
      </c>
      <c r="N96" s="52">
        <v>8.9039999999999994E-2</v>
      </c>
      <c r="O96" s="53">
        <v>7.7999999999999999E-4</v>
      </c>
      <c r="P96" s="54">
        <v>1291.5360000000001</v>
      </c>
      <c r="Q96" s="55">
        <v>11.381</v>
      </c>
      <c r="R96" s="55">
        <v>1224.3409999999999</v>
      </c>
      <c r="S96" s="55">
        <v>14.340999999999999</v>
      </c>
      <c r="T96" s="55">
        <v>1404.16</v>
      </c>
      <c r="U96" s="55">
        <v>17.216999999999999</v>
      </c>
      <c r="V96" s="55">
        <v>1296.0940000000001</v>
      </c>
      <c r="W96" s="55">
        <v>12.000999999999999</v>
      </c>
      <c r="X96" s="56">
        <v>12.8</v>
      </c>
      <c r="Y96" s="57"/>
      <c r="Z96" s="2"/>
      <c r="AA96" s="2"/>
    </row>
    <row r="97" spans="1:27" s="58" customFormat="1" x14ac:dyDescent="0.3">
      <c r="A97" s="47">
        <v>196.1</v>
      </c>
      <c r="B97" s="48">
        <v>28</v>
      </c>
      <c r="C97" s="48">
        <v>12</v>
      </c>
      <c r="D97" s="49">
        <v>0.43396000000000001</v>
      </c>
      <c r="E97" s="49">
        <v>6.9959999999999994E-2</v>
      </c>
      <c r="F97" s="48">
        <v>5.5</v>
      </c>
      <c r="G97" s="49"/>
      <c r="H97" s="50">
        <v>11255</v>
      </c>
      <c r="I97" s="51">
        <v>2.7817699999999999</v>
      </c>
      <c r="J97" s="51">
        <v>6.8070000000000006E-2</v>
      </c>
      <c r="K97" s="52">
        <v>0.22101999999999999</v>
      </c>
      <c r="L97" s="52">
        <v>3.5500000000000002E-3</v>
      </c>
      <c r="M97" s="49">
        <v>0.65700000000000003</v>
      </c>
      <c r="N97" s="52">
        <v>9.128E-2</v>
      </c>
      <c r="O97" s="53">
        <v>1.6800000000000001E-3</v>
      </c>
      <c r="P97" s="54">
        <v>1350.655</v>
      </c>
      <c r="Q97" s="55">
        <v>18.276</v>
      </c>
      <c r="R97" s="55">
        <v>1287.2619999999999</v>
      </c>
      <c r="S97" s="55">
        <v>18.742000000000001</v>
      </c>
      <c r="T97" s="55">
        <v>1452.8679999999999</v>
      </c>
      <c r="U97" s="55">
        <v>35.429000000000002</v>
      </c>
      <c r="V97" s="55">
        <v>1318.1780000000001</v>
      </c>
      <c r="W97" s="55">
        <v>17.649000000000001</v>
      </c>
      <c r="X97" s="56">
        <v>11.4</v>
      </c>
      <c r="Y97" s="57"/>
      <c r="Z97" s="2"/>
      <c r="AA97" s="2"/>
    </row>
    <row r="98" spans="1:27" x14ac:dyDescent="0.3">
      <c r="A98" s="19">
        <v>197.1</v>
      </c>
      <c r="B98" s="20">
        <v>19</v>
      </c>
      <c r="C98" s="20">
        <v>12.5</v>
      </c>
      <c r="D98" s="21">
        <v>0.66622999999999999</v>
      </c>
      <c r="E98" s="21">
        <v>0.10976</v>
      </c>
      <c r="F98" s="20">
        <v>4</v>
      </c>
      <c r="G98" s="21"/>
      <c r="H98" s="22">
        <v>13017</v>
      </c>
      <c r="I98" s="23">
        <v>2.7837499999999999</v>
      </c>
      <c r="J98" s="23">
        <v>0.11998</v>
      </c>
      <c r="K98" s="24">
        <v>0.23336999999999999</v>
      </c>
      <c r="L98" s="24">
        <v>5.3800000000000002E-3</v>
      </c>
      <c r="M98" s="21">
        <v>0.53500000000000003</v>
      </c>
      <c r="N98" s="24">
        <v>8.6510000000000004E-2</v>
      </c>
      <c r="O98" s="25">
        <v>3.15E-3</v>
      </c>
      <c r="P98" s="42">
        <v>1351.1859999999999</v>
      </c>
      <c r="Q98" s="26">
        <v>32.197000000000003</v>
      </c>
      <c r="R98" s="26">
        <v>1352.1369999999999</v>
      </c>
      <c r="S98" s="26">
        <v>28.119</v>
      </c>
      <c r="T98" s="26">
        <v>1349.38</v>
      </c>
      <c r="U98" s="26">
        <v>71.397999999999996</v>
      </c>
      <c r="V98" s="26">
        <v>1351.797</v>
      </c>
      <c r="W98" s="26">
        <v>26.091000000000001</v>
      </c>
      <c r="X98" s="28">
        <v>-0.20399999999999999</v>
      </c>
      <c r="AA98" s="2"/>
    </row>
    <row r="99" spans="1:27" s="58" customFormat="1" x14ac:dyDescent="0.3">
      <c r="A99" s="47">
        <v>200.1</v>
      </c>
      <c r="B99" s="48">
        <v>45</v>
      </c>
      <c r="C99" s="48">
        <v>20.399999999999999</v>
      </c>
      <c r="D99" s="49">
        <v>0.45810000000000001</v>
      </c>
      <c r="E99" s="49">
        <v>7.4380000000000002E-2</v>
      </c>
      <c r="F99" s="48">
        <v>7.8</v>
      </c>
      <c r="G99" s="49"/>
      <c r="H99" s="50">
        <v>16502</v>
      </c>
      <c r="I99" s="51">
        <v>2.58229</v>
      </c>
      <c r="J99" s="51">
        <v>6.0089999999999998E-2</v>
      </c>
      <c r="K99" s="52">
        <v>0.19639000000000001</v>
      </c>
      <c r="L99" s="52">
        <v>3.14E-3</v>
      </c>
      <c r="M99" s="49">
        <v>0.68799999999999994</v>
      </c>
      <c r="N99" s="52">
        <v>9.5369999999999996E-2</v>
      </c>
      <c r="O99" s="53">
        <v>1.6100000000000001E-3</v>
      </c>
      <c r="P99" s="54">
        <v>1295.6310000000001</v>
      </c>
      <c r="Q99" s="55">
        <v>17.032</v>
      </c>
      <c r="R99" s="55">
        <v>1155.8979999999999</v>
      </c>
      <c r="S99" s="55">
        <v>16.919</v>
      </c>
      <c r="T99" s="55">
        <v>1535.9839999999999</v>
      </c>
      <c r="U99" s="55">
        <v>31.558</v>
      </c>
      <c r="V99" s="55">
        <v>1204.355</v>
      </c>
      <c r="W99" s="55">
        <v>17.536999999999999</v>
      </c>
      <c r="X99" s="56">
        <v>24.7</v>
      </c>
      <c r="Y99" s="57"/>
      <c r="Z99" s="2"/>
      <c r="AA99" s="2"/>
    </row>
    <row r="100" spans="1:27" x14ac:dyDescent="0.3">
      <c r="A100" s="19">
        <v>201.1</v>
      </c>
      <c r="B100" s="20">
        <v>23</v>
      </c>
      <c r="C100" s="20">
        <v>11.1</v>
      </c>
      <c r="D100" s="21">
        <v>0.48632999999999998</v>
      </c>
      <c r="E100" s="21">
        <v>7.8359999999999999E-2</v>
      </c>
      <c r="F100" s="20">
        <v>4.7</v>
      </c>
      <c r="G100" s="21"/>
      <c r="H100" s="22">
        <v>14032</v>
      </c>
      <c r="I100" s="23">
        <v>2.7261199999999999</v>
      </c>
      <c r="J100" s="23">
        <v>7.8009999999999996E-2</v>
      </c>
      <c r="K100" s="24">
        <v>0.22971</v>
      </c>
      <c r="L100" s="24">
        <v>3.6600000000000001E-3</v>
      </c>
      <c r="M100" s="21">
        <v>0.55700000000000005</v>
      </c>
      <c r="N100" s="24">
        <v>8.6069999999999994E-2</v>
      </c>
      <c r="O100" s="25">
        <v>2.0400000000000001E-3</v>
      </c>
      <c r="P100" s="42">
        <v>1335.6020000000001</v>
      </c>
      <c r="Q100" s="26">
        <v>21.257999999999999</v>
      </c>
      <c r="R100" s="26">
        <v>1332.979</v>
      </c>
      <c r="S100" s="26">
        <v>19.187000000000001</v>
      </c>
      <c r="T100" s="26">
        <v>1340.4290000000001</v>
      </c>
      <c r="U100" s="26">
        <v>44.887</v>
      </c>
      <c r="V100" s="26">
        <v>1333.9849999999999</v>
      </c>
      <c r="W100" s="26">
        <v>17.739999999999998</v>
      </c>
      <c r="X100" s="28">
        <v>0.55600000000000005</v>
      </c>
      <c r="AA100" s="2"/>
    </row>
    <row r="101" spans="1:27" x14ac:dyDescent="0.3">
      <c r="A101" s="19">
        <v>202.1</v>
      </c>
      <c r="B101" s="20">
        <v>106</v>
      </c>
      <c r="C101" s="20">
        <v>77.5</v>
      </c>
      <c r="D101" s="21">
        <v>0.73829999999999996</v>
      </c>
      <c r="E101" s="21">
        <v>0.1167</v>
      </c>
      <c r="F101" s="20">
        <v>22</v>
      </c>
      <c r="G101" s="21"/>
      <c r="H101" s="22">
        <v>54815</v>
      </c>
      <c r="I101" s="23">
        <v>2.8199700000000001</v>
      </c>
      <c r="J101" s="23">
        <v>4.5220000000000003E-2</v>
      </c>
      <c r="K101" s="24">
        <v>0.23285</v>
      </c>
      <c r="L101" s="24">
        <v>3.0200000000000001E-3</v>
      </c>
      <c r="M101" s="21">
        <v>0.80900000000000005</v>
      </c>
      <c r="N101" s="24">
        <v>8.7840000000000001E-2</v>
      </c>
      <c r="O101" s="25">
        <v>8.3000000000000001E-4</v>
      </c>
      <c r="P101" s="42">
        <v>1360.86</v>
      </c>
      <c r="Q101" s="26">
        <v>12.02</v>
      </c>
      <c r="R101" s="26">
        <v>1349.4190000000001</v>
      </c>
      <c r="S101" s="26">
        <v>15.791</v>
      </c>
      <c r="T101" s="26">
        <v>1378.1120000000001</v>
      </c>
      <c r="U101" s="26">
        <v>17.515000000000001</v>
      </c>
      <c r="V101" s="26">
        <v>1362.0429999999999</v>
      </c>
      <c r="W101" s="26">
        <v>12.063000000000001</v>
      </c>
      <c r="X101" s="28">
        <v>2.08</v>
      </c>
      <c r="AA101" s="2"/>
    </row>
    <row r="102" spans="1:27" x14ac:dyDescent="0.3">
      <c r="A102" s="19">
        <v>203.1</v>
      </c>
      <c r="B102" s="20">
        <v>32</v>
      </c>
      <c r="C102" s="20">
        <v>23.3</v>
      </c>
      <c r="D102" s="21">
        <v>0.74461999999999995</v>
      </c>
      <c r="E102" s="21">
        <v>0.12418</v>
      </c>
      <c r="F102" s="20">
        <v>6.8</v>
      </c>
      <c r="G102" s="21"/>
      <c r="H102" s="22">
        <v>21360</v>
      </c>
      <c r="I102" s="23">
        <v>2.9245899999999998</v>
      </c>
      <c r="J102" s="23">
        <v>9.1639999999999999E-2</v>
      </c>
      <c r="K102" s="24">
        <v>0.23627999999999999</v>
      </c>
      <c r="L102" s="24">
        <v>5.1200000000000004E-3</v>
      </c>
      <c r="M102" s="21">
        <v>0.69199999999999995</v>
      </c>
      <c r="N102" s="24">
        <v>8.9770000000000003E-2</v>
      </c>
      <c r="O102" s="25">
        <v>2.0300000000000001E-3</v>
      </c>
      <c r="P102" s="42">
        <v>1388.2950000000001</v>
      </c>
      <c r="Q102" s="26">
        <v>23.709</v>
      </c>
      <c r="R102" s="26">
        <v>1367.329</v>
      </c>
      <c r="S102" s="26">
        <v>26.698</v>
      </c>
      <c r="T102" s="26">
        <v>1421.28</v>
      </c>
      <c r="U102" s="26">
        <v>42.558999999999997</v>
      </c>
      <c r="V102" s="26">
        <v>1381.5050000000001</v>
      </c>
      <c r="W102" s="26">
        <v>23.238</v>
      </c>
      <c r="X102" s="28">
        <v>3.8</v>
      </c>
      <c r="AA102" s="2"/>
    </row>
    <row r="103" spans="1:27" x14ac:dyDescent="0.3">
      <c r="A103" s="19">
        <v>207.1</v>
      </c>
      <c r="B103" s="20">
        <v>22</v>
      </c>
      <c r="C103" s="20">
        <v>9.6999999999999993</v>
      </c>
      <c r="D103" s="21">
        <v>0.45317000000000002</v>
      </c>
      <c r="E103" s="21">
        <v>7.3620000000000005E-2</v>
      </c>
      <c r="F103" s="20">
        <v>4.5</v>
      </c>
      <c r="G103" s="21"/>
      <c r="H103" s="22">
        <v>12743</v>
      </c>
      <c r="I103" s="23">
        <v>2.7926700000000002</v>
      </c>
      <c r="J103" s="23">
        <v>9.6259999999999998E-2</v>
      </c>
      <c r="K103" s="24">
        <v>0.23363</v>
      </c>
      <c r="L103" s="24">
        <v>4.3400000000000001E-3</v>
      </c>
      <c r="M103" s="21">
        <v>0.53800000000000003</v>
      </c>
      <c r="N103" s="24">
        <v>8.6690000000000003E-2</v>
      </c>
      <c r="O103" s="25">
        <v>2.5200000000000001E-3</v>
      </c>
      <c r="P103" s="42">
        <v>1353.577</v>
      </c>
      <c r="Q103" s="26">
        <v>25.771000000000001</v>
      </c>
      <c r="R103" s="26">
        <v>1353.4960000000001</v>
      </c>
      <c r="S103" s="26">
        <v>22.678999999999998</v>
      </c>
      <c r="T103" s="26">
        <v>1353.835</v>
      </c>
      <c r="U103" s="26">
        <v>55.616</v>
      </c>
      <c r="V103" s="26">
        <v>1353.5250000000001</v>
      </c>
      <c r="W103" s="26">
        <v>21.015999999999998</v>
      </c>
      <c r="X103" s="28">
        <v>2.5100000000000001E-2</v>
      </c>
      <c r="AA103" s="2"/>
    </row>
    <row r="104" spans="1:27" x14ac:dyDescent="0.3">
      <c r="A104" s="19">
        <v>208.1</v>
      </c>
      <c r="B104" s="20">
        <v>66</v>
      </c>
      <c r="C104" s="20">
        <v>28</v>
      </c>
      <c r="D104" s="21">
        <v>0.43075999999999998</v>
      </c>
      <c r="E104" s="21">
        <v>6.9290000000000004E-2</v>
      </c>
      <c r="F104" s="20">
        <v>13.5</v>
      </c>
      <c r="G104" s="21"/>
      <c r="H104" s="22">
        <v>34423</v>
      </c>
      <c r="I104" s="23">
        <v>2.9131399999999998</v>
      </c>
      <c r="J104" s="23">
        <v>5.6129999999999999E-2</v>
      </c>
      <c r="K104" s="24">
        <v>0.23122000000000001</v>
      </c>
      <c r="L104" s="24">
        <v>3.5100000000000001E-3</v>
      </c>
      <c r="M104" s="21">
        <v>0.78800000000000003</v>
      </c>
      <c r="N104" s="24">
        <v>9.1380000000000003E-2</v>
      </c>
      <c r="O104" s="25">
        <v>1.08E-3</v>
      </c>
      <c r="P104" s="42">
        <v>1385.328</v>
      </c>
      <c r="Q104" s="26">
        <v>14.565</v>
      </c>
      <c r="R104" s="26">
        <v>1340.89</v>
      </c>
      <c r="S104" s="26">
        <v>18.378</v>
      </c>
      <c r="T104" s="26">
        <v>1454.95</v>
      </c>
      <c r="U104" s="26">
        <v>22.893000000000001</v>
      </c>
      <c r="V104" s="26">
        <v>1384.3340000000001</v>
      </c>
      <c r="W104" s="26">
        <v>15.048999999999999</v>
      </c>
      <c r="X104" s="28">
        <v>7.84</v>
      </c>
      <c r="AA104" s="2"/>
    </row>
    <row r="105" spans="1:27" x14ac:dyDescent="0.3">
      <c r="A105" s="19">
        <v>209.1</v>
      </c>
      <c r="B105" s="20">
        <v>150</v>
      </c>
      <c r="C105" s="20">
        <v>115.3</v>
      </c>
      <c r="D105" s="21">
        <v>0.77600999999999998</v>
      </c>
      <c r="E105" s="21">
        <v>0.12517</v>
      </c>
      <c r="F105" s="20">
        <v>41.9</v>
      </c>
      <c r="G105" s="21"/>
      <c r="H105" s="22">
        <v>35208</v>
      </c>
      <c r="I105" s="23">
        <v>4.7261600000000001</v>
      </c>
      <c r="J105" s="23">
        <v>7.8630000000000005E-2</v>
      </c>
      <c r="K105" s="24">
        <v>0.31157000000000001</v>
      </c>
      <c r="L105" s="24">
        <v>4.7099999999999998E-3</v>
      </c>
      <c r="M105" s="21">
        <v>0.90900000000000003</v>
      </c>
      <c r="N105" s="24">
        <v>0.11001</v>
      </c>
      <c r="O105" s="25">
        <v>7.6000000000000004E-4</v>
      </c>
      <c r="P105" s="42">
        <v>1771.8889999999999</v>
      </c>
      <c r="Q105" s="26">
        <v>13.943</v>
      </c>
      <c r="R105" s="26">
        <v>1748.4280000000001</v>
      </c>
      <c r="S105" s="26">
        <v>23.15</v>
      </c>
      <c r="T105" s="26">
        <v>1799.403</v>
      </c>
      <c r="U105" s="26">
        <v>13.231999999999999</v>
      </c>
      <c r="V105" s="26">
        <v>1788.1379999999999</v>
      </c>
      <c r="W105" s="26">
        <v>11.068</v>
      </c>
      <c r="X105" s="28">
        <v>2.83</v>
      </c>
      <c r="AA105" s="2"/>
    </row>
    <row r="106" spans="1:27" s="58" customFormat="1" x14ac:dyDescent="0.3">
      <c r="A106" s="47">
        <v>215.1</v>
      </c>
      <c r="B106" s="48">
        <v>6</v>
      </c>
      <c r="C106" s="48">
        <v>2.7</v>
      </c>
      <c r="D106" s="49">
        <v>0.46403</v>
      </c>
      <c r="E106" s="49">
        <v>8.0930000000000002E-2</v>
      </c>
      <c r="F106" s="48">
        <v>1.3</v>
      </c>
      <c r="G106" s="49"/>
      <c r="H106" s="50">
        <v>2353</v>
      </c>
      <c r="I106" s="51">
        <v>4.2404999999999999</v>
      </c>
      <c r="J106" s="51">
        <v>0.22822999999999999</v>
      </c>
      <c r="K106" s="52">
        <v>0.24944</v>
      </c>
      <c r="L106" s="52">
        <v>6.5799999999999999E-3</v>
      </c>
      <c r="M106" s="49">
        <v>0.49</v>
      </c>
      <c r="N106" s="52">
        <v>0.12330000000000001</v>
      </c>
      <c r="O106" s="53">
        <v>5.7800000000000004E-3</v>
      </c>
      <c r="P106" s="54">
        <v>1681.8979999999999</v>
      </c>
      <c r="Q106" s="55">
        <v>44.220999999999997</v>
      </c>
      <c r="R106" s="55">
        <v>1435.587</v>
      </c>
      <c r="S106" s="55">
        <v>33.948999999999998</v>
      </c>
      <c r="T106" s="55">
        <v>2004.519</v>
      </c>
      <c r="U106" s="55">
        <v>83.516999999999996</v>
      </c>
      <c r="V106" s="55">
        <v>1462.8589999999999</v>
      </c>
      <c r="W106" s="55">
        <v>35.426000000000002</v>
      </c>
      <c r="X106" s="56">
        <v>28.4</v>
      </c>
      <c r="Y106" s="57"/>
      <c r="Z106" s="2"/>
      <c r="AA106" s="2"/>
    </row>
    <row r="107" spans="1:27" x14ac:dyDescent="0.3">
      <c r="A107" s="19">
        <v>219.1</v>
      </c>
      <c r="B107" s="20">
        <v>40</v>
      </c>
      <c r="C107" s="20">
        <v>22.8</v>
      </c>
      <c r="D107" s="21">
        <v>0.57059000000000004</v>
      </c>
      <c r="E107" s="21">
        <v>9.2869999999999994E-2</v>
      </c>
      <c r="F107" s="20">
        <v>8.4</v>
      </c>
      <c r="G107" s="21"/>
      <c r="H107" s="22">
        <v>30021</v>
      </c>
      <c r="I107" s="23">
        <v>2.8589000000000002</v>
      </c>
      <c r="J107" s="23">
        <v>5.953E-2</v>
      </c>
      <c r="K107" s="24">
        <v>0.23663999999999999</v>
      </c>
      <c r="L107" s="24">
        <v>3.82E-3</v>
      </c>
      <c r="M107" s="21">
        <v>0.77500000000000002</v>
      </c>
      <c r="N107" s="24">
        <v>8.7620000000000003E-2</v>
      </c>
      <c r="O107" s="25">
        <v>1.15E-3</v>
      </c>
      <c r="P107" s="42">
        <v>1371.155</v>
      </c>
      <c r="Q107" s="26">
        <v>15.664</v>
      </c>
      <c r="R107" s="26">
        <v>1369.2059999999999</v>
      </c>
      <c r="S107" s="26">
        <v>19.913</v>
      </c>
      <c r="T107" s="26">
        <v>1373.7270000000001</v>
      </c>
      <c r="U107" s="26">
        <v>26.349</v>
      </c>
      <c r="V107" s="26">
        <v>1371.11</v>
      </c>
      <c r="W107" s="26">
        <v>15.682</v>
      </c>
      <c r="X107" s="28">
        <v>0.32900000000000001</v>
      </c>
      <c r="AA107" s="2"/>
    </row>
    <row r="108" spans="1:27" x14ac:dyDescent="0.3">
      <c r="A108" s="19">
        <v>220.1</v>
      </c>
      <c r="B108" s="20">
        <v>51</v>
      </c>
      <c r="C108" s="20">
        <v>54.5</v>
      </c>
      <c r="D108" s="21">
        <v>1.0825100000000001</v>
      </c>
      <c r="E108" s="21">
        <v>0.17438000000000001</v>
      </c>
      <c r="F108" s="20">
        <v>10.3</v>
      </c>
      <c r="G108" s="21"/>
      <c r="H108" s="22">
        <v>29642</v>
      </c>
      <c r="I108" s="23">
        <v>2.7132700000000001</v>
      </c>
      <c r="J108" s="23">
        <v>6.4049999999999996E-2</v>
      </c>
      <c r="K108" s="24">
        <v>0.22783</v>
      </c>
      <c r="L108" s="24">
        <v>3.5899999999999999E-3</v>
      </c>
      <c r="M108" s="21">
        <v>0.66800000000000004</v>
      </c>
      <c r="N108" s="24">
        <v>8.6370000000000002E-2</v>
      </c>
      <c r="O108" s="25">
        <v>1.5200000000000001E-3</v>
      </c>
      <c r="P108" s="42">
        <v>1332.0940000000001</v>
      </c>
      <c r="Q108" s="26">
        <v>17.513999999999999</v>
      </c>
      <c r="R108" s="26">
        <v>1323.116</v>
      </c>
      <c r="S108" s="26">
        <v>18.847999999999999</v>
      </c>
      <c r="T108" s="26">
        <v>1347.1469999999999</v>
      </c>
      <c r="U108" s="26">
        <v>33.517000000000003</v>
      </c>
      <c r="V108" s="26">
        <v>1328.538</v>
      </c>
      <c r="W108" s="26">
        <v>16.632000000000001</v>
      </c>
      <c r="X108" s="28">
        <v>1.78</v>
      </c>
      <c r="AA108" s="2"/>
    </row>
    <row r="109" spans="1:27" x14ac:dyDescent="0.3">
      <c r="A109" s="19">
        <v>222.1</v>
      </c>
      <c r="B109" s="20">
        <v>120</v>
      </c>
      <c r="C109" s="20">
        <v>74.3</v>
      </c>
      <c r="D109" s="21">
        <v>0.62409999999999999</v>
      </c>
      <c r="E109" s="21">
        <v>0.10631</v>
      </c>
      <c r="F109" s="20">
        <v>35.1</v>
      </c>
      <c r="G109" s="21"/>
      <c r="H109" s="22">
        <v>63463</v>
      </c>
      <c r="I109" s="23">
        <v>4.9174800000000003</v>
      </c>
      <c r="J109" s="23">
        <v>0.10477</v>
      </c>
      <c r="K109" s="24">
        <v>0.32169999999999999</v>
      </c>
      <c r="L109" s="24">
        <v>6.1500000000000001E-3</v>
      </c>
      <c r="M109" s="21">
        <v>0.89800000000000002</v>
      </c>
      <c r="N109" s="24">
        <v>0.11087</v>
      </c>
      <c r="O109" s="25">
        <v>1.0399999999999999E-3</v>
      </c>
      <c r="P109" s="42">
        <v>1805.26</v>
      </c>
      <c r="Q109" s="26">
        <v>17.978000000000002</v>
      </c>
      <c r="R109" s="26">
        <v>1798.0260000000001</v>
      </c>
      <c r="S109" s="26">
        <v>29.995999999999999</v>
      </c>
      <c r="T109" s="26">
        <v>1814.2149999999999</v>
      </c>
      <c r="U109" s="26">
        <v>16.376000000000001</v>
      </c>
      <c r="V109" s="26">
        <v>1809.846</v>
      </c>
      <c r="W109" s="26">
        <v>14.821</v>
      </c>
      <c r="X109" s="28">
        <v>0.89200000000000002</v>
      </c>
      <c r="AA109" s="2"/>
    </row>
    <row r="110" spans="1:27" x14ac:dyDescent="0.3">
      <c r="A110" s="19">
        <v>224.1</v>
      </c>
      <c r="B110" s="20">
        <v>46</v>
      </c>
      <c r="C110" s="20">
        <v>48.9</v>
      </c>
      <c r="D110" s="21">
        <v>1.06656</v>
      </c>
      <c r="E110" s="21">
        <v>0.17105999999999999</v>
      </c>
      <c r="F110" s="20">
        <v>9.5</v>
      </c>
      <c r="G110" s="21"/>
      <c r="H110" s="22">
        <v>20793</v>
      </c>
      <c r="I110" s="23">
        <v>2.8013300000000001</v>
      </c>
      <c r="J110" s="23">
        <v>6.114E-2</v>
      </c>
      <c r="K110" s="24">
        <v>0.23225000000000001</v>
      </c>
      <c r="L110" s="24">
        <v>3.6600000000000001E-3</v>
      </c>
      <c r="M110" s="21">
        <v>0.72299999999999998</v>
      </c>
      <c r="N110" s="24">
        <v>8.7480000000000002E-2</v>
      </c>
      <c r="O110" s="25">
        <v>1.32E-3</v>
      </c>
      <c r="P110" s="42">
        <v>1355.893</v>
      </c>
      <c r="Q110" s="26">
        <v>16.331</v>
      </c>
      <c r="R110" s="26">
        <v>1346.2809999999999</v>
      </c>
      <c r="S110" s="26">
        <v>19.146999999999998</v>
      </c>
      <c r="T110" s="26">
        <v>1371.529</v>
      </c>
      <c r="U110" s="26">
        <v>28.585999999999999</v>
      </c>
      <c r="V110" s="26">
        <v>1353.6890000000001</v>
      </c>
      <c r="W110" s="26">
        <v>16.164999999999999</v>
      </c>
      <c r="X110" s="28">
        <v>1.84</v>
      </c>
      <c r="AA110" s="2"/>
    </row>
    <row r="111" spans="1:27" x14ac:dyDescent="0.3">
      <c r="A111" s="19">
        <v>225.1</v>
      </c>
      <c r="B111" s="20">
        <v>79</v>
      </c>
      <c r="C111" s="20">
        <v>48.2</v>
      </c>
      <c r="D111" s="21">
        <v>0.61438999999999999</v>
      </c>
      <c r="E111" s="21">
        <v>9.8919999999999994E-2</v>
      </c>
      <c r="F111" s="20">
        <v>16.399999999999999</v>
      </c>
      <c r="G111" s="21"/>
      <c r="H111" s="22">
        <v>33655</v>
      </c>
      <c r="I111" s="23">
        <v>2.8069099999999998</v>
      </c>
      <c r="J111" s="23">
        <v>6.0089999999999998E-2</v>
      </c>
      <c r="K111" s="24">
        <v>0.23329</v>
      </c>
      <c r="L111" s="24">
        <v>3.8700000000000002E-3</v>
      </c>
      <c r="M111" s="21">
        <v>0.77400000000000002</v>
      </c>
      <c r="N111" s="24">
        <v>8.7260000000000004E-2</v>
      </c>
      <c r="O111" s="25">
        <v>1.1800000000000001E-3</v>
      </c>
      <c r="P111" s="42">
        <v>1357.3820000000001</v>
      </c>
      <c r="Q111" s="26">
        <v>16.027000000000001</v>
      </c>
      <c r="R111" s="26">
        <v>1351.7190000000001</v>
      </c>
      <c r="S111" s="26">
        <v>20.228999999999999</v>
      </c>
      <c r="T111" s="26">
        <v>1367.125</v>
      </c>
      <c r="U111" s="26">
        <v>26.463000000000001</v>
      </c>
      <c r="V111" s="26">
        <v>1357.1679999999999</v>
      </c>
      <c r="W111" s="26">
        <v>16.082999999999998</v>
      </c>
      <c r="X111" s="28">
        <v>1.1299999999999999</v>
      </c>
      <c r="AA111" s="2"/>
    </row>
    <row r="112" spans="1:27" x14ac:dyDescent="0.3">
      <c r="A112" s="19">
        <v>232.1</v>
      </c>
      <c r="B112" s="20">
        <v>305</v>
      </c>
      <c r="C112" s="20">
        <v>180</v>
      </c>
      <c r="D112" s="21">
        <v>0.59462000000000004</v>
      </c>
      <c r="E112" s="21">
        <v>9.7519999999999996E-2</v>
      </c>
      <c r="F112" s="20">
        <v>62.1</v>
      </c>
      <c r="G112" s="21"/>
      <c r="H112" s="22">
        <v>141488</v>
      </c>
      <c r="I112" s="23">
        <v>2.7976100000000002</v>
      </c>
      <c r="J112" s="23">
        <v>4.0320000000000002E-2</v>
      </c>
      <c r="K112" s="24">
        <v>0.22897999999999999</v>
      </c>
      <c r="L112" s="24">
        <v>3.0400000000000002E-3</v>
      </c>
      <c r="M112" s="21">
        <v>0.92100000000000004</v>
      </c>
      <c r="N112" s="24">
        <v>8.8609999999999994E-2</v>
      </c>
      <c r="O112" s="25">
        <v>5.0000000000000001E-4</v>
      </c>
      <c r="P112" s="42">
        <v>1354.8989999999999</v>
      </c>
      <c r="Q112" s="26">
        <v>10.781000000000001</v>
      </c>
      <c r="R112" s="26">
        <v>1329.1510000000001</v>
      </c>
      <c r="S112" s="26">
        <v>15.946</v>
      </c>
      <c r="T112" s="26">
        <v>1395.527</v>
      </c>
      <c r="U112" s="26">
        <v>10.821999999999999</v>
      </c>
      <c r="V112" s="26">
        <v>1375.3009999999999</v>
      </c>
      <c r="W112" s="26">
        <v>8.9949999999999992</v>
      </c>
      <c r="X112" s="28">
        <v>4.76</v>
      </c>
      <c r="AA112" s="2"/>
    </row>
    <row r="113" spans="1:27" x14ac:dyDescent="0.3">
      <c r="A113" s="19">
        <v>236.1</v>
      </c>
      <c r="B113" s="20">
        <v>110</v>
      </c>
      <c r="C113" s="20">
        <v>68.5</v>
      </c>
      <c r="D113" s="21">
        <v>0.62507000000000001</v>
      </c>
      <c r="E113" s="21">
        <v>0.10043000000000001</v>
      </c>
      <c r="F113" s="20">
        <v>33.6</v>
      </c>
      <c r="G113" s="21"/>
      <c r="H113" s="22">
        <v>74901</v>
      </c>
      <c r="I113" s="23">
        <v>5.7442599999999997</v>
      </c>
      <c r="J113" s="23">
        <v>0.10013</v>
      </c>
      <c r="K113" s="24">
        <v>0.34214</v>
      </c>
      <c r="L113" s="24">
        <v>5.4900000000000001E-3</v>
      </c>
      <c r="M113" s="21">
        <v>0.92</v>
      </c>
      <c r="N113" s="24">
        <v>0.12177</v>
      </c>
      <c r="O113" s="25">
        <v>8.3000000000000001E-4</v>
      </c>
      <c r="P113" s="42">
        <v>1938.0530000000001</v>
      </c>
      <c r="Q113" s="26">
        <v>15.074999999999999</v>
      </c>
      <c r="R113" s="26">
        <v>1896.9559999999999</v>
      </c>
      <c r="S113" s="26">
        <v>26.369</v>
      </c>
      <c r="T113" s="26">
        <v>1982.76</v>
      </c>
      <c r="U113" s="26">
        <v>11.691000000000001</v>
      </c>
      <c r="V113" s="26">
        <v>1967.8320000000001</v>
      </c>
      <c r="W113" s="26">
        <v>10.913</v>
      </c>
      <c r="X113" s="28">
        <v>4.33</v>
      </c>
      <c r="AA113" s="2"/>
    </row>
    <row r="114" spans="1:27" x14ac:dyDescent="0.3">
      <c r="A114" s="19">
        <v>237.1</v>
      </c>
      <c r="B114" s="20">
        <v>156</v>
      </c>
      <c r="C114" s="20">
        <v>121.1</v>
      </c>
      <c r="D114" s="21">
        <v>0.78447999999999996</v>
      </c>
      <c r="E114" s="21">
        <v>0.12973999999999999</v>
      </c>
      <c r="F114" s="20">
        <v>45.8</v>
      </c>
      <c r="G114" s="21"/>
      <c r="H114" s="22">
        <v>59289</v>
      </c>
      <c r="I114" s="23">
        <v>4.9822600000000001</v>
      </c>
      <c r="J114" s="23">
        <v>9.1789999999999997E-2</v>
      </c>
      <c r="K114" s="24">
        <v>0.32523999999999997</v>
      </c>
      <c r="L114" s="24">
        <v>5.3499999999999997E-3</v>
      </c>
      <c r="M114" s="21">
        <v>0.89300000000000002</v>
      </c>
      <c r="N114" s="24">
        <v>0.1111</v>
      </c>
      <c r="O114" s="25">
        <v>9.2000000000000003E-4</v>
      </c>
      <c r="P114" s="42">
        <v>1816.316</v>
      </c>
      <c r="Q114" s="26">
        <v>15.58</v>
      </c>
      <c r="R114" s="26">
        <v>1815.269</v>
      </c>
      <c r="S114" s="26">
        <v>26.024000000000001</v>
      </c>
      <c r="T114" s="26">
        <v>1817.4870000000001</v>
      </c>
      <c r="U114" s="26">
        <v>14.706</v>
      </c>
      <c r="V114" s="26">
        <v>1816.954</v>
      </c>
      <c r="W114" s="26">
        <v>13.032999999999999</v>
      </c>
      <c r="X114" s="28">
        <v>0.122</v>
      </c>
      <c r="AA114" s="2"/>
    </row>
    <row r="115" spans="1:27" x14ac:dyDescent="0.3">
      <c r="A115" s="29">
        <v>242.1</v>
      </c>
      <c r="B115" s="30">
        <v>219</v>
      </c>
      <c r="C115" s="30">
        <v>93.1</v>
      </c>
      <c r="D115" s="31">
        <v>0.42724000000000001</v>
      </c>
      <c r="E115" s="31">
        <v>7.152E-2</v>
      </c>
      <c r="F115" s="30">
        <v>47.2</v>
      </c>
      <c r="G115" s="31"/>
      <c r="H115" s="32">
        <v>99076</v>
      </c>
      <c r="I115" s="33">
        <v>2.9990999999999999</v>
      </c>
      <c r="J115" s="33">
        <v>4.9680000000000002E-2</v>
      </c>
      <c r="K115" s="34">
        <v>0.24395</v>
      </c>
      <c r="L115" s="34">
        <v>3.7200000000000002E-3</v>
      </c>
      <c r="M115" s="31">
        <v>0.92</v>
      </c>
      <c r="N115" s="34">
        <v>8.9160000000000003E-2</v>
      </c>
      <c r="O115" s="35">
        <v>5.8E-4</v>
      </c>
      <c r="P115" s="43">
        <v>1407.3910000000001</v>
      </c>
      <c r="Q115" s="36">
        <v>12.614000000000001</v>
      </c>
      <c r="R115" s="36">
        <v>1407.1990000000001</v>
      </c>
      <c r="S115" s="36">
        <v>19.277999999999999</v>
      </c>
      <c r="T115" s="36">
        <v>1408.4580000000001</v>
      </c>
      <c r="U115" s="36">
        <v>12.875999999999999</v>
      </c>
      <c r="V115" s="36">
        <v>1407.54</v>
      </c>
      <c r="W115" s="36">
        <v>10.44</v>
      </c>
      <c r="X115" s="37">
        <v>8.9399999999999993E-2</v>
      </c>
      <c r="AA115" s="2"/>
    </row>
    <row r="117" spans="1:27" s="2" customFormat="1" x14ac:dyDescent="0.3"/>
    <row r="118" spans="1:27" s="2" customFormat="1" ht="12" x14ac:dyDescent="0.3">
      <c r="A118" s="4" t="s">
        <v>9</v>
      </c>
    </row>
    <row r="119" spans="1:27" s="2" customFormat="1" ht="12" x14ac:dyDescent="0.3">
      <c r="A119" s="4" t="s">
        <v>349</v>
      </c>
      <c r="B119" s="5"/>
      <c r="C119" s="5"/>
      <c r="D119" s="5"/>
      <c r="E119" s="5"/>
      <c r="F119" s="5"/>
      <c r="G119" s="5"/>
      <c r="H119" s="481" t="s">
        <v>0</v>
      </c>
      <c r="I119" s="482"/>
      <c r="J119" s="482"/>
      <c r="K119" s="482"/>
      <c r="L119" s="482"/>
      <c r="M119" s="482"/>
      <c r="N119" s="482"/>
      <c r="O119" s="483"/>
      <c r="P119" s="481" t="s">
        <v>7</v>
      </c>
      <c r="Q119" s="482"/>
      <c r="R119" s="482"/>
      <c r="S119" s="482"/>
      <c r="T119" s="482"/>
      <c r="U119" s="482"/>
      <c r="V119" s="482"/>
      <c r="W119" s="482"/>
      <c r="X119" s="483"/>
    </row>
    <row r="120" spans="1:27" s="2" customFormat="1" ht="24" x14ac:dyDescent="0.3">
      <c r="A120" s="4" t="s">
        <v>4</v>
      </c>
      <c r="B120" s="6" t="s">
        <v>2</v>
      </c>
      <c r="C120" s="7" t="s">
        <v>3</v>
      </c>
      <c r="D120" s="7" t="s">
        <v>15</v>
      </c>
      <c r="E120" s="7" t="s">
        <v>5</v>
      </c>
      <c r="F120" s="7" t="s">
        <v>14</v>
      </c>
      <c r="G120" s="8" t="s">
        <v>21</v>
      </c>
      <c r="H120" s="6" t="s">
        <v>16</v>
      </c>
      <c r="I120" s="7" t="s">
        <v>17</v>
      </c>
      <c r="J120" s="7" t="s">
        <v>5</v>
      </c>
      <c r="K120" s="7" t="s">
        <v>18</v>
      </c>
      <c r="L120" s="7" t="s">
        <v>5</v>
      </c>
      <c r="M120" s="7" t="s">
        <v>1</v>
      </c>
      <c r="N120" s="7" t="s">
        <v>19</v>
      </c>
      <c r="O120" s="8" t="s">
        <v>5</v>
      </c>
      <c r="P120" s="40" t="s">
        <v>17</v>
      </c>
      <c r="Q120" s="5" t="s">
        <v>5</v>
      </c>
      <c r="R120" s="5" t="s">
        <v>18</v>
      </c>
      <c r="S120" s="5" t="s">
        <v>5</v>
      </c>
      <c r="T120" s="5" t="s">
        <v>20</v>
      </c>
      <c r="U120" s="5" t="s">
        <v>5</v>
      </c>
      <c r="V120" s="5" t="s">
        <v>6</v>
      </c>
      <c r="W120" s="5" t="s">
        <v>5</v>
      </c>
      <c r="X120" s="9" t="s">
        <v>24</v>
      </c>
    </row>
    <row r="121" spans="1:27" x14ac:dyDescent="0.3">
      <c r="A121" s="10">
        <v>1.1000000000000001</v>
      </c>
      <c r="B121" s="11">
        <v>64</v>
      </c>
      <c r="C121" s="11">
        <v>19.600000000000001</v>
      </c>
      <c r="D121" s="12">
        <v>0.30847000000000002</v>
      </c>
      <c r="E121" s="12">
        <v>4.6670000000000003E-2</v>
      </c>
      <c r="F121" s="11">
        <v>13.5</v>
      </c>
      <c r="G121" s="12"/>
      <c r="H121" s="13">
        <v>60583</v>
      </c>
      <c r="I121" s="14">
        <v>3.1560800000000002</v>
      </c>
      <c r="J121" s="14">
        <v>5.2819999999999999E-2</v>
      </c>
      <c r="K121" s="15">
        <v>0.25136999999999998</v>
      </c>
      <c r="L121" s="15">
        <v>3.0000000000000001E-3</v>
      </c>
      <c r="M121" s="12">
        <v>0.71399999999999997</v>
      </c>
      <c r="N121" s="15">
        <v>9.1060000000000002E-2</v>
      </c>
      <c r="O121" s="16">
        <v>1.07E-3</v>
      </c>
      <c r="P121" s="41">
        <v>1446.4870000000001</v>
      </c>
      <c r="Q121" s="17">
        <v>12.904999999999999</v>
      </c>
      <c r="R121" s="17">
        <v>1445.537</v>
      </c>
      <c r="S121" s="17">
        <v>15.454000000000001</v>
      </c>
      <c r="T121" s="17">
        <v>1447.8579999999999</v>
      </c>
      <c r="U121" s="17">
        <v>22.373000000000001</v>
      </c>
      <c r="V121" s="17">
        <v>1446.296</v>
      </c>
      <c r="W121" s="17">
        <v>12.724</v>
      </c>
      <c r="X121" s="18">
        <v>0.16</v>
      </c>
      <c r="AA121" s="2"/>
    </row>
    <row r="122" spans="1:27" x14ac:dyDescent="0.3">
      <c r="A122" s="19" t="s">
        <v>145</v>
      </c>
      <c r="B122" s="20">
        <v>160</v>
      </c>
      <c r="C122" s="20">
        <v>94.1</v>
      </c>
      <c r="D122" s="21">
        <v>0.59218000000000004</v>
      </c>
      <c r="E122" s="21">
        <v>8.9179999999999995E-2</v>
      </c>
      <c r="F122" s="20">
        <v>34.6</v>
      </c>
      <c r="G122" s="21">
        <v>0.24</v>
      </c>
      <c r="H122" s="22">
        <v>79065</v>
      </c>
      <c r="I122" s="23">
        <v>3.2583199999999999</v>
      </c>
      <c r="J122" s="23">
        <v>3.5060000000000001E-2</v>
      </c>
      <c r="K122" s="24">
        <v>0.25518999999999997</v>
      </c>
      <c r="L122" s="24">
        <v>2.0500000000000002E-3</v>
      </c>
      <c r="M122" s="21">
        <v>0.746</v>
      </c>
      <c r="N122" s="24">
        <v>9.2600000000000002E-2</v>
      </c>
      <c r="O122" s="25">
        <v>6.6E-4</v>
      </c>
      <c r="P122" s="42">
        <v>1471.163</v>
      </c>
      <c r="Q122" s="26">
        <v>8.36</v>
      </c>
      <c r="R122" s="26">
        <v>1465.1859999999999</v>
      </c>
      <c r="S122" s="26">
        <v>10.528</v>
      </c>
      <c r="T122" s="26">
        <v>1479.72</v>
      </c>
      <c r="U122" s="26">
        <v>13.512</v>
      </c>
      <c r="V122" s="26">
        <v>1470.64</v>
      </c>
      <c r="W122" s="26">
        <v>8.3710000000000004</v>
      </c>
      <c r="X122" s="28">
        <v>0.98199999999999998</v>
      </c>
      <c r="AA122" s="2"/>
    </row>
    <row r="123" spans="1:27" x14ac:dyDescent="0.3">
      <c r="A123" s="19">
        <v>4.0999999999999996</v>
      </c>
      <c r="B123" s="20">
        <v>37</v>
      </c>
      <c r="C123" s="20">
        <v>9.9</v>
      </c>
      <c r="D123" s="21">
        <v>0.26723999999999998</v>
      </c>
      <c r="E123" s="21">
        <v>4.0309999999999999E-2</v>
      </c>
      <c r="F123" s="20">
        <v>7.3</v>
      </c>
      <c r="G123" s="21"/>
      <c r="H123" s="22">
        <v>19470</v>
      </c>
      <c r="I123" s="23">
        <v>2.74234</v>
      </c>
      <c r="J123" s="23">
        <v>4.9180000000000001E-2</v>
      </c>
      <c r="K123" s="24">
        <v>0.23102</v>
      </c>
      <c r="L123" s="24">
        <v>1.9599999999999999E-3</v>
      </c>
      <c r="M123" s="21">
        <v>0.47299999999999998</v>
      </c>
      <c r="N123" s="24">
        <v>8.609E-2</v>
      </c>
      <c r="O123" s="25">
        <v>1.3600000000000001E-3</v>
      </c>
      <c r="P123" s="42">
        <v>1340.0119999999999</v>
      </c>
      <c r="Q123" s="26">
        <v>13.343999999999999</v>
      </c>
      <c r="R123" s="26">
        <v>1339.8430000000001</v>
      </c>
      <c r="S123" s="26">
        <v>10.263999999999999</v>
      </c>
      <c r="T123" s="26">
        <v>1340.204</v>
      </c>
      <c r="U123" s="26">
        <v>30.527000000000001</v>
      </c>
      <c r="V123" s="26">
        <v>1339.8869999999999</v>
      </c>
      <c r="W123" s="26">
        <v>9.7289999999999992</v>
      </c>
      <c r="X123" s="28">
        <v>2.7E-2</v>
      </c>
      <c r="AA123" s="2"/>
    </row>
    <row r="124" spans="1:27" x14ac:dyDescent="0.3">
      <c r="A124" s="19">
        <v>12.1</v>
      </c>
      <c r="B124" s="20">
        <v>166</v>
      </c>
      <c r="C124" s="20">
        <v>84.1</v>
      </c>
      <c r="D124" s="21">
        <v>0.50966999999999996</v>
      </c>
      <c r="E124" s="21">
        <v>7.5380000000000003E-2</v>
      </c>
      <c r="F124" s="20">
        <v>44.3</v>
      </c>
      <c r="G124" s="21"/>
      <c r="H124" s="22">
        <v>78375</v>
      </c>
      <c r="I124" s="23">
        <v>4.7826500000000003</v>
      </c>
      <c r="J124" s="23">
        <v>4.8849999999999998E-2</v>
      </c>
      <c r="K124" s="24">
        <v>0.31341999999999998</v>
      </c>
      <c r="L124" s="24">
        <v>2.5500000000000002E-3</v>
      </c>
      <c r="M124" s="21">
        <v>0.79700000000000004</v>
      </c>
      <c r="N124" s="24">
        <v>0.11067</v>
      </c>
      <c r="O124" s="25">
        <v>6.8000000000000005E-4</v>
      </c>
      <c r="P124" s="42">
        <v>1781.857</v>
      </c>
      <c r="Q124" s="26">
        <v>8.5779999999999994</v>
      </c>
      <c r="R124" s="26">
        <v>1757.5139999999999</v>
      </c>
      <c r="S124" s="26">
        <v>12.516</v>
      </c>
      <c r="T124" s="26">
        <v>1810.444</v>
      </c>
      <c r="U124" s="26">
        <v>11.164</v>
      </c>
      <c r="V124" s="26">
        <v>1786.8030000000001</v>
      </c>
      <c r="W124" s="26">
        <v>8.4969999999999999</v>
      </c>
      <c r="X124" s="28">
        <v>2.92</v>
      </c>
      <c r="AA124" s="2"/>
    </row>
    <row r="125" spans="1:27" x14ac:dyDescent="0.3">
      <c r="A125" s="19">
        <v>14.1</v>
      </c>
      <c r="B125" s="20">
        <v>149</v>
      </c>
      <c r="C125" s="20">
        <v>118.2</v>
      </c>
      <c r="D125" s="21">
        <v>0.79827999999999999</v>
      </c>
      <c r="E125" s="21">
        <v>0.12049</v>
      </c>
      <c r="F125" s="20">
        <v>39.799999999999997</v>
      </c>
      <c r="G125" s="21"/>
      <c r="H125" s="22">
        <v>159058</v>
      </c>
      <c r="I125" s="23">
        <v>4.7104499999999998</v>
      </c>
      <c r="J125" s="23">
        <v>4.5760000000000002E-2</v>
      </c>
      <c r="K125" s="24">
        <v>0.31314999999999998</v>
      </c>
      <c r="L125" s="24">
        <v>2.3E-3</v>
      </c>
      <c r="M125" s="21">
        <v>0.755</v>
      </c>
      <c r="N125" s="24">
        <v>0.1091</v>
      </c>
      <c r="O125" s="25">
        <v>6.9999999999999999E-4</v>
      </c>
      <c r="P125" s="42">
        <v>1769.1</v>
      </c>
      <c r="Q125" s="26">
        <v>8.1370000000000005</v>
      </c>
      <c r="R125" s="26">
        <v>1756.1890000000001</v>
      </c>
      <c r="S125" s="26">
        <v>11.291</v>
      </c>
      <c r="T125" s="26">
        <v>1784.441</v>
      </c>
      <c r="U125" s="26">
        <v>11.695</v>
      </c>
      <c r="V125" s="26">
        <v>1769.82</v>
      </c>
      <c r="W125" s="26">
        <v>8.173</v>
      </c>
      <c r="X125" s="28">
        <v>1.58</v>
      </c>
      <c r="AA125" s="2"/>
    </row>
    <row r="126" spans="1:27" x14ac:dyDescent="0.3">
      <c r="A126" s="19">
        <v>16.100000000000001</v>
      </c>
      <c r="B126" s="20">
        <v>76</v>
      </c>
      <c r="C126" s="20">
        <v>23.3</v>
      </c>
      <c r="D126" s="21">
        <v>0.30769000000000002</v>
      </c>
      <c r="E126" s="21">
        <v>4.6899999999999997E-2</v>
      </c>
      <c r="F126" s="20">
        <v>15.4</v>
      </c>
      <c r="G126" s="21"/>
      <c r="H126" s="22">
        <v>45833</v>
      </c>
      <c r="I126" s="23">
        <v>2.86266</v>
      </c>
      <c r="J126" s="23">
        <v>3.746E-2</v>
      </c>
      <c r="K126" s="24">
        <v>0.23733000000000001</v>
      </c>
      <c r="L126" s="24">
        <v>1.9400000000000001E-3</v>
      </c>
      <c r="M126" s="21">
        <v>0.626</v>
      </c>
      <c r="N126" s="24">
        <v>8.7480000000000002E-2</v>
      </c>
      <c r="O126" s="25">
        <v>8.8999999999999995E-4</v>
      </c>
      <c r="P126" s="42">
        <v>1372.144</v>
      </c>
      <c r="Q126" s="26">
        <v>9.8469999999999995</v>
      </c>
      <c r="R126" s="26">
        <v>1372.8009999999999</v>
      </c>
      <c r="S126" s="26">
        <v>10.106999999999999</v>
      </c>
      <c r="T126" s="26">
        <v>1371.0889999999999</v>
      </c>
      <c r="U126" s="26">
        <v>19.576000000000001</v>
      </c>
      <c r="V126" s="26">
        <v>1372.45</v>
      </c>
      <c r="W126" s="26">
        <v>8.9870000000000001</v>
      </c>
      <c r="X126" s="28">
        <v>-0.125</v>
      </c>
      <c r="AA126" s="2"/>
    </row>
    <row r="127" spans="1:27" x14ac:dyDescent="0.3">
      <c r="A127" s="19">
        <v>17.100000000000001</v>
      </c>
      <c r="B127" s="20">
        <v>76</v>
      </c>
      <c r="C127" s="20">
        <v>30.3</v>
      </c>
      <c r="D127" s="21">
        <v>0.40305000000000002</v>
      </c>
      <c r="E127" s="21">
        <v>6.2789999999999999E-2</v>
      </c>
      <c r="F127" s="20">
        <v>15.1</v>
      </c>
      <c r="G127" s="21"/>
      <c r="H127" s="22">
        <v>52497</v>
      </c>
      <c r="I127" s="23">
        <v>2.89208</v>
      </c>
      <c r="J127" s="23">
        <v>4.6019999999999998E-2</v>
      </c>
      <c r="K127" s="24">
        <v>0.23537</v>
      </c>
      <c r="L127" s="24">
        <v>2.3600000000000001E-3</v>
      </c>
      <c r="M127" s="21">
        <v>0.63</v>
      </c>
      <c r="N127" s="24">
        <v>8.9120000000000005E-2</v>
      </c>
      <c r="O127" s="25">
        <v>1.1000000000000001E-3</v>
      </c>
      <c r="P127" s="42">
        <v>1379.848</v>
      </c>
      <c r="Q127" s="26">
        <v>12.006</v>
      </c>
      <c r="R127" s="26">
        <v>1362.5820000000001</v>
      </c>
      <c r="S127" s="26">
        <v>12.315</v>
      </c>
      <c r="T127" s="26">
        <v>1406.74</v>
      </c>
      <c r="U127" s="26">
        <v>23.632999999999999</v>
      </c>
      <c r="V127" s="26">
        <v>1371.607</v>
      </c>
      <c r="W127" s="26">
        <v>11.1</v>
      </c>
      <c r="X127" s="28">
        <v>3.14</v>
      </c>
      <c r="AA127" s="2"/>
    </row>
    <row r="128" spans="1:27" x14ac:dyDescent="0.3">
      <c r="A128" s="19" t="s">
        <v>146</v>
      </c>
      <c r="B128" s="20">
        <v>360</v>
      </c>
      <c r="C128" s="20">
        <v>117.9</v>
      </c>
      <c r="D128" s="21">
        <v>0.32951000000000003</v>
      </c>
      <c r="E128" s="21">
        <v>5.321E-2</v>
      </c>
      <c r="F128" s="20">
        <v>77.599999999999994</v>
      </c>
      <c r="G128" s="21">
        <v>0.3</v>
      </c>
      <c r="H128" s="22">
        <v>173147</v>
      </c>
      <c r="I128" s="23">
        <v>3.2847200000000001</v>
      </c>
      <c r="J128" s="23">
        <v>4.333E-2</v>
      </c>
      <c r="K128" s="24">
        <v>0.25112000000000001</v>
      </c>
      <c r="L128" s="24">
        <v>2.98E-3</v>
      </c>
      <c r="M128" s="21">
        <v>0.90100000000000002</v>
      </c>
      <c r="N128" s="24">
        <v>9.4869999999999996E-2</v>
      </c>
      <c r="O128" s="25">
        <v>5.4000000000000001E-4</v>
      </c>
      <c r="P128" s="42">
        <v>1477.4380000000001</v>
      </c>
      <c r="Q128" s="26">
        <v>10.268000000000001</v>
      </c>
      <c r="R128" s="26">
        <v>1444.249</v>
      </c>
      <c r="S128" s="26">
        <v>15.353999999999999</v>
      </c>
      <c r="T128" s="26">
        <v>1525.4939999999999</v>
      </c>
      <c r="U128" s="26">
        <v>10.725</v>
      </c>
      <c r="V128" s="26">
        <v>1499.098</v>
      </c>
      <c r="W128" s="26">
        <v>8.9570000000000007</v>
      </c>
      <c r="X128" s="28">
        <v>5.33</v>
      </c>
      <c r="AA128" s="2"/>
    </row>
    <row r="129" spans="1:27" x14ac:dyDescent="0.3">
      <c r="A129" s="19">
        <v>20.100000000000001</v>
      </c>
      <c r="B129" s="20">
        <v>364</v>
      </c>
      <c r="C129" s="20">
        <v>152.80000000000001</v>
      </c>
      <c r="D129" s="21">
        <v>0.42248999999999998</v>
      </c>
      <c r="E129" s="21">
        <v>6.8309999999999996E-2</v>
      </c>
      <c r="F129" s="20">
        <v>76.2</v>
      </c>
      <c r="G129" s="21"/>
      <c r="H129" s="22">
        <v>186047</v>
      </c>
      <c r="I129" s="23">
        <v>3.16012</v>
      </c>
      <c r="J129" s="23">
        <v>3.5139999999999998E-2</v>
      </c>
      <c r="K129" s="24">
        <v>0.24918999999999999</v>
      </c>
      <c r="L129" s="24">
        <v>2.15E-3</v>
      </c>
      <c r="M129" s="21">
        <v>0.77800000000000002</v>
      </c>
      <c r="N129" s="24">
        <v>9.1969999999999996E-2</v>
      </c>
      <c r="O129" s="25">
        <v>6.4000000000000005E-4</v>
      </c>
      <c r="P129" s="42">
        <v>1447.473</v>
      </c>
      <c r="Q129" s="26">
        <v>8.577</v>
      </c>
      <c r="R129" s="26">
        <v>1434.297</v>
      </c>
      <c r="S129" s="26">
        <v>11.095000000000001</v>
      </c>
      <c r="T129" s="26">
        <v>1466.7670000000001</v>
      </c>
      <c r="U129" s="26">
        <v>13.215999999999999</v>
      </c>
      <c r="V129" s="26">
        <v>1447.5619999999999</v>
      </c>
      <c r="W129" s="26">
        <v>8.6479999999999997</v>
      </c>
      <c r="X129" s="28">
        <v>2.21</v>
      </c>
      <c r="AA129" s="2"/>
    </row>
    <row r="130" spans="1:27" x14ac:dyDescent="0.3">
      <c r="A130" s="19" t="s">
        <v>147</v>
      </c>
      <c r="B130" s="20">
        <v>203</v>
      </c>
      <c r="C130" s="20">
        <v>130</v>
      </c>
      <c r="D130" s="21">
        <v>0.64393999999999996</v>
      </c>
      <c r="E130" s="21">
        <v>9.9080000000000001E-2</v>
      </c>
      <c r="F130" s="20">
        <v>54.1</v>
      </c>
      <c r="G130" s="3">
        <v>0.04</v>
      </c>
      <c r="H130" s="22">
        <v>137419</v>
      </c>
      <c r="I130" s="23">
        <v>4.7496400000000003</v>
      </c>
      <c r="J130" s="23">
        <v>4.4200000000000003E-2</v>
      </c>
      <c r="K130" s="24">
        <v>0.31503999999999999</v>
      </c>
      <c r="L130" s="24">
        <v>2.48E-3</v>
      </c>
      <c r="M130" s="21">
        <v>0.84699999999999998</v>
      </c>
      <c r="N130" s="24">
        <v>0.10934000000000001</v>
      </c>
      <c r="O130" s="25">
        <v>5.4000000000000001E-4</v>
      </c>
      <c r="P130" s="42">
        <v>1776.0440000000001</v>
      </c>
      <c r="Q130" s="26">
        <v>7.806</v>
      </c>
      <c r="R130" s="26">
        <v>1765.461</v>
      </c>
      <c r="S130" s="26">
        <v>12.157</v>
      </c>
      <c r="T130" s="26">
        <v>1788.4459999999999</v>
      </c>
      <c r="U130" s="26">
        <v>8.9979999999999993</v>
      </c>
      <c r="V130" s="26">
        <v>1780.3510000000001</v>
      </c>
      <c r="W130" s="26">
        <v>7.282</v>
      </c>
      <c r="X130" s="28">
        <v>1.29</v>
      </c>
      <c r="AA130" s="2"/>
    </row>
    <row r="131" spans="1:27" x14ac:dyDescent="0.3">
      <c r="A131" s="19">
        <v>23.1</v>
      </c>
      <c r="B131" s="20">
        <v>147</v>
      </c>
      <c r="C131" s="20">
        <v>178</v>
      </c>
      <c r="D131" s="21">
        <v>1.22004</v>
      </c>
      <c r="E131" s="21">
        <v>0.18459</v>
      </c>
      <c r="F131" s="20">
        <v>45.1</v>
      </c>
      <c r="G131" s="21"/>
      <c r="H131" s="22">
        <v>153446</v>
      </c>
      <c r="I131" s="23">
        <v>6.1312499999999996</v>
      </c>
      <c r="J131" s="23">
        <v>6.1890000000000001E-2</v>
      </c>
      <c r="K131" s="24">
        <v>0.36269000000000001</v>
      </c>
      <c r="L131" s="24">
        <v>2.7100000000000002E-3</v>
      </c>
      <c r="M131" s="21">
        <v>0.74099999999999999</v>
      </c>
      <c r="N131" s="24">
        <v>0.1226</v>
      </c>
      <c r="O131" s="25">
        <v>8.3000000000000001E-4</v>
      </c>
      <c r="P131" s="42">
        <v>1994.7059999999999</v>
      </c>
      <c r="Q131" s="26">
        <v>8.8119999999999994</v>
      </c>
      <c r="R131" s="26">
        <v>1994.912</v>
      </c>
      <c r="S131" s="26">
        <v>12.82</v>
      </c>
      <c r="T131" s="26">
        <v>1994.405</v>
      </c>
      <c r="U131" s="26">
        <v>12.034000000000001</v>
      </c>
      <c r="V131" s="26">
        <v>1994.69</v>
      </c>
      <c r="W131" s="26">
        <v>8.7840000000000007</v>
      </c>
      <c r="X131" s="28">
        <v>-2.5399999999999999E-2</v>
      </c>
      <c r="AA131" s="2"/>
    </row>
    <row r="132" spans="1:27" x14ac:dyDescent="0.3">
      <c r="A132" s="19">
        <v>24.1</v>
      </c>
      <c r="B132" s="20">
        <v>105</v>
      </c>
      <c r="C132" s="20">
        <v>81.900000000000006</v>
      </c>
      <c r="D132" s="21">
        <v>0.78842999999999996</v>
      </c>
      <c r="E132" s="21">
        <v>0.11641</v>
      </c>
      <c r="F132" s="20">
        <v>27.9</v>
      </c>
      <c r="G132" s="21"/>
      <c r="H132" s="22">
        <v>115427</v>
      </c>
      <c r="I132" s="23">
        <v>4.7640599999999997</v>
      </c>
      <c r="J132" s="23">
        <v>4.777E-2</v>
      </c>
      <c r="K132" s="24">
        <v>0.31413000000000002</v>
      </c>
      <c r="L132" s="24">
        <v>2.47E-3</v>
      </c>
      <c r="M132" s="21">
        <v>0.78400000000000003</v>
      </c>
      <c r="N132" s="24">
        <v>0.10999</v>
      </c>
      <c r="O132" s="25">
        <v>6.8000000000000005E-4</v>
      </c>
      <c r="P132" s="42">
        <v>1778.588</v>
      </c>
      <c r="Q132" s="26">
        <v>8.4149999999999991</v>
      </c>
      <c r="R132" s="26">
        <v>1760.998</v>
      </c>
      <c r="S132" s="26">
        <v>12.116</v>
      </c>
      <c r="T132" s="26">
        <v>1799.2370000000001</v>
      </c>
      <c r="U132" s="26">
        <v>11.249000000000001</v>
      </c>
      <c r="V132" s="26">
        <v>1781.3579999999999</v>
      </c>
      <c r="W132" s="26">
        <v>8.3810000000000002</v>
      </c>
      <c r="X132" s="28">
        <v>2.13</v>
      </c>
      <c r="AA132" s="2"/>
    </row>
    <row r="133" spans="1:27" x14ac:dyDescent="0.3">
      <c r="A133" s="19">
        <v>25.1</v>
      </c>
      <c r="B133" s="20">
        <v>67</v>
      </c>
      <c r="C133" s="20">
        <v>40.799999999999997</v>
      </c>
      <c r="D133" s="21">
        <v>0.61163000000000001</v>
      </c>
      <c r="E133" s="21">
        <v>9.2469999999999997E-2</v>
      </c>
      <c r="F133" s="20">
        <v>13</v>
      </c>
      <c r="G133" s="21"/>
      <c r="H133" s="22">
        <v>47973</v>
      </c>
      <c r="I133" s="23">
        <v>2.8072499999999998</v>
      </c>
      <c r="J133" s="23">
        <v>4.2790000000000002E-2</v>
      </c>
      <c r="K133" s="24">
        <v>0.22889999999999999</v>
      </c>
      <c r="L133" s="24">
        <v>2.0300000000000001E-3</v>
      </c>
      <c r="M133" s="21">
        <v>0.58099999999999996</v>
      </c>
      <c r="N133" s="24">
        <v>8.8950000000000001E-2</v>
      </c>
      <c r="O133" s="25">
        <v>1.1000000000000001E-3</v>
      </c>
      <c r="P133" s="42">
        <v>1357.473</v>
      </c>
      <c r="Q133" s="26">
        <v>11.412000000000001</v>
      </c>
      <c r="R133" s="26">
        <v>1328.731</v>
      </c>
      <c r="S133" s="26">
        <v>10.648999999999999</v>
      </c>
      <c r="T133" s="26">
        <v>1403.0830000000001</v>
      </c>
      <c r="U133" s="26">
        <v>23.69</v>
      </c>
      <c r="V133" s="26">
        <v>1340.171</v>
      </c>
      <c r="W133" s="26">
        <v>9.9420000000000002</v>
      </c>
      <c r="X133" s="28">
        <v>5.3</v>
      </c>
      <c r="AA133" s="2"/>
    </row>
    <row r="134" spans="1:27" x14ac:dyDescent="0.3">
      <c r="A134" s="19">
        <v>33.1</v>
      </c>
      <c r="B134" s="20">
        <v>61</v>
      </c>
      <c r="C134" s="20">
        <v>42</v>
      </c>
      <c r="D134" s="21">
        <v>0.69135000000000002</v>
      </c>
      <c r="E134" s="21">
        <v>0.10292</v>
      </c>
      <c r="F134" s="20">
        <v>12.4</v>
      </c>
      <c r="G134" s="21"/>
      <c r="H134" s="22">
        <v>33252</v>
      </c>
      <c r="I134" s="23">
        <v>2.9487399999999999</v>
      </c>
      <c r="J134" s="23">
        <v>6.2960000000000002E-2</v>
      </c>
      <c r="K134" s="24">
        <v>0.24046000000000001</v>
      </c>
      <c r="L134" s="24">
        <v>3.6800000000000001E-3</v>
      </c>
      <c r="M134" s="21">
        <v>0.71699999999999997</v>
      </c>
      <c r="N134" s="24">
        <v>8.8940000000000005E-2</v>
      </c>
      <c r="O134" s="25">
        <v>1.32E-3</v>
      </c>
      <c r="P134" s="42">
        <v>1394.5239999999999</v>
      </c>
      <c r="Q134" s="26">
        <v>16.190000000000001</v>
      </c>
      <c r="R134" s="26">
        <v>1389.088</v>
      </c>
      <c r="S134" s="26">
        <v>19.123999999999999</v>
      </c>
      <c r="T134" s="26">
        <v>1402.8679999999999</v>
      </c>
      <c r="U134" s="26">
        <v>28.431999999999999</v>
      </c>
      <c r="V134" s="26">
        <v>1393.3230000000001</v>
      </c>
      <c r="W134" s="26">
        <v>15.978999999999999</v>
      </c>
      <c r="X134" s="28">
        <v>0.98199999999999998</v>
      </c>
      <c r="AA134" s="2"/>
    </row>
    <row r="135" spans="1:27" x14ac:dyDescent="0.3">
      <c r="A135" s="19">
        <v>35.1</v>
      </c>
      <c r="B135" s="20">
        <v>32</v>
      </c>
      <c r="C135" s="20">
        <v>18.5</v>
      </c>
      <c r="D135" s="21">
        <v>0.5796</v>
      </c>
      <c r="E135" s="21">
        <v>9.1249999999999998E-2</v>
      </c>
      <c r="F135" s="20">
        <v>6.3</v>
      </c>
      <c r="G135" s="21"/>
      <c r="H135" s="22">
        <v>14701</v>
      </c>
      <c r="I135" s="23">
        <v>2.9243999999999999</v>
      </c>
      <c r="J135" s="23">
        <v>7.7609999999999998E-2</v>
      </c>
      <c r="K135" s="24">
        <v>0.23132</v>
      </c>
      <c r="L135" s="24">
        <v>3.13E-3</v>
      </c>
      <c r="M135" s="21">
        <v>0.51</v>
      </c>
      <c r="N135" s="24">
        <v>9.1689999999999994E-2</v>
      </c>
      <c r="O135" s="25">
        <v>2.0899999999999998E-3</v>
      </c>
      <c r="P135" s="42">
        <v>1388.2449999999999</v>
      </c>
      <c r="Q135" s="26">
        <v>20.079999999999998</v>
      </c>
      <c r="R135" s="26">
        <v>1341.413</v>
      </c>
      <c r="S135" s="26">
        <v>16.387</v>
      </c>
      <c r="T135" s="26">
        <v>1460.9739999999999</v>
      </c>
      <c r="U135" s="26">
        <v>43.323999999999998</v>
      </c>
      <c r="V135" s="26">
        <v>1354.107</v>
      </c>
      <c r="W135" s="26">
        <v>15.779</v>
      </c>
      <c r="X135" s="28">
        <v>8.18</v>
      </c>
      <c r="AA135" s="2"/>
    </row>
    <row r="136" spans="1:27" s="58" customFormat="1" x14ac:dyDescent="0.3">
      <c r="A136" s="47">
        <v>36.1</v>
      </c>
      <c r="B136" s="48">
        <v>148</v>
      </c>
      <c r="C136" s="48">
        <v>115.3</v>
      </c>
      <c r="D136" s="49">
        <v>0.7853</v>
      </c>
      <c r="E136" s="49">
        <v>0.11659</v>
      </c>
      <c r="F136" s="48">
        <v>27.2</v>
      </c>
      <c r="G136" s="49"/>
      <c r="H136" s="50">
        <v>68017</v>
      </c>
      <c r="I136" s="51">
        <v>2.6893400000000001</v>
      </c>
      <c r="J136" s="51">
        <v>2.971E-2</v>
      </c>
      <c r="K136" s="52">
        <v>0.21695</v>
      </c>
      <c r="L136" s="52">
        <v>1.6900000000000001E-3</v>
      </c>
      <c r="M136" s="49">
        <v>0.70399999999999996</v>
      </c>
      <c r="N136" s="52">
        <v>8.9910000000000004E-2</v>
      </c>
      <c r="O136" s="53">
        <v>6.9999999999999999E-4</v>
      </c>
      <c r="P136" s="54">
        <v>1325.529</v>
      </c>
      <c r="Q136" s="55">
        <v>8.1769999999999996</v>
      </c>
      <c r="R136" s="55">
        <v>1265.739</v>
      </c>
      <c r="S136" s="55">
        <v>8.952</v>
      </c>
      <c r="T136" s="55">
        <v>1423.6189999999999</v>
      </c>
      <c r="U136" s="55">
        <v>14.872999999999999</v>
      </c>
      <c r="V136" s="55">
        <v>1302.05</v>
      </c>
      <c r="W136" s="55">
        <v>8.2370000000000001</v>
      </c>
      <c r="X136" s="56">
        <v>11.1</v>
      </c>
      <c r="Y136" s="57"/>
      <c r="Z136" s="2"/>
      <c r="AA136" s="2"/>
    </row>
    <row r="137" spans="1:27" x14ac:dyDescent="0.3">
      <c r="A137" s="19">
        <v>39.1</v>
      </c>
      <c r="B137" s="20">
        <v>159</v>
      </c>
      <c r="C137" s="20">
        <v>48.1</v>
      </c>
      <c r="D137" s="21">
        <v>0.30520999999999998</v>
      </c>
      <c r="E137" s="21">
        <v>4.913E-2</v>
      </c>
      <c r="F137" s="20">
        <v>34.5</v>
      </c>
      <c r="G137" s="21"/>
      <c r="H137" s="22">
        <v>107609</v>
      </c>
      <c r="I137" s="23">
        <v>3.1089500000000001</v>
      </c>
      <c r="J137" s="23">
        <v>5.21E-2</v>
      </c>
      <c r="K137" s="24">
        <v>0.24968000000000001</v>
      </c>
      <c r="L137" s="24">
        <v>3.5699999999999998E-3</v>
      </c>
      <c r="M137" s="21">
        <v>0.85299999999999998</v>
      </c>
      <c r="N137" s="24">
        <v>9.0310000000000001E-2</v>
      </c>
      <c r="O137" s="25">
        <v>7.9000000000000001E-4</v>
      </c>
      <c r="P137" s="42">
        <v>1434.9059999999999</v>
      </c>
      <c r="Q137" s="26">
        <v>12.875</v>
      </c>
      <c r="R137" s="26">
        <v>1436.825</v>
      </c>
      <c r="S137" s="26">
        <v>18.416</v>
      </c>
      <c r="T137" s="26">
        <v>1432.0940000000001</v>
      </c>
      <c r="U137" s="26">
        <v>16.690999999999999</v>
      </c>
      <c r="V137" s="26">
        <v>1434.21</v>
      </c>
      <c r="W137" s="26">
        <v>12.343999999999999</v>
      </c>
      <c r="X137" s="28">
        <v>-0.33</v>
      </c>
      <c r="AA137" s="2"/>
    </row>
    <row r="138" spans="1:27" x14ac:dyDescent="0.3">
      <c r="A138" s="19">
        <v>46.1</v>
      </c>
      <c r="B138" s="20">
        <v>205</v>
      </c>
      <c r="C138" s="20">
        <v>98.7</v>
      </c>
      <c r="D138" s="21">
        <v>0.4844</v>
      </c>
      <c r="E138" s="21">
        <v>7.5569999999999998E-2</v>
      </c>
      <c r="F138" s="20">
        <v>40.5</v>
      </c>
      <c r="G138" s="21"/>
      <c r="H138" s="22">
        <v>176261</v>
      </c>
      <c r="I138" s="23">
        <v>2.9101300000000001</v>
      </c>
      <c r="J138" s="23">
        <v>4.4679999999999997E-2</v>
      </c>
      <c r="K138" s="24">
        <v>0.23549999999999999</v>
      </c>
      <c r="L138" s="24">
        <v>2.8600000000000001E-3</v>
      </c>
      <c r="M138" s="21">
        <v>0.79</v>
      </c>
      <c r="N138" s="24">
        <v>8.9620000000000005E-2</v>
      </c>
      <c r="O138" s="25">
        <v>8.4000000000000003E-4</v>
      </c>
      <c r="P138" s="42">
        <v>1384.547</v>
      </c>
      <c r="Q138" s="26">
        <v>11.603</v>
      </c>
      <c r="R138" s="26">
        <v>1363.26</v>
      </c>
      <c r="S138" s="26">
        <v>14.922000000000001</v>
      </c>
      <c r="T138" s="26">
        <v>1417.4449999999999</v>
      </c>
      <c r="U138" s="26">
        <v>17.920000000000002</v>
      </c>
      <c r="V138" s="26">
        <v>1384.9960000000001</v>
      </c>
      <c r="W138" s="26">
        <v>11.765000000000001</v>
      </c>
      <c r="X138" s="28">
        <v>3.82</v>
      </c>
      <c r="AA138" s="2"/>
    </row>
    <row r="139" spans="1:27" x14ac:dyDescent="0.3">
      <c r="A139" s="19">
        <v>48.1</v>
      </c>
      <c r="B139" s="20">
        <v>55</v>
      </c>
      <c r="C139" s="20">
        <v>25.6</v>
      </c>
      <c r="D139" s="21">
        <v>0.46590999999999999</v>
      </c>
      <c r="E139" s="21">
        <v>7.0499999999999993E-2</v>
      </c>
      <c r="F139" s="20">
        <v>10.5</v>
      </c>
      <c r="G139" s="21"/>
      <c r="H139" s="22">
        <v>24754</v>
      </c>
      <c r="I139" s="23">
        <v>2.7600199999999999</v>
      </c>
      <c r="J139" s="23">
        <v>3.8780000000000002E-2</v>
      </c>
      <c r="K139" s="24">
        <v>0.22361</v>
      </c>
      <c r="L139" s="24">
        <v>2.0400000000000001E-3</v>
      </c>
      <c r="M139" s="21">
        <v>0.64900000000000002</v>
      </c>
      <c r="N139" s="24">
        <v>8.9520000000000002E-2</v>
      </c>
      <c r="O139" s="25">
        <v>9.6000000000000002E-4</v>
      </c>
      <c r="P139" s="42">
        <v>1344.798</v>
      </c>
      <c r="Q139" s="26">
        <v>10.472</v>
      </c>
      <c r="R139" s="26">
        <v>1300.922</v>
      </c>
      <c r="S139" s="26">
        <v>10.747</v>
      </c>
      <c r="T139" s="26">
        <v>1415.31</v>
      </c>
      <c r="U139" s="26">
        <v>20.509</v>
      </c>
      <c r="V139" s="26">
        <v>1323.0640000000001</v>
      </c>
      <c r="W139" s="26">
        <v>9.9359999999999999</v>
      </c>
      <c r="X139" s="28">
        <v>8.08</v>
      </c>
      <c r="AA139" s="2"/>
    </row>
    <row r="140" spans="1:27" x14ac:dyDescent="0.3">
      <c r="A140" s="19">
        <v>49.1</v>
      </c>
      <c r="B140" s="20">
        <v>66</v>
      </c>
      <c r="C140" s="20">
        <v>48.6</v>
      </c>
      <c r="D140" s="21">
        <v>0.74512</v>
      </c>
      <c r="E140" s="21">
        <v>0.13239999999999999</v>
      </c>
      <c r="F140" s="20">
        <v>12.4</v>
      </c>
      <c r="G140" s="21"/>
      <c r="H140" s="22">
        <v>26082</v>
      </c>
      <c r="I140" s="23">
        <v>2.72112</v>
      </c>
      <c r="J140" s="23">
        <v>5.042E-2</v>
      </c>
      <c r="K140" s="24">
        <v>0.22458</v>
      </c>
      <c r="L140" s="24">
        <v>2.7399999999999998E-3</v>
      </c>
      <c r="M140" s="21">
        <v>0.65800000000000003</v>
      </c>
      <c r="N140" s="24">
        <v>8.788E-2</v>
      </c>
      <c r="O140" s="25">
        <v>1.23E-3</v>
      </c>
      <c r="P140" s="42">
        <v>1334.2380000000001</v>
      </c>
      <c r="Q140" s="26">
        <v>13.757999999999999</v>
      </c>
      <c r="R140" s="26">
        <v>1306.03</v>
      </c>
      <c r="S140" s="26">
        <v>14.423999999999999</v>
      </c>
      <c r="T140" s="26">
        <v>1379.8620000000001</v>
      </c>
      <c r="U140" s="26">
        <v>26.898</v>
      </c>
      <c r="V140" s="26">
        <v>1321.518</v>
      </c>
      <c r="W140" s="26">
        <v>13.068</v>
      </c>
      <c r="X140" s="28">
        <v>5.35</v>
      </c>
      <c r="AA140" s="2"/>
    </row>
    <row r="141" spans="1:27" x14ac:dyDescent="0.3">
      <c r="A141" s="19">
        <v>52.1</v>
      </c>
      <c r="B141" s="20">
        <v>169</v>
      </c>
      <c r="C141" s="20">
        <v>134.80000000000001</v>
      </c>
      <c r="D141" s="21">
        <v>0.80206999999999995</v>
      </c>
      <c r="E141" s="21">
        <v>0.12250999999999999</v>
      </c>
      <c r="F141" s="20">
        <v>45.1</v>
      </c>
      <c r="G141" s="21"/>
      <c r="H141" s="22">
        <v>86457</v>
      </c>
      <c r="I141" s="23">
        <v>4.7680199999999999</v>
      </c>
      <c r="J141" s="23">
        <v>4.3049999999999998E-2</v>
      </c>
      <c r="K141" s="24">
        <v>0.31533</v>
      </c>
      <c r="L141" s="24">
        <v>2.2899999999999999E-3</v>
      </c>
      <c r="M141" s="21">
        <v>0.80400000000000005</v>
      </c>
      <c r="N141" s="24">
        <v>0.10967</v>
      </c>
      <c r="O141" s="25">
        <v>5.9000000000000003E-4</v>
      </c>
      <c r="P141" s="42">
        <v>1779.2850000000001</v>
      </c>
      <c r="Q141" s="26">
        <v>7.5780000000000003</v>
      </c>
      <c r="R141" s="26">
        <v>1766.8820000000001</v>
      </c>
      <c r="S141" s="26">
        <v>11.223000000000001</v>
      </c>
      <c r="T141" s="26">
        <v>1793.934</v>
      </c>
      <c r="U141" s="26">
        <v>9.7949999999999999</v>
      </c>
      <c r="V141" s="26">
        <v>1782.2049999999999</v>
      </c>
      <c r="W141" s="26">
        <v>7.43</v>
      </c>
      <c r="X141" s="28">
        <v>1.51</v>
      </c>
      <c r="AA141" s="2"/>
    </row>
    <row r="142" spans="1:27" s="58" customFormat="1" x14ac:dyDescent="0.3">
      <c r="A142" s="47">
        <v>53.1</v>
      </c>
      <c r="B142" s="48">
        <v>174</v>
      </c>
      <c r="C142" s="48">
        <v>103.2</v>
      </c>
      <c r="D142" s="49">
        <v>0.59819999999999995</v>
      </c>
      <c r="E142" s="49">
        <v>9.6560000000000007E-2</v>
      </c>
      <c r="F142" s="48">
        <v>39.1</v>
      </c>
      <c r="G142" s="49"/>
      <c r="H142" s="50">
        <v>74084</v>
      </c>
      <c r="I142" s="51">
        <v>4.0785900000000002</v>
      </c>
      <c r="J142" s="51">
        <v>6.454E-2</v>
      </c>
      <c r="K142" s="52">
        <v>0.26934999999999998</v>
      </c>
      <c r="L142" s="52">
        <v>3.29E-3</v>
      </c>
      <c r="M142" s="49">
        <v>0.77300000000000002</v>
      </c>
      <c r="N142" s="52">
        <v>0.10982</v>
      </c>
      <c r="O142" s="53">
        <v>1.1000000000000001E-3</v>
      </c>
      <c r="P142" s="54">
        <v>1650.0319999999999</v>
      </c>
      <c r="Q142" s="55">
        <v>12.904</v>
      </c>
      <c r="R142" s="55">
        <v>1537.502</v>
      </c>
      <c r="S142" s="55">
        <v>16.707999999999998</v>
      </c>
      <c r="T142" s="55">
        <v>1796.422</v>
      </c>
      <c r="U142" s="55">
        <v>18.231000000000002</v>
      </c>
      <c r="V142" s="55">
        <v>1646.7529999999999</v>
      </c>
      <c r="W142" s="55">
        <v>13.978</v>
      </c>
      <c r="X142" s="56">
        <v>14.4</v>
      </c>
      <c r="Y142" s="57"/>
      <c r="Z142" s="2"/>
      <c r="AA142" s="2"/>
    </row>
    <row r="143" spans="1:27" x14ac:dyDescent="0.3">
      <c r="A143" s="19" t="s">
        <v>148</v>
      </c>
      <c r="B143" s="20">
        <v>177</v>
      </c>
      <c r="C143" s="20">
        <v>94.6</v>
      </c>
      <c r="D143" s="21">
        <v>0.53954000000000002</v>
      </c>
      <c r="E143" s="21">
        <v>9.5170000000000005E-2</v>
      </c>
      <c r="F143" s="20">
        <v>35</v>
      </c>
      <c r="G143" s="3">
        <v>0.18</v>
      </c>
      <c r="H143" s="22">
        <v>71880</v>
      </c>
      <c r="I143" s="23">
        <v>2.8189000000000002</v>
      </c>
      <c r="J143" s="23">
        <v>4.1169999999999998E-2</v>
      </c>
      <c r="K143" s="24">
        <v>0.23358999999999999</v>
      </c>
      <c r="L143" s="24">
        <v>2.2399999999999998E-3</v>
      </c>
      <c r="M143" s="21">
        <v>0.65600000000000003</v>
      </c>
      <c r="N143" s="24">
        <v>8.7529999999999997E-2</v>
      </c>
      <c r="O143" s="25">
        <v>9.6000000000000002E-4</v>
      </c>
      <c r="P143" s="42">
        <v>1360.575</v>
      </c>
      <c r="Q143" s="26">
        <v>10.946</v>
      </c>
      <c r="R143" s="26">
        <v>1353.287</v>
      </c>
      <c r="S143" s="26">
        <v>11.706</v>
      </c>
      <c r="T143" s="26">
        <v>1372.1890000000001</v>
      </c>
      <c r="U143" s="26">
        <v>21.1</v>
      </c>
      <c r="V143" s="26">
        <v>1357.6030000000001</v>
      </c>
      <c r="W143" s="26">
        <v>10.319000000000001</v>
      </c>
      <c r="X143" s="28">
        <v>1.38</v>
      </c>
      <c r="AA143" s="2"/>
    </row>
    <row r="144" spans="1:27" x14ac:dyDescent="0.3">
      <c r="A144" s="19">
        <v>56.1</v>
      </c>
      <c r="B144" s="20">
        <v>42</v>
      </c>
      <c r="C144" s="20">
        <v>21.3</v>
      </c>
      <c r="D144" s="21">
        <v>0.51515999999999995</v>
      </c>
      <c r="E144" s="21">
        <v>7.9880000000000007E-2</v>
      </c>
      <c r="F144" s="20">
        <v>8.1999999999999993</v>
      </c>
      <c r="G144" s="21"/>
      <c r="H144" s="22">
        <v>26611</v>
      </c>
      <c r="I144" s="23">
        <v>2.9184000000000001</v>
      </c>
      <c r="J144" s="23">
        <v>5.8540000000000002E-2</v>
      </c>
      <c r="K144" s="24">
        <v>0.23193</v>
      </c>
      <c r="L144" s="24">
        <v>2.99E-3</v>
      </c>
      <c r="M144" s="21">
        <v>0.64200000000000002</v>
      </c>
      <c r="N144" s="24">
        <v>9.1259999999999994E-2</v>
      </c>
      <c r="O144" s="25">
        <v>1.4E-3</v>
      </c>
      <c r="P144" s="42">
        <v>1386.692</v>
      </c>
      <c r="Q144" s="26">
        <v>15.17</v>
      </c>
      <c r="R144" s="26">
        <v>1344.606</v>
      </c>
      <c r="S144" s="26">
        <v>15.646000000000001</v>
      </c>
      <c r="T144" s="26">
        <v>1452.0340000000001</v>
      </c>
      <c r="U144" s="26">
        <v>29.193000000000001</v>
      </c>
      <c r="V144" s="26">
        <v>1366.2080000000001</v>
      </c>
      <c r="W144" s="26">
        <v>14.368</v>
      </c>
      <c r="X144" s="28">
        <v>7.4</v>
      </c>
      <c r="AA144" s="2"/>
    </row>
    <row r="145" spans="1:27" x14ac:dyDescent="0.3">
      <c r="A145" s="19">
        <v>59.1</v>
      </c>
      <c r="B145" s="20">
        <v>176</v>
      </c>
      <c r="C145" s="20">
        <v>67.400000000000006</v>
      </c>
      <c r="D145" s="21">
        <v>0.38461000000000001</v>
      </c>
      <c r="E145" s="21">
        <v>5.8139999999999997E-2</v>
      </c>
      <c r="F145" s="20">
        <v>35.4</v>
      </c>
      <c r="G145" s="21"/>
      <c r="H145" s="22">
        <v>135646</v>
      </c>
      <c r="I145" s="23">
        <v>2.8911699999999998</v>
      </c>
      <c r="J145" s="23">
        <v>3.0280000000000001E-2</v>
      </c>
      <c r="K145" s="24">
        <v>0.23605999999999999</v>
      </c>
      <c r="L145" s="24">
        <v>1.6999999999999999E-3</v>
      </c>
      <c r="M145" s="21">
        <v>0.68799999999999994</v>
      </c>
      <c r="N145" s="24">
        <v>8.8830000000000006E-2</v>
      </c>
      <c r="O145" s="25">
        <v>6.7000000000000002E-4</v>
      </c>
      <c r="P145" s="42">
        <v>1379.6110000000001</v>
      </c>
      <c r="Q145" s="26">
        <v>7.9009999999999998</v>
      </c>
      <c r="R145" s="26">
        <v>1366.181</v>
      </c>
      <c r="S145" s="26">
        <v>8.8659999999999997</v>
      </c>
      <c r="T145" s="26">
        <v>1400.4970000000001</v>
      </c>
      <c r="U145" s="26">
        <v>14.454000000000001</v>
      </c>
      <c r="V145" s="26">
        <v>1375.221</v>
      </c>
      <c r="W145" s="26">
        <v>7.6840000000000002</v>
      </c>
      <c r="X145" s="28">
        <v>2.4500000000000002</v>
      </c>
      <c r="AA145" s="2"/>
    </row>
    <row r="146" spans="1:27" x14ac:dyDescent="0.3">
      <c r="A146" s="19">
        <v>64.099999999999994</v>
      </c>
      <c r="B146" s="20">
        <v>113</v>
      </c>
      <c r="C146" s="20">
        <v>100.3</v>
      </c>
      <c r="D146" s="21">
        <v>0.89246000000000003</v>
      </c>
      <c r="E146" s="21">
        <v>0.13683000000000001</v>
      </c>
      <c r="F146" s="20">
        <v>22.5</v>
      </c>
      <c r="G146" s="21"/>
      <c r="H146" s="22">
        <v>65938</v>
      </c>
      <c r="I146" s="23">
        <v>2.8491</v>
      </c>
      <c r="J146" s="23">
        <v>3.8929999999999999E-2</v>
      </c>
      <c r="K146" s="24">
        <v>0.23588000000000001</v>
      </c>
      <c r="L146" s="24">
        <v>1.8699999999999999E-3</v>
      </c>
      <c r="M146" s="21">
        <v>0.57999999999999996</v>
      </c>
      <c r="N146" s="24">
        <v>8.7599999999999997E-2</v>
      </c>
      <c r="O146" s="25">
        <v>9.7999999999999997E-4</v>
      </c>
      <c r="P146" s="42">
        <v>1368.5730000000001</v>
      </c>
      <c r="Q146" s="26">
        <v>10.27</v>
      </c>
      <c r="R146" s="26">
        <v>1365.2429999999999</v>
      </c>
      <c r="S146" s="26">
        <v>9.7539999999999996</v>
      </c>
      <c r="T146" s="26">
        <v>1373.7270000000001</v>
      </c>
      <c r="U146" s="26">
        <v>21.518000000000001</v>
      </c>
      <c r="V146" s="26">
        <v>1366.6969999999999</v>
      </c>
      <c r="W146" s="26">
        <v>8.8989999999999991</v>
      </c>
      <c r="X146" s="28">
        <v>0.61799999999999999</v>
      </c>
      <c r="AA146" s="2"/>
    </row>
    <row r="147" spans="1:27" x14ac:dyDescent="0.3">
      <c r="A147" s="19">
        <v>69.099999999999994</v>
      </c>
      <c r="B147" s="20">
        <v>398</v>
      </c>
      <c r="C147" s="20">
        <v>120.5</v>
      </c>
      <c r="D147" s="21">
        <v>0.30460999999999999</v>
      </c>
      <c r="E147" s="21">
        <v>4.7419999999999997E-2</v>
      </c>
      <c r="F147" s="20">
        <v>83.2</v>
      </c>
      <c r="G147" s="21"/>
      <c r="H147" s="22">
        <v>244090</v>
      </c>
      <c r="I147" s="23">
        <v>3.0563699999999998</v>
      </c>
      <c r="J147" s="23">
        <v>2.5440000000000001E-2</v>
      </c>
      <c r="K147" s="24">
        <v>0.24596999999999999</v>
      </c>
      <c r="L147" s="24">
        <v>1.57E-3</v>
      </c>
      <c r="M147" s="21">
        <v>0.76800000000000002</v>
      </c>
      <c r="N147" s="24">
        <v>9.0120000000000006E-2</v>
      </c>
      <c r="O147" s="25">
        <v>4.8000000000000001E-4</v>
      </c>
      <c r="P147" s="42">
        <v>1421.829</v>
      </c>
      <c r="Q147" s="26">
        <v>6.3680000000000003</v>
      </c>
      <c r="R147" s="26">
        <v>1417.6590000000001</v>
      </c>
      <c r="S147" s="26">
        <v>8.1229999999999993</v>
      </c>
      <c r="T147" s="26">
        <v>1428.0740000000001</v>
      </c>
      <c r="U147" s="26">
        <v>10.169</v>
      </c>
      <c r="V147" s="26">
        <v>1421.6969999999999</v>
      </c>
      <c r="W147" s="26">
        <v>6.383</v>
      </c>
      <c r="X147" s="28">
        <v>0.72899999999999998</v>
      </c>
      <c r="AA147" s="2"/>
    </row>
    <row r="148" spans="1:27" x14ac:dyDescent="0.3">
      <c r="A148" s="19">
        <v>70.099999999999994</v>
      </c>
      <c r="B148" s="20">
        <v>303</v>
      </c>
      <c r="C148" s="20">
        <v>144.1</v>
      </c>
      <c r="D148" s="21">
        <v>0.47959000000000002</v>
      </c>
      <c r="E148" s="21">
        <v>7.3599999999999999E-2</v>
      </c>
      <c r="F148" s="20">
        <v>62</v>
      </c>
      <c r="G148" s="21"/>
      <c r="H148" s="22">
        <v>130804</v>
      </c>
      <c r="I148" s="23">
        <v>2.8672599999999999</v>
      </c>
      <c r="J148" s="23">
        <v>4.8480000000000002E-2</v>
      </c>
      <c r="K148" s="24">
        <v>0.23749000000000001</v>
      </c>
      <c r="L148" s="24">
        <v>3.4499999999999999E-3</v>
      </c>
      <c r="M148" s="21">
        <v>0.85799999999999998</v>
      </c>
      <c r="N148" s="24">
        <v>8.7559999999999999E-2</v>
      </c>
      <c r="O148" s="25">
        <v>7.6000000000000004E-4</v>
      </c>
      <c r="P148" s="42">
        <v>1373.3530000000001</v>
      </c>
      <c r="Q148" s="26">
        <v>12.728999999999999</v>
      </c>
      <c r="R148" s="26">
        <v>1373.635</v>
      </c>
      <c r="S148" s="26">
        <v>17.972000000000001</v>
      </c>
      <c r="T148" s="26">
        <v>1372.848</v>
      </c>
      <c r="U148" s="26">
        <v>16.696999999999999</v>
      </c>
      <c r="V148" s="26">
        <v>1373.248</v>
      </c>
      <c r="W148" s="26">
        <v>12.218999999999999</v>
      </c>
      <c r="X148" s="28">
        <v>-5.7299999999999997E-2</v>
      </c>
      <c r="AA148" s="2"/>
    </row>
    <row r="149" spans="1:27" x14ac:dyDescent="0.3">
      <c r="A149" s="19">
        <v>71.099999999999994</v>
      </c>
      <c r="B149" s="20">
        <v>94</v>
      </c>
      <c r="C149" s="20">
        <v>39.799999999999997</v>
      </c>
      <c r="D149" s="21">
        <v>0.42691000000000001</v>
      </c>
      <c r="E149" s="21">
        <v>6.4409999999999995E-2</v>
      </c>
      <c r="F149" s="20">
        <v>18.7</v>
      </c>
      <c r="G149" s="21"/>
      <c r="H149" s="22">
        <v>71223</v>
      </c>
      <c r="I149" s="23">
        <v>2.87147</v>
      </c>
      <c r="J149" s="23">
        <v>4.1520000000000001E-2</v>
      </c>
      <c r="K149" s="24">
        <v>0.23546</v>
      </c>
      <c r="L149" s="24">
        <v>2.2399999999999998E-3</v>
      </c>
      <c r="M149" s="21">
        <v>0.65700000000000003</v>
      </c>
      <c r="N149" s="24">
        <v>8.8450000000000001E-2</v>
      </c>
      <c r="O149" s="25">
        <v>9.6000000000000002E-4</v>
      </c>
      <c r="P149" s="42">
        <v>1374.4570000000001</v>
      </c>
      <c r="Q149" s="26">
        <v>10.89</v>
      </c>
      <c r="R149" s="26">
        <v>1363.0519999999999</v>
      </c>
      <c r="S149" s="26">
        <v>11.688000000000001</v>
      </c>
      <c r="T149" s="26">
        <v>1392.2760000000001</v>
      </c>
      <c r="U149" s="26">
        <v>20.823</v>
      </c>
      <c r="V149" s="26">
        <v>1369.8389999999999</v>
      </c>
      <c r="W149" s="26">
        <v>10.314</v>
      </c>
      <c r="X149" s="28">
        <v>2.1</v>
      </c>
      <c r="AA149" s="2"/>
    </row>
    <row r="150" spans="1:27" x14ac:dyDescent="0.3">
      <c r="A150" s="19">
        <v>74.099999999999994</v>
      </c>
      <c r="B150" s="20">
        <v>250</v>
      </c>
      <c r="C150" s="20">
        <v>61.7</v>
      </c>
      <c r="D150" s="21">
        <v>0.24822</v>
      </c>
      <c r="E150" s="21">
        <v>3.8739999999999997E-2</v>
      </c>
      <c r="F150" s="20">
        <v>53.8</v>
      </c>
      <c r="G150" s="21"/>
      <c r="H150" s="22">
        <v>126172</v>
      </c>
      <c r="I150" s="23">
        <v>3.0922299999999998</v>
      </c>
      <c r="J150" s="23">
        <v>3.7409999999999999E-2</v>
      </c>
      <c r="K150" s="24">
        <v>0.25236999999999998</v>
      </c>
      <c r="L150" s="24">
        <v>2.5000000000000001E-3</v>
      </c>
      <c r="M150" s="21">
        <v>0.81899999999999995</v>
      </c>
      <c r="N150" s="24">
        <v>8.8859999999999995E-2</v>
      </c>
      <c r="O150" s="25">
        <v>6.2E-4</v>
      </c>
      <c r="P150" s="42">
        <v>1430.7660000000001</v>
      </c>
      <c r="Q150" s="26">
        <v>9.282</v>
      </c>
      <c r="R150" s="26">
        <v>1450.6869999999999</v>
      </c>
      <c r="S150" s="26">
        <v>12.868</v>
      </c>
      <c r="T150" s="26">
        <v>1401.144</v>
      </c>
      <c r="U150" s="26">
        <v>13.37</v>
      </c>
      <c r="V150" s="26">
        <v>1426.633</v>
      </c>
      <c r="W150" s="26">
        <v>9.077</v>
      </c>
      <c r="X150" s="28">
        <v>-3.54</v>
      </c>
      <c r="AA150" s="2"/>
    </row>
    <row r="151" spans="1:27" x14ac:dyDescent="0.3">
      <c r="A151" s="19">
        <v>78.099999999999994</v>
      </c>
      <c r="B151" s="20">
        <v>26</v>
      </c>
      <c r="C151" s="20">
        <v>10.3</v>
      </c>
      <c r="D151" s="21">
        <v>0.39912999999999998</v>
      </c>
      <c r="E151" s="21">
        <v>6.1339999999999999E-2</v>
      </c>
      <c r="F151" s="20">
        <v>5.0999999999999996</v>
      </c>
      <c r="G151" s="21"/>
      <c r="H151" s="22">
        <v>20680</v>
      </c>
      <c r="I151" s="23">
        <v>2.8537499999999998</v>
      </c>
      <c r="J151" s="23">
        <v>6.6259999999999999E-2</v>
      </c>
      <c r="K151" s="24">
        <v>0.23083000000000001</v>
      </c>
      <c r="L151" s="24">
        <v>2.8700000000000002E-3</v>
      </c>
      <c r="M151" s="21">
        <v>0.53600000000000003</v>
      </c>
      <c r="N151" s="24">
        <v>8.9660000000000004E-2</v>
      </c>
      <c r="O151" s="25">
        <v>1.7600000000000001E-3</v>
      </c>
      <c r="P151" s="42">
        <v>1369.799</v>
      </c>
      <c r="Q151" s="26">
        <v>17.457999999999998</v>
      </c>
      <c r="R151" s="26">
        <v>1338.848</v>
      </c>
      <c r="S151" s="26">
        <v>15.031000000000001</v>
      </c>
      <c r="T151" s="26">
        <v>1418.298</v>
      </c>
      <c r="U151" s="26">
        <v>37.526000000000003</v>
      </c>
      <c r="V151" s="26">
        <v>1348.816</v>
      </c>
      <c r="W151" s="26">
        <v>14.253</v>
      </c>
      <c r="X151" s="28">
        <v>5.6</v>
      </c>
      <c r="AA151" s="2"/>
    </row>
    <row r="152" spans="1:27" x14ac:dyDescent="0.3">
      <c r="A152" s="19">
        <v>79.099999999999994</v>
      </c>
      <c r="B152" s="20">
        <v>218</v>
      </c>
      <c r="C152" s="20">
        <v>80.599999999999994</v>
      </c>
      <c r="D152" s="21">
        <v>0.37257000000000001</v>
      </c>
      <c r="E152" s="21">
        <v>5.7970000000000001E-2</v>
      </c>
      <c r="F152" s="20">
        <v>43.9</v>
      </c>
      <c r="G152" s="21"/>
      <c r="H152" s="22">
        <v>143938</v>
      </c>
      <c r="I152" s="23">
        <v>2.9444599999999999</v>
      </c>
      <c r="J152" s="23">
        <v>3.049E-2</v>
      </c>
      <c r="K152" s="24">
        <v>0.23818</v>
      </c>
      <c r="L152" s="24">
        <v>1.7799999999999999E-3</v>
      </c>
      <c r="M152" s="21">
        <v>0.72099999999999997</v>
      </c>
      <c r="N152" s="24">
        <v>8.9660000000000004E-2</v>
      </c>
      <c r="O152" s="25">
        <v>6.4000000000000005E-4</v>
      </c>
      <c r="P152" s="42">
        <v>1393.422</v>
      </c>
      <c r="Q152" s="26">
        <v>7.8490000000000002</v>
      </c>
      <c r="R152" s="26">
        <v>1377.2280000000001</v>
      </c>
      <c r="S152" s="26">
        <v>9.2669999999999995</v>
      </c>
      <c r="T152" s="26">
        <v>1418.298</v>
      </c>
      <c r="U152" s="26">
        <v>13.646000000000001</v>
      </c>
      <c r="V152" s="26">
        <v>1389.808</v>
      </c>
      <c r="W152" s="26">
        <v>7.8150000000000004</v>
      </c>
      <c r="X152" s="28">
        <v>2.9</v>
      </c>
      <c r="AA152" s="2"/>
    </row>
    <row r="153" spans="1:27" x14ac:dyDescent="0.3">
      <c r="A153" s="19">
        <v>80.099999999999994</v>
      </c>
      <c r="B153" s="20">
        <v>205</v>
      </c>
      <c r="C153" s="20">
        <v>63.2</v>
      </c>
      <c r="D153" s="21">
        <v>0.31052000000000002</v>
      </c>
      <c r="E153" s="21">
        <v>5.0200000000000002E-2</v>
      </c>
      <c r="F153" s="20">
        <v>59.7</v>
      </c>
      <c r="G153" s="21"/>
      <c r="H153" s="22">
        <v>143648</v>
      </c>
      <c r="I153" s="23">
        <v>5.78308</v>
      </c>
      <c r="J153" s="23">
        <v>8.6249999999999993E-2</v>
      </c>
      <c r="K153" s="24">
        <v>0.33872999999999998</v>
      </c>
      <c r="L153" s="24">
        <v>4.79E-3</v>
      </c>
      <c r="M153" s="21">
        <v>0.94899999999999995</v>
      </c>
      <c r="N153" s="24">
        <v>0.12382</v>
      </c>
      <c r="O153" s="25">
        <v>5.8E-4</v>
      </c>
      <c r="P153" s="42">
        <v>1943.8810000000001</v>
      </c>
      <c r="Q153" s="26">
        <v>12.911</v>
      </c>
      <c r="R153" s="26">
        <v>1880.557</v>
      </c>
      <c r="S153" s="26">
        <v>23.065000000000001</v>
      </c>
      <c r="T153" s="26">
        <v>2011.9880000000001</v>
      </c>
      <c r="U153" s="26">
        <v>8.3089999999999993</v>
      </c>
      <c r="V153" s="26">
        <v>1998.097</v>
      </c>
      <c r="W153" s="26">
        <v>7.56</v>
      </c>
      <c r="X153" s="28">
        <v>6.53</v>
      </c>
      <c r="AA153" s="2"/>
    </row>
    <row r="154" spans="1:27" x14ac:dyDescent="0.3">
      <c r="A154" s="19">
        <v>82.1</v>
      </c>
      <c r="B154" s="20">
        <v>137</v>
      </c>
      <c r="C154" s="20">
        <v>60.1</v>
      </c>
      <c r="D154" s="21">
        <v>0.44031999999999999</v>
      </c>
      <c r="E154" s="21">
        <v>6.6629999999999995E-2</v>
      </c>
      <c r="F154" s="20">
        <v>29.2</v>
      </c>
      <c r="G154" s="21"/>
      <c r="H154" s="22">
        <v>93284</v>
      </c>
      <c r="I154" s="23">
        <v>3.26553</v>
      </c>
      <c r="J154" s="23">
        <v>3.8580000000000003E-2</v>
      </c>
      <c r="K154" s="24">
        <v>0.25095000000000001</v>
      </c>
      <c r="L154" s="24">
        <v>2.0699999999999998E-3</v>
      </c>
      <c r="M154" s="21">
        <v>0.69899999999999995</v>
      </c>
      <c r="N154" s="24">
        <v>9.4380000000000006E-2</v>
      </c>
      <c r="O154" s="25">
        <v>8.0000000000000004E-4</v>
      </c>
      <c r="P154" s="42">
        <v>1472.8810000000001</v>
      </c>
      <c r="Q154" s="26">
        <v>9.1839999999999993</v>
      </c>
      <c r="R154" s="26">
        <v>1443.373</v>
      </c>
      <c r="S154" s="26">
        <v>10.667</v>
      </c>
      <c r="T154" s="26">
        <v>1515.73</v>
      </c>
      <c r="U154" s="26">
        <v>15.993</v>
      </c>
      <c r="V154" s="26">
        <v>1464.7560000000001</v>
      </c>
      <c r="W154" s="26">
        <v>9.1509999999999998</v>
      </c>
      <c r="X154" s="28">
        <v>4.7699999999999996</v>
      </c>
      <c r="AA154" s="2"/>
    </row>
    <row r="155" spans="1:27" x14ac:dyDescent="0.3">
      <c r="A155" s="19" t="s">
        <v>149</v>
      </c>
      <c r="B155" s="20">
        <v>63</v>
      </c>
      <c r="C155" s="20">
        <v>23.9</v>
      </c>
      <c r="D155" s="21">
        <v>0.38103999999999999</v>
      </c>
      <c r="E155" s="21">
        <v>5.849E-2</v>
      </c>
      <c r="F155" s="20">
        <v>12</v>
      </c>
      <c r="G155" s="21">
        <v>0.14000000000000001</v>
      </c>
      <c r="H155" s="22">
        <v>24991</v>
      </c>
      <c r="I155" s="23">
        <v>2.7539400000000001</v>
      </c>
      <c r="J155" s="23">
        <v>5.1490000000000001E-2</v>
      </c>
      <c r="K155" s="24">
        <v>0.22463</v>
      </c>
      <c r="L155" s="24">
        <v>2.7299999999999998E-3</v>
      </c>
      <c r="M155" s="21">
        <v>0.65100000000000002</v>
      </c>
      <c r="N155" s="24">
        <v>8.8919999999999999E-2</v>
      </c>
      <c r="O155" s="25">
        <v>1.2600000000000001E-3</v>
      </c>
      <c r="P155" s="42">
        <v>1343.155</v>
      </c>
      <c r="Q155" s="26">
        <v>13.927</v>
      </c>
      <c r="R155" s="26">
        <v>1306.2929999999999</v>
      </c>
      <c r="S155" s="26">
        <v>14.371</v>
      </c>
      <c r="T155" s="26">
        <v>1402.4369999999999</v>
      </c>
      <c r="U155" s="26">
        <v>27.148</v>
      </c>
      <c r="V155" s="26">
        <v>1325.393</v>
      </c>
      <c r="W155" s="26">
        <v>13.188000000000001</v>
      </c>
      <c r="X155" s="28">
        <v>6.86</v>
      </c>
      <c r="AA155" s="2"/>
    </row>
    <row r="156" spans="1:27" x14ac:dyDescent="0.3">
      <c r="A156" s="19">
        <v>86.1</v>
      </c>
      <c r="B156" s="20">
        <v>84</v>
      </c>
      <c r="C156" s="20">
        <v>53.8</v>
      </c>
      <c r="D156" s="21">
        <v>0.64659999999999995</v>
      </c>
      <c r="E156" s="21">
        <v>0.10577</v>
      </c>
      <c r="F156" s="20">
        <v>17</v>
      </c>
      <c r="G156" s="21"/>
      <c r="H156" s="22">
        <v>45652</v>
      </c>
      <c r="I156" s="23">
        <v>2.9779</v>
      </c>
      <c r="J156" s="23">
        <v>5.1569999999999998E-2</v>
      </c>
      <c r="K156" s="24">
        <v>0.24168999999999999</v>
      </c>
      <c r="L156" s="24">
        <v>2.7599999999999999E-3</v>
      </c>
      <c r="M156" s="21">
        <v>0.66</v>
      </c>
      <c r="N156" s="24">
        <v>8.9359999999999995E-2</v>
      </c>
      <c r="O156" s="25">
        <v>1.16E-3</v>
      </c>
      <c r="P156" s="42">
        <v>1401.9939999999999</v>
      </c>
      <c r="Q156" s="26">
        <v>13.164</v>
      </c>
      <c r="R156" s="26">
        <v>1395.4770000000001</v>
      </c>
      <c r="S156" s="26">
        <v>14.329000000000001</v>
      </c>
      <c r="T156" s="26">
        <v>1411.8879999999999</v>
      </c>
      <c r="U156" s="26">
        <v>24.838000000000001</v>
      </c>
      <c r="V156" s="26">
        <v>1399.5150000000001</v>
      </c>
      <c r="W156" s="26">
        <v>12.503</v>
      </c>
      <c r="X156" s="28">
        <v>1.1599999999999999</v>
      </c>
      <c r="AA156" s="2"/>
    </row>
    <row r="157" spans="1:27" x14ac:dyDescent="0.3">
      <c r="A157" s="19">
        <v>89.1</v>
      </c>
      <c r="B157" s="20">
        <v>210</v>
      </c>
      <c r="C157" s="20">
        <v>154.19999999999999</v>
      </c>
      <c r="D157" s="21">
        <v>0.74012999999999995</v>
      </c>
      <c r="E157" s="21">
        <v>0.11335000000000001</v>
      </c>
      <c r="F157" s="20">
        <v>43.5</v>
      </c>
      <c r="G157" s="21"/>
      <c r="H157" s="22">
        <v>134883</v>
      </c>
      <c r="I157" s="23">
        <v>2.9998300000000002</v>
      </c>
      <c r="J157" s="23">
        <v>3.0499999999999999E-2</v>
      </c>
      <c r="K157" s="24">
        <v>0.24432999999999999</v>
      </c>
      <c r="L157" s="24">
        <v>1.91E-3</v>
      </c>
      <c r="M157" s="21">
        <v>0.76900000000000002</v>
      </c>
      <c r="N157" s="24">
        <v>8.9050000000000004E-2</v>
      </c>
      <c r="O157" s="25">
        <v>5.8E-4</v>
      </c>
      <c r="P157" s="42">
        <v>1407.577</v>
      </c>
      <c r="Q157" s="26">
        <v>7.7430000000000003</v>
      </c>
      <c r="R157" s="26">
        <v>1409.1679999999999</v>
      </c>
      <c r="S157" s="26">
        <v>9.8949999999999996</v>
      </c>
      <c r="T157" s="26">
        <v>1405.2349999999999</v>
      </c>
      <c r="U157" s="26">
        <v>12.474</v>
      </c>
      <c r="V157" s="26">
        <v>1407.617</v>
      </c>
      <c r="W157" s="26">
        <v>7.7329999999999997</v>
      </c>
      <c r="X157" s="28">
        <v>-0.28000000000000003</v>
      </c>
      <c r="AA157" s="2"/>
    </row>
    <row r="158" spans="1:27" x14ac:dyDescent="0.3">
      <c r="A158" s="19">
        <v>90.1</v>
      </c>
      <c r="B158" s="20">
        <v>152</v>
      </c>
      <c r="C158" s="20">
        <v>61.6</v>
      </c>
      <c r="D158" s="21">
        <v>0.40744000000000002</v>
      </c>
      <c r="E158" s="21">
        <v>6.5129999999999993E-2</v>
      </c>
      <c r="F158" s="20">
        <v>41.9</v>
      </c>
      <c r="G158" s="21"/>
      <c r="H158" s="22">
        <v>107202</v>
      </c>
      <c r="I158" s="23">
        <v>4.9706400000000004</v>
      </c>
      <c r="J158" s="23">
        <v>5.0009999999999999E-2</v>
      </c>
      <c r="K158" s="24">
        <v>0.32461000000000001</v>
      </c>
      <c r="L158" s="24">
        <v>2.4399999999999999E-3</v>
      </c>
      <c r="M158" s="21">
        <v>0.747</v>
      </c>
      <c r="N158" s="24">
        <v>0.11106000000000001</v>
      </c>
      <c r="O158" s="25">
        <v>7.3999999999999999E-4</v>
      </c>
      <c r="P158" s="42">
        <v>1814.3409999999999</v>
      </c>
      <c r="Q158" s="26">
        <v>8.5050000000000008</v>
      </c>
      <c r="R158" s="26">
        <v>1812.204</v>
      </c>
      <c r="S158" s="26">
        <v>11.875</v>
      </c>
      <c r="T158" s="26">
        <v>1816.8330000000001</v>
      </c>
      <c r="U158" s="26">
        <v>12.097</v>
      </c>
      <c r="V158" s="26">
        <v>1814.4469999999999</v>
      </c>
      <c r="W158" s="26">
        <v>8.5039999999999996</v>
      </c>
      <c r="X158" s="28">
        <v>0.255</v>
      </c>
      <c r="AA158" s="2"/>
    </row>
    <row r="159" spans="1:27" x14ac:dyDescent="0.3">
      <c r="A159" s="19">
        <v>92.1</v>
      </c>
      <c r="B159" s="20">
        <v>25</v>
      </c>
      <c r="C159" s="20">
        <v>9.6999999999999993</v>
      </c>
      <c r="D159" s="21">
        <v>0.39977000000000001</v>
      </c>
      <c r="E159" s="21">
        <v>6.3089999999999993E-2</v>
      </c>
      <c r="F159" s="20">
        <v>5</v>
      </c>
      <c r="G159" s="21"/>
      <c r="H159" s="22">
        <v>9973</v>
      </c>
      <c r="I159" s="23">
        <v>2.9382100000000002</v>
      </c>
      <c r="J159" s="23">
        <v>8.5769999999999999E-2</v>
      </c>
      <c r="K159" s="24">
        <v>0.23963999999999999</v>
      </c>
      <c r="L159" s="24">
        <v>3.7200000000000002E-3</v>
      </c>
      <c r="M159" s="21">
        <v>0.53200000000000003</v>
      </c>
      <c r="N159" s="24">
        <v>8.8919999999999999E-2</v>
      </c>
      <c r="O159" s="25">
        <v>2.2000000000000001E-3</v>
      </c>
      <c r="P159" s="42">
        <v>1391.8119999999999</v>
      </c>
      <c r="Q159" s="26">
        <v>22.114000000000001</v>
      </c>
      <c r="R159" s="26">
        <v>1384.825</v>
      </c>
      <c r="S159" s="26">
        <v>19.344999999999999</v>
      </c>
      <c r="T159" s="26">
        <v>1402.4369999999999</v>
      </c>
      <c r="U159" s="26">
        <v>47.401000000000003</v>
      </c>
      <c r="V159" s="26">
        <v>1387.306</v>
      </c>
      <c r="W159" s="26">
        <v>17.995999999999999</v>
      </c>
      <c r="X159" s="28">
        <v>1.26</v>
      </c>
      <c r="AA159" s="2"/>
    </row>
    <row r="160" spans="1:27" x14ac:dyDescent="0.3">
      <c r="A160" s="19" t="s">
        <v>150</v>
      </c>
      <c r="B160" s="20">
        <v>69</v>
      </c>
      <c r="C160" s="20">
        <v>64.8</v>
      </c>
      <c r="D160" s="21">
        <v>0.94882</v>
      </c>
      <c r="E160" s="21">
        <v>0.15143000000000001</v>
      </c>
      <c r="F160" s="20">
        <v>20.5</v>
      </c>
      <c r="G160" s="21">
        <v>0.19</v>
      </c>
      <c r="H160" s="22">
        <v>66697</v>
      </c>
      <c r="I160" s="23">
        <v>5.8033900000000003</v>
      </c>
      <c r="J160" s="23">
        <v>7.6969999999999997E-2</v>
      </c>
      <c r="K160" s="24">
        <v>0.35355999999999999</v>
      </c>
      <c r="L160" s="24">
        <v>3.7499999999999999E-3</v>
      </c>
      <c r="M160" s="21">
        <v>0.79900000000000004</v>
      </c>
      <c r="N160" s="24">
        <v>0.11905</v>
      </c>
      <c r="O160" s="25">
        <v>9.5E-4</v>
      </c>
      <c r="P160" s="42">
        <v>1946.9169999999999</v>
      </c>
      <c r="Q160" s="26">
        <v>11.488</v>
      </c>
      <c r="R160" s="26">
        <v>1951.576</v>
      </c>
      <c r="S160" s="26">
        <v>17.86</v>
      </c>
      <c r="T160" s="26">
        <v>1942.0150000000001</v>
      </c>
      <c r="U160" s="26">
        <v>14.272</v>
      </c>
      <c r="V160" s="26">
        <v>1945.7080000000001</v>
      </c>
      <c r="W160" s="26">
        <v>11.113</v>
      </c>
      <c r="X160" s="28">
        <v>-0.49199999999999999</v>
      </c>
      <c r="AA160" s="2"/>
    </row>
    <row r="161" spans="1:27" x14ac:dyDescent="0.3">
      <c r="A161" s="19">
        <v>94.1</v>
      </c>
      <c r="B161" s="20">
        <v>304</v>
      </c>
      <c r="C161" s="20">
        <v>61.6</v>
      </c>
      <c r="D161" s="21">
        <v>0.20444000000000001</v>
      </c>
      <c r="E161" s="21">
        <v>3.2870000000000003E-2</v>
      </c>
      <c r="F161" s="20">
        <v>92.1</v>
      </c>
      <c r="G161" s="21"/>
      <c r="H161" s="22">
        <v>317354</v>
      </c>
      <c r="I161" s="23">
        <v>5.9175199999999997</v>
      </c>
      <c r="J161" s="23">
        <v>6.2120000000000002E-2</v>
      </c>
      <c r="K161" s="24">
        <v>0.36025000000000001</v>
      </c>
      <c r="L161" s="24">
        <v>3.2299999999999998E-3</v>
      </c>
      <c r="M161" s="21">
        <v>0.85299999999999998</v>
      </c>
      <c r="N161" s="24">
        <v>0.11913</v>
      </c>
      <c r="O161" s="25">
        <v>6.4999999999999997E-4</v>
      </c>
      <c r="P161" s="42">
        <v>1963.809</v>
      </c>
      <c r="Q161" s="26">
        <v>9.1180000000000003</v>
      </c>
      <c r="R161" s="26">
        <v>1983.3589999999999</v>
      </c>
      <c r="S161" s="26">
        <v>15.307</v>
      </c>
      <c r="T161" s="26">
        <v>1943.2159999999999</v>
      </c>
      <c r="U161" s="26">
        <v>9.7569999999999997</v>
      </c>
      <c r="V161" s="26">
        <v>1955.0029999999999</v>
      </c>
      <c r="W161" s="26">
        <v>8.2089999999999996</v>
      </c>
      <c r="X161" s="28">
        <v>-2.0699999999999998</v>
      </c>
      <c r="AA161" s="2"/>
    </row>
    <row r="162" spans="1:27" x14ac:dyDescent="0.3">
      <c r="A162" s="19">
        <v>96.1</v>
      </c>
      <c r="B162" s="20">
        <v>195</v>
      </c>
      <c r="C162" s="20">
        <v>155.69999999999999</v>
      </c>
      <c r="D162" s="21">
        <v>0.80281999999999998</v>
      </c>
      <c r="E162" s="21">
        <v>0.11915000000000001</v>
      </c>
      <c r="F162" s="20">
        <v>40.799999999999997</v>
      </c>
      <c r="G162" s="21"/>
      <c r="H162" s="22">
        <v>112589</v>
      </c>
      <c r="I162" s="23">
        <v>3.0518700000000001</v>
      </c>
      <c r="J162" s="23">
        <v>3.4810000000000001E-2</v>
      </c>
      <c r="K162" s="24">
        <v>0.24651000000000001</v>
      </c>
      <c r="L162" s="24">
        <v>2.1299999999999999E-3</v>
      </c>
      <c r="M162" s="21">
        <v>0.75800000000000001</v>
      </c>
      <c r="N162" s="24">
        <v>8.9789999999999995E-2</v>
      </c>
      <c r="O162" s="25">
        <v>6.7000000000000002E-4</v>
      </c>
      <c r="P162" s="42">
        <v>1420.702</v>
      </c>
      <c r="Q162" s="26">
        <v>8.7230000000000008</v>
      </c>
      <c r="R162" s="26">
        <v>1420.452</v>
      </c>
      <c r="S162" s="26">
        <v>11.015000000000001</v>
      </c>
      <c r="T162" s="26">
        <v>1421.067</v>
      </c>
      <c r="U162" s="26">
        <v>14.259</v>
      </c>
      <c r="V162" s="26">
        <v>1420.6859999999999</v>
      </c>
      <c r="W162" s="26">
        <v>8.7129999999999992</v>
      </c>
      <c r="X162" s="28">
        <v>4.3299999999999998E-2</v>
      </c>
      <c r="AA162" s="2"/>
    </row>
    <row r="163" spans="1:27" x14ac:dyDescent="0.3">
      <c r="A163" s="19">
        <v>97.1</v>
      </c>
      <c r="B163" s="20">
        <v>108</v>
      </c>
      <c r="C163" s="20">
        <v>53.1</v>
      </c>
      <c r="D163" s="21">
        <v>0.49286999999999997</v>
      </c>
      <c r="E163" s="21">
        <v>7.4950000000000003E-2</v>
      </c>
      <c r="F163" s="20">
        <v>29.4</v>
      </c>
      <c r="G163" s="21"/>
      <c r="H163" s="22">
        <v>79978</v>
      </c>
      <c r="I163" s="23">
        <v>4.8866500000000004</v>
      </c>
      <c r="J163" s="23">
        <v>8.0379999999999993E-2</v>
      </c>
      <c r="K163" s="24">
        <v>0.32224000000000003</v>
      </c>
      <c r="L163" s="24">
        <v>4.2100000000000002E-3</v>
      </c>
      <c r="M163" s="21">
        <v>0.79500000000000004</v>
      </c>
      <c r="N163" s="24">
        <v>0.10997999999999999</v>
      </c>
      <c r="O163" s="25">
        <v>1.1000000000000001E-3</v>
      </c>
      <c r="P163" s="42">
        <v>1799.9559999999999</v>
      </c>
      <c r="Q163" s="26">
        <v>13.865</v>
      </c>
      <c r="R163" s="26">
        <v>1800.6590000000001</v>
      </c>
      <c r="S163" s="26">
        <v>20.524999999999999</v>
      </c>
      <c r="T163" s="26">
        <v>1799.0719999999999</v>
      </c>
      <c r="U163" s="26">
        <v>18.199000000000002</v>
      </c>
      <c r="V163" s="26">
        <v>1799.808</v>
      </c>
      <c r="W163" s="26">
        <v>13.601000000000001</v>
      </c>
      <c r="X163" s="28">
        <v>-8.8200000000000001E-2</v>
      </c>
      <c r="AA163" s="2"/>
    </row>
    <row r="164" spans="1:27" x14ac:dyDescent="0.3">
      <c r="A164" s="19">
        <v>101.1</v>
      </c>
      <c r="B164" s="20">
        <v>206</v>
      </c>
      <c r="C164" s="20">
        <v>43.9</v>
      </c>
      <c r="D164" s="21">
        <v>0.21440999999999999</v>
      </c>
      <c r="E164" s="21">
        <v>3.3890000000000003E-2</v>
      </c>
      <c r="F164" s="20">
        <v>43.1</v>
      </c>
      <c r="G164" s="21"/>
      <c r="H164" s="22">
        <v>141746</v>
      </c>
      <c r="I164" s="23">
        <v>3.1426599999999998</v>
      </c>
      <c r="J164" s="23">
        <v>3.551E-2</v>
      </c>
      <c r="K164" s="24">
        <v>0.24925</v>
      </c>
      <c r="L164" s="24">
        <v>2.4199999999999998E-3</v>
      </c>
      <c r="M164" s="21">
        <v>0.85899999999999999</v>
      </c>
      <c r="N164" s="24">
        <v>9.1450000000000004E-2</v>
      </c>
      <c r="O164" s="25">
        <v>5.2999999999999998E-4</v>
      </c>
      <c r="P164" s="42">
        <v>1443.203</v>
      </c>
      <c r="Q164" s="26">
        <v>8.7040000000000006</v>
      </c>
      <c r="R164" s="26">
        <v>1434.607</v>
      </c>
      <c r="S164" s="26">
        <v>12.488</v>
      </c>
      <c r="T164" s="26">
        <v>1455.99</v>
      </c>
      <c r="U164" s="26">
        <v>11.023</v>
      </c>
      <c r="V164" s="26">
        <v>1446.585</v>
      </c>
      <c r="W164" s="26">
        <v>8.3109999999999999</v>
      </c>
      <c r="X164" s="28">
        <v>1.47</v>
      </c>
      <c r="AA164" s="2"/>
    </row>
    <row r="165" spans="1:27" x14ac:dyDescent="0.3">
      <c r="A165" s="19">
        <v>102.1</v>
      </c>
      <c r="B165" s="20">
        <v>53</v>
      </c>
      <c r="C165" s="20">
        <v>24.8</v>
      </c>
      <c r="D165" s="21">
        <v>0.47477000000000003</v>
      </c>
      <c r="E165" s="21">
        <v>7.2859999999999994E-2</v>
      </c>
      <c r="F165" s="20">
        <v>10.3</v>
      </c>
      <c r="G165" s="21"/>
      <c r="H165" s="22">
        <v>24943</v>
      </c>
      <c r="I165" s="23">
        <v>2.8694500000000001</v>
      </c>
      <c r="J165" s="23">
        <v>5.355E-2</v>
      </c>
      <c r="K165" s="24">
        <v>0.23252999999999999</v>
      </c>
      <c r="L165" s="24">
        <v>2.3999999999999998E-3</v>
      </c>
      <c r="M165" s="21">
        <v>0.55400000000000005</v>
      </c>
      <c r="N165" s="24">
        <v>8.9499999999999996E-2</v>
      </c>
      <c r="O165" s="25">
        <v>1.39E-3</v>
      </c>
      <c r="P165" s="42">
        <v>1373.9269999999999</v>
      </c>
      <c r="Q165" s="26">
        <v>14.052</v>
      </c>
      <c r="R165" s="26">
        <v>1347.7449999999999</v>
      </c>
      <c r="S165" s="26">
        <v>12.553000000000001</v>
      </c>
      <c r="T165" s="26">
        <v>1414.8820000000001</v>
      </c>
      <c r="U165" s="26">
        <v>29.704000000000001</v>
      </c>
      <c r="V165" s="26">
        <v>1357.1110000000001</v>
      </c>
      <c r="W165" s="26">
        <v>11.792</v>
      </c>
      <c r="X165" s="28">
        <v>4.75</v>
      </c>
      <c r="AA165" s="2"/>
    </row>
    <row r="166" spans="1:27" x14ac:dyDescent="0.3">
      <c r="A166" s="19">
        <v>104.1</v>
      </c>
      <c r="B166" s="20">
        <v>302</v>
      </c>
      <c r="C166" s="20">
        <v>122.7</v>
      </c>
      <c r="D166" s="21">
        <v>0.40955000000000003</v>
      </c>
      <c r="E166" s="21">
        <v>6.4269999999999994E-2</v>
      </c>
      <c r="F166" s="20">
        <v>62.3</v>
      </c>
      <c r="G166" s="21"/>
      <c r="H166" s="22">
        <v>248565</v>
      </c>
      <c r="I166" s="23">
        <v>3.02508</v>
      </c>
      <c r="J166" s="23">
        <v>3.884E-2</v>
      </c>
      <c r="K166" s="24">
        <v>0.24618999999999999</v>
      </c>
      <c r="L166" s="24">
        <v>2.82E-3</v>
      </c>
      <c r="M166" s="21">
        <v>0.89200000000000002</v>
      </c>
      <c r="N166" s="24">
        <v>8.9120000000000005E-2</v>
      </c>
      <c r="O166" s="25">
        <v>5.1999999999999995E-4</v>
      </c>
      <c r="P166" s="42">
        <v>1413.9659999999999</v>
      </c>
      <c r="Q166" s="26">
        <v>9.798</v>
      </c>
      <c r="R166" s="26">
        <v>1418.797</v>
      </c>
      <c r="S166" s="26">
        <v>14.587999999999999</v>
      </c>
      <c r="T166" s="26">
        <v>1406.74</v>
      </c>
      <c r="U166" s="26">
        <v>11.172000000000001</v>
      </c>
      <c r="V166" s="26">
        <v>1411.1469999999999</v>
      </c>
      <c r="W166" s="26">
        <v>8.8140000000000001</v>
      </c>
      <c r="X166" s="28">
        <v>-0.85699999999999998</v>
      </c>
      <c r="AA166" s="2"/>
    </row>
    <row r="167" spans="1:27" x14ac:dyDescent="0.3">
      <c r="A167" s="19">
        <v>105.1</v>
      </c>
      <c r="B167" s="20">
        <v>299</v>
      </c>
      <c r="C167" s="20">
        <v>130.19999999999999</v>
      </c>
      <c r="D167" s="21">
        <v>0.43861</v>
      </c>
      <c r="E167" s="21">
        <v>6.966E-2</v>
      </c>
      <c r="F167" s="20">
        <v>67.099999999999994</v>
      </c>
      <c r="G167" s="21"/>
      <c r="H167" s="22">
        <v>262311</v>
      </c>
      <c r="I167" s="23">
        <v>3.5276999999999998</v>
      </c>
      <c r="J167" s="23">
        <v>4.19E-2</v>
      </c>
      <c r="K167" s="24">
        <v>0.26880999999999999</v>
      </c>
      <c r="L167" s="24">
        <v>2.63E-3</v>
      </c>
      <c r="M167" s="21">
        <v>0.82499999999999996</v>
      </c>
      <c r="N167" s="24">
        <v>9.5180000000000001E-2</v>
      </c>
      <c r="O167" s="25">
        <v>6.4000000000000005E-4</v>
      </c>
      <c r="P167" s="42">
        <v>1533.4459999999999</v>
      </c>
      <c r="Q167" s="26">
        <v>9.3970000000000002</v>
      </c>
      <c r="R167" s="26">
        <v>1534.759</v>
      </c>
      <c r="S167" s="26">
        <v>13.362</v>
      </c>
      <c r="T167" s="26">
        <v>1531.6389999999999</v>
      </c>
      <c r="U167" s="26">
        <v>12.66</v>
      </c>
      <c r="V167" s="26">
        <v>1533.1089999999999</v>
      </c>
      <c r="W167" s="26">
        <v>9.1820000000000004</v>
      </c>
      <c r="X167" s="28">
        <v>-0.20399999999999999</v>
      </c>
      <c r="AA167" s="2"/>
    </row>
    <row r="168" spans="1:27" x14ac:dyDescent="0.3">
      <c r="A168" s="19">
        <v>108.1</v>
      </c>
      <c r="B168" s="20">
        <v>68</v>
      </c>
      <c r="C168" s="20">
        <v>68.400000000000006</v>
      </c>
      <c r="D168" s="21">
        <v>1.0163599999999999</v>
      </c>
      <c r="E168" s="21">
        <v>0.15214</v>
      </c>
      <c r="F168" s="20">
        <v>14.5</v>
      </c>
      <c r="G168" s="21"/>
      <c r="H168" s="22">
        <v>33935</v>
      </c>
      <c r="I168" s="23">
        <v>3.2810299999999999</v>
      </c>
      <c r="J168" s="23">
        <v>7.5410000000000005E-2</v>
      </c>
      <c r="K168" s="24">
        <v>0.25363000000000002</v>
      </c>
      <c r="L168" s="24">
        <v>4.1599999999999996E-3</v>
      </c>
      <c r="M168" s="21">
        <v>0.71399999999999997</v>
      </c>
      <c r="N168" s="24">
        <v>9.3820000000000001E-2</v>
      </c>
      <c r="O168" s="25">
        <v>1.5100000000000001E-3</v>
      </c>
      <c r="P168" s="42">
        <v>1476.5640000000001</v>
      </c>
      <c r="Q168" s="26">
        <v>17.885999999999999</v>
      </c>
      <c r="R168" s="26">
        <v>1457.1690000000001</v>
      </c>
      <c r="S168" s="26">
        <v>21.391999999999999</v>
      </c>
      <c r="T168" s="26">
        <v>1504.4939999999999</v>
      </c>
      <c r="U168" s="26">
        <v>30.411999999999999</v>
      </c>
      <c r="V168" s="26">
        <v>1472.4649999999999</v>
      </c>
      <c r="W168" s="26">
        <v>17.863</v>
      </c>
      <c r="X168" s="28">
        <v>3.15</v>
      </c>
      <c r="AA168" s="2"/>
    </row>
    <row r="169" spans="1:27" x14ac:dyDescent="0.3">
      <c r="A169" s="19">
        <v>115.1</v>
      </c>
      <c r="B169" s="20">
        <v>194</v>
      </c>
      <c r="C169" s="20">
        <v>81.7</v>
      </c>
      <c r="D169" s="21">
        <v>0.42305999999999999</v>
      </c>
      <c r="E169" s="21">
        <v>6.6159999999999997E-2</v>
      </c>
      <c r="F169" s="20">
        <v>40.200000000000003</v>
      </c>
      <c r="G169" s="3"/>
      <c r="H169" s="22">
        <v>139337</v>
      </c>
      <c r="I169" s="23">
        <v>2.9995699999999998</v>
      </c>
      <c r="J169" s="23">
        <v>4.7399999999999998E-2</v>
      </c>
      <c r="K169" s="24">
        <v>0.24571000000000001</v>
      </c>
      <c r="L169" s="24">
        <v>3.3999999999999998E-3</v>
      </c>
      <c r="M169" s="21">
        <v>0.875</v>
      </c>
      <c r="N169" s="24">
        <v>8.8539999999999994E-2</v>
      </c>
      <c r="O169" s="25">
        <v>6.8000000000000005E-4</v>
      </c>
      <c r="P169" s="42">
        <v>1407.511</v>
      </c>
      <c r="Q169" s="26">
        <v>12.034000000000001</v>
      </c>
      <c r="R169" s="26">
        <v>1416.3140000000001</v>
      </c>
      <c r="S169" s="26">
        <v>17.594999999999999</v>
      </c>
      <c r="T169" s="26">
        <v>1394.2270000000001</v>
      </c>
      <c r="U169" s="26">
        <v>14.731</v>
      </c>
      <c r="V169" s="26">
        <v>1403.2860000000001</v>
      </c>
      <c r="W169" s="26">
        <v>11.19</v>
      </c>
      <c r="X169" s="28">
        <v>-1.58</v>
      </c>
      <c r="AA169" s="2"/>
    </row>
    <row r="170" spans="1:27" x14ac:dyDescent="0.3">
      <c r="A170" s="19" t="s">
        <v>151</v>
      </c>
      <c r="B170" s="20">
        <v>196</v>
      </c>
      <c r="C170" s="20">
        <v>103.3</v>
      </c>
      <c r="D170" s="21">
        <v>0.53078000000000003</v>
      </c>
      <c r="E170" s="21">
        <v>8.6620000000000003E-2</v>
      </c>
      <c r="F170" s="20">
        <v>57.2</v>
      </c>
      <c r="G170" s="3">
        <v>0.06</v>
      </c>
      <c r="H170" s="22">
        <v>250654</v>
      </c>
      <c r="I170" s="23">
        <v>5.8821899999999996</v>
      </c>
      <c r="J170" s="23">
        <v>0.1053</v>
      </c>
      <c r="K170" s="24">
        <v>0.34737000000000001</v>
      </c>
      <c r="L170" s="24">
        <v>5.8999999999999999E-3</v>
      </c>
      <c r="M170" s="21">
        <v>0.94899999999999995</v>
      </c>
      <c r="N170" s="24">
        <v>0.12281</v>
      </c>
      <c r="O170" s="25">
        <v>6.8999999999999997E-4</v>
      </c>
      <c r="P170" s="42">
        <v>1958.61</v>
      </c>
      <c r="Q170" s="26">
        <v>15.536</v>
      </c>
      <c r="R170" s="26">
        <v>1922.028</v>
      </c>
      <c r="S170" s="26">
        <v>28.228000000000002</v>
      </c>
      <c r="T170" s="26">
        <v>1997.4459999999999</v>
      </c>
      <c r="U170" s="26">
        <v>9.9830000000000005</v>
      </c>
      <c r="V170" s="26">
        <v>1989.4259999999999</v>
      </c>
      <c r="W170" s="26">
        <v>9.2520000000000007</v>
      </c>
      <c r="X170" s="28">
        <v>3.78</v>
      </c>
      <c r="AA170" s="2"/>
    </row>
    <row r="171" spans="1:27" x14ac:dyDescent="0.3">
      <c r="A171" s="19">
        <v>125.1</v>
      </c>
      <c r="B171" s="20">
        <v>46</v>
      </c>
      <c r="C171" s="20">
        <v>15.5</v>
      </c>
      <c r="D171" s="21">
        <v>0.34131</v>
      </c>
      <c r="E171" s="21">
        <v>5.1470000000000002E-2</v>
      </c>
      <c r="F171" s="20">
        <v>8.8000000000000007</v>
      </c>
      <c r="G171" s="21"/>
      <c r="H171" s="22">
        <v>31171</v>
      </c>
      <c r="I171" s="23">
        <v>2.8097799999999999</v>
      </c>
      <c r="J171" s="23">
        <v>5.638E-2</v>
      </c>
      <c r="K171" s="24">
        <v>0.22742999999999999</v>
      </c>
      <c r="L171" s="24">
        <v>3.0799999999999998E-3</v>
      </c>
      <c r="M171" s="21">
        <v>0.67500000000000004</v>
      </c>
      <c r="N171" s="24">
        <v>8.9599999999999999E-2</v>
      </c>
      <c r="O171" s="25">
        <v>1.33E-3</v>
      </c>
      <c r="P171" s="42">
        <v>1358.1469999999999</v>
      </c>
      <c r="Q171" s="26">
        <v>15.026</v>
      </c>
      <c r="R171" s="26">
        <v>1321.0160000000001</v>
      </c>
      <c r="S171" s="26">
        <v>16.175999999999998</v>
      </c>
      <c r="T171" s="26">
        <v>1417.018</v>
      </c>
      <c r="U171" s="26">
        <v>28.382000000000001</v>
      </c>
      <c r="V171" s="26">
        <v>1342.807</v>
      </c>
      <c r="W171" s="26">
        <v>14.609</v>
      </c>
      <c r="X171" s="28">
        <v>6.77</v>
      </c>
      <c r="AA171" s="2"/>
    </row>
    <row r="172" spans="1:27" x14ac:dyDescent="0.3">
      <c r="A172" s="19">
        <v>126.1</v>
      </c>
      <c r="B172" s="20">
        <v>236</v>
      </c>
      <c r="C172" s="20">
        <v>194.9</v>
      </c>
      <c r="D172" s="21">
        <v>0.83201999999999998</v>
      </c>
      <c r="E172" s="21">
        <v>0.12288</v>
      </c>
      <c r="F172" s="20">
        <v>47.5</v>
      </c>
      <c r="G172" s="21"/>
      <c r="H172" s="22">
        <v>198606</v>
      </c>
      <c r="I172" s="23">
        <v>2.9012699999999998</v>
      </c>
      <c r="J172" s="23">
        <v>3.4389999999999997E-2</v>
      </c>
      <c r="K172" s="24">
        <v>0.23846999999999999</v>
      </c>
      <c r="L172" s="24">
        <v>2.33E-3</v>
      </c>
      <c r="M172" s="21">
        <v>0.82499999999999996</v>
      </c>
      <c r="N172" s="24">
        <v>8.8239999999999999E-2</v>
      </c>
      <c r="O172" s="25">
        <v>5.9000000000000003E-4</v>
      </c>
      <c r="P172" s="42">
        <v>1382.2429999999999</v>
      </c>
      <c r="Q172" s="26">
        <v>8.9510000000000005</v>
      </c>
      <c r="R172" s="26">
        <v>1378.7380000000001</v>
      </c>
      <c r="S172" s="26">
        <v>12.128</v>
      </c>
      <c r="T172" s="26">
        <v>1387.7149999999999</v>
      </c>
      <c r="U172" s="26">
        <v>12.836</v>
      </c>
      <c r="V172" s="26">
        <v>1382.931</v>
      </c>
      <c r="W172" s="26">
        <v>8.8610000000000007</v>
      </c>
      <c r="X172" s="28">
        <v>0.64700000000000002</v>
      </c>
      <c r="AA172" s="2"/>
    </row>
    <row r="173" spans="1:27" x14ac:dyDescent="0.3">
      <c r="A173" s="19">
        <v>127.1</v>
      </c>
      <c r="B173" s="20">
        <v>272</v>
      </c>
      <c r="C173" s="20">
        <v>72.599999999999994</v>
      </c>
      <c r="D173" s="21">
        <v>0.26861000000000002</v>
      </c>
      <c r="E173" s="21">
        <v>4.2090000000000002E-2</v>
      </c>
      <c r="F173" s="20">
        <v>73</v>
      </c>
      <c r="G173" s="21"/>
      <c r="H173" s="22">
        <v>285453</v>
      </c>
      <c r="I173" s="23">
        <v>4.8571</v>
      </c>
      <c r="J173" s="23">
        <v>7.2340000000000002E-2</v>
      </c>
      <c r="K173" s="24">
        <v>0.32103999999999999</v>
      </c>
      <c r="L173" s="24">
        <v>4.4900000000000001E-3</v>
      </c>
      <c r="M173" s="21">
        <v>0.93899999999999995</v>
      </c>
      <c r="N173" s="24">
        <v>0.10972999999999999</v>
      </c>
      <c r="O173" s="25">
        <v>5.5999999999999995E-4</v>
      </c>
      <c r="P173" s="42">
        <v>1794.847</v>
      </c>
      <c r="Q173" s="26">
        <v>12.541</v>
      </c>
      <c r="R173" s="26">
        <v>1794.806</v>
      </c>
      <c r="S173" s="26">
        <v>21.91</v>
      </c>
      <c r="T173" s="26">
        <v>1794.93</v>
      </c>
      <c r="U173" s="26">
        <v>9.2910000000000004</v>
      </c>
      <c r="V173" s="26">
        <v>1794.88</v>
      </c>
      <c r="W173" s="26">
        <v>8.58</v>
      </c>
      <c r="X173" s="28">
        <v>6.9100000000000003E-3</v>
      </c>
      <c r="AA173" s="2"/>
    </row>
    <row r="174" spans="1:27" s="58" customFormat="1" x14ac:dyDescent="0.3">
      <c r="A174" s="47" t="s">
        <v>152</v>
      </c>
      <c r="B174" s="48">
        <v>290</v>
      </c>
      <c r="C174" s="48">
        <v>257.39999999999998</v>
      </c>
      <c r="D174" s="49">
        <v>0.89436000000000004</v>
      </c>
      <c r="E174" s="49">
        <v>0.13994000000000001</v>
      </c>
      <c r="F174" s="48">
        <v>73.3</v>
      </c>
      <c r="G174" s="49">
        <v>0.13</v>
      </c>
      <c r="H174" s="50">
        <v>134849</v>
      </c>
      <c r="I174" s="51">
        <v>5.1788400000000001</v>
      </c>
      <c r="J174" s="51">
        <v>0.10328</v>
      </c>
      <c r="K174" s="52">
        <v>0.29370000000000002</v>
      </c>
      <c r="L174" s="52">
        <v>5.1000000000000004E-3</v>
      </c>
      <c r="M174" s="49">
        <v>0.87</v>
      </c>
      <c r="N174" s="52">
        <v>0.12789</v>
      </c>
      <c r="O174" s="53">
        <v>1.2600000000000001E-3</v>
      </c>
      <c r="P174" s="54">
        <v>1849.145</v>
      </c>
      <c r="Q174" s="55">
        <v>16.972000000000001</v>
      </c>
      <c r="R174" s="55">
        <v>1659.992</v>
      </c>
      <c r="S174" s="55">
        <v>25.413</v>
      </c>
      <c r="T174" s="55">
        <v>2069.1709999999998</v>
      </c>
      <c r="U174" s="55">
        <v>17.363</v>
      </c>
      <c r="V174" s="55">
        <v>1947.6690000000001</v>
      </c>
      <c r="W174" s="55">
        <v>15.247</v>
      </c>
      <c r="X174" s="56">
        <v>19.8</v>
      </c>
      <c r="Y174" s="57"/>
      <c r="Z174" s="2"/>
      <c r="AA174" s="2"/>
    </row>
    <row r="175" spans="1:27" s="58" customFormat="1" x14ac:dyDescent="0.3">
      <c r="A175" s="47">
        <v>133.1</v>
      </c>
      <c r="B175" s="48">
        <v>222</v>
      </c>
      <c r="C175" s="48">
        <v>245.4</v>
      </c>
      <c r="D175" s="49">
        <v>1.1130800000000001</v>
      </c>
      <c r="E175" s="49">
        <v>0.17118</v>
      </c>
      <c r="F175" s="48">
        <v>57.7</v>
      </c>
      <c r="G175" s="49"/>
      <c r="H175" s="50">
        <v>154001</v>
      </c>
      <c r="I175" s="51">
        <v>5.2185199999999998</v>
      </c>
      <c r="J175" s="51">
        <v>9.0630000000000002E-2</v>
      </c>
      <c r="K175" s="52">
        <v>0.30318000000000001</v>
      </c>
      <c r="L175" s="52">
        <v>4.6699999999999997E-3</v>
      </c>
      <c r="M175" s="49">
        <v>0.88800000000000001</v>
      </c>
      <c r="N175" s="52">
        <v>0.12484000000000001</v>
      </c>
      <c r="O175" s="53">
        <v>1E-3</v>
      </c>
      <c r="P175" s="54">
        <v>1855.645</v>
      </c>
      <c r="Q175" s="55">
        <v>14.798</v>
      </c>
      <c r="R175" s="55">
        <v>1707.058</v>
      </c>
      <c r="S175" s="55">
        <v>23.100999999999999</v>
      </c>
      <c r="T175" s="55">
        <v>2026.529</v>
      </c>
      <c r="U175" s="55">
        <v>14.186</v>
      </c>
      <c r="V175" s="55">
        <v>1946.6110000000001</v>
      </c>
      <c r="W175" s="55">
        <v>12.278</v>
      </c>
      <c r="X175" s="56">
        <v>15.8</v>
      </c>
      <c r="Y175" s="57"/>
      <c r="Z175" s="2"/>
      <c r="AA175" s="2"/>
    </row>
    <row r="176" spans="1:27" x14ac:dyDescent="0.3">
      <c r="A176" s="19">
        <v>134.1</v>
      </c>
      <c r="B176" s="20">
        <v>121</v>
      </c>
      <c r="C176" s="20">
        <v>78.7</v>
      </c>
      <c r="D176" s="21">
        <v>0.65547</v>
      </c>
      <c r="E176" s="21">
        <v>9.9430000000000004E-2</v>
      </c>
      <c r="F176" s="20">
        <v>24</v>
      </c>
      <c r="G176" s="21"/>
      <c r="H176" s="22">
        <v>86486</v>
      </c>
      <c r="I176" s="23">
        <v>2.9280900000000001</v>
      </c>
      <c r="J176" s="23">
        <v>4.2900000000000001E-2</v>
      </c>
      <c r="K176" s="24">
        <v>0.23815</v>
      </c>
      <c r="L176" s="24">
        <v>2.8E-3</v>
      </c>
      <c r="M176" s="21">
        <v>0.80300000000000005</v>
      </c>
      <c r="N176" s="24">
        <v>8.9169999999999999E-2</v>
      </c>
      <c r="O176" s="25">
        <v>7.7999999999999999E-4</v>
      </c>
      <c r="P176" s="42">
        <v>1389.2</v>
      </c>
      <c r="Q176" s="26">
        <v>11.089</v>
      </c>
      <c r="R176" s="26">
        <v>1377.0719999999999</v>
      </c>
      <c r="S176" s="26">
        <v>14.577999999999999</v>
      </c>
      <c r="T176" s="26">
        <v>1407.8140000000001</v>
      </c>
      <c r="U176" s="26">
        <v>16.745999999999999</v>
      </c>
      <c r="V176" s="26">
        <v>1390.2739999999999</v>
      </c>
      <c r="W176" s="26">
        <v>11.141999999999999</v>
      </c>
      <c r="X176" s="28">
        <v>2.1800000000000002</v>
      </c>
      <c r="AA176" s="2"/>
    </row>
    <row r="177" spans="1:27" x14ac:dyDescent="0.3">
      <c r="A177" s="19">
        <v>140.1</v>
      </c>
      <c r="B177" s="20">
        <v>147</v>
      </c>
      <c r="C177" s="20">
        <v>53.7</v>
      </c>
      <c r="D177" s="21">
        <v>0.36913000000000001</v>
      </c>
      <c r="E177" s="21">
        <v>5.5989999999999998E-2</v>
      </c>
      <c r="F177" s="20">
        <v>27.8</v>
      </c>
      <c r="G177" s="21"/>
      <c r="H177" s="22">
        <v>75043</v>
      </c>
      <c r="I177" s="23">
        <v>2.7768999999999999</v>
      </c>
      <c r="J177" s="23">
        <v>4.0710000000000003E-2</v>
      </c>
      <c r="K177" s="24">
        <v>0.22731000000000001</v>
      </c>
      <c r="L177" s="24">
        <v>2.7000000000000001E-3</v>
      </c>
      <c r="M177" s="21">
        <v>0.80900000000000005</v>
      </c>
      <c r="N177" s="24">
        <v>8.8599999999999998E-2</v>
      </c>
      <c r="O177" s="25">
        <v>7.6000000000000004E-4</v>
      </c>
      <c r="P177" s="42">
        <v>1349.346</v>
      </c>
      <c r="Q177" s="26">
        <v>10.944000000000001</v>
      </c>
      <c r="R177" s="26">
        <v>1320.385</v>
      </c>
      <c r="S177" s="26">
        <v>14.182</v>
      </c>
      <c r="T177" s="26">
        <v>1395.527</v>
      </c>
      <c r="U177" s="26">
        <v>16.45</v>
      </c>
      <c r="V177" s="26">
        <v>1351.6210000000001</v>
      </c>
      <c r="W177" s="26">
        <v>11.132</v>
      </c>
      <c r="X177" s="28">
        <v>5.38</v>
      </c>
      <c r="AA177" s="2"/>
    </row>
    <row r="178" spans="1:27" x14ac:dyDescent="0.3">
      <c r="A178" s="19">
        <v>144.1</v>
      </c>
      <c r="B178" s="20">
        <v>165</v>
      </c>
      <c r="C178" s="20">
        <v>99.6</v>
      </c>
      <c r="D178" s="21">
        <v>0.60885</v>
      </c>
      <c r="E178" s="21">
        <v>9.2520000000000005E-2</v>
      </c>
      <c r="F178" s="20">
        <v>45</v>
      </c>
      <c r="G178" s="21"/>
      <c r="H178" s="22">
        <v>103644</v>
      </c>
      <c r="I178" s="23">
        <v>5.0213700000000001</v>
      </c>
      <c r="J178" s="23">
        <v>0.10596999999999999</v>
      </c>
      <c r="K178" s="24">
        <v>0.32580999999999999</v>
      </c>
      <c r="L178" s="24">
        <v>6.3600000000000002E-3</v>
      </c>
      <c r="M178" s="21">
        <v>0.92500000000000004</v>
      </c>
      <c r="N178" s="24">
        <v>0.11178</v>
      </c>
      <c r="O178" s="25">
        <v>8.9999999999999998E-4</v>
      </c>
      <c r="P178" s="42">
        <v>1822.932</v>
      </c>
      <c r="Q178" s="26">
        <v>17.87</v>
      </c>
      <c r="R178" s="26">
        <v>1818.0409999999999</v>
      </c>
      <c r="S178" s="26">
        <v>30.923999999999999</v>
      </c>
      <c r="T178" s="26">
        <v>1828.557</v>
      </c>
      <c r="U178" s="26">
        <v>14.597</v>
      </c>
      <c r="V178" s="26">
        <v>1826.6369999999999</v>
      </c>
      <c r="W178" s="26">
        <v>13.14</v>
      </c>
      <c r="X178" s="28">
        <v>0.57499999999999996</v>
      </c>
      <c r="AA178" s="2"/>
    </row>
    <row r="179" spans="1:27" x14ac:dyDescent="0.3">
      <c r="A179" s="19">
        <v>146.1</v>
      </c>
      <c r="B179" s="20">
        <v>308</v>
      </c>
      <c r="C179" s="20">
        <v>215.1</v>
      </c>
      <c r="D179" s="21">
        <v>0.70362000000000002</v>
      </c>
      <c r="E179" s="21">
        <v>0.10283</v>
      </c>
      <c r="F179" s="20">
        <v>61.9</v>
      </c>
      <c r="G179" s="21"/>
      <c r="H179" s="22">
        <v>213491</v>
      </c>
      <c r="I179" s="23">
        <v>2.8901699999999999</v>
      </c>
      <c r="J179" s="23">
        <v>3.9079999999999997E-2</v>
      </c>
      <c r="K179" s="24">
        <v>0.23835999999999999</v>
      </c>
      <c r="L179" s="24">
        <v>2.7699999999999999E-3</v>
      </c>
      <c r="M179" s="21">
        <v>0.85899999999999999</v>
      </c>
      <c r="N179" s="24">
        <v>8.7940000000000004E-2</v>
      </c>
      <c r="O179" s="25">
        <v>6.0999999999999997E-4</v>
      </c>
      <c r="P179" s="42">
        <v>1379.35</v>
      </c>
      <c r="Q179" s="26">
        <v>10.199999999999999</v>
      </c>
      <c r="R179" s="26">
        <v>1378.1659999999999</v>
      </c>
      <c r="S179" s="26">
        <v>14.42</v>
      </c>
      <c r="T179" s="26">
        <v>1381.174</v>
      </c>
      <c r="U179" s="26">
        <v>13.327999999999999</v>
      </c>
      <c r="V179" s="26">
        <v>1379.796</v>
      </c>
      <c r="W179" s="26">
        <v>9.7829999999999995</v>
      </c>
      <c r="X179" s="28">
        <v>0.218</v>
      </c>
      <c r="AA179" s="2"/>
    </row>
    <row r="180" spans="1:27" x14ac:dyDescent="0.3">
      <c r="A180" s="19">
        <v>147.1</v>
      </c>
      <c r="B180" s="20">
        <v>460</v>
      </c>
      <c r="C180" s="20">
        <v>117.9</v>
      </c>
      <c r="D180" s="21">
        <v>0.25783</v>
      </c>
      <c r="E180" s="21">
        <v>4.011E-2</v>
      </c>
      <c r="F180" s="20">
        <v>92.2</v>
      </c>
      <c r="G180" s="21"/>
      <c r="H180" s="22">
        <v>322259</v>
      </c>
      <c r="I180" s="23">
        <v>2.9204300000000001</v>
      </c>
      <c r="J180" s="23">
        <v>3.117E-2</v>
      </c>
      <c r="K180" s="24">
        <v>0.23985000000000001</v>
      </c>
      <c r="L180" s="24">
        <v>2.3E-3</v>
      </c>
      <c r="M180" s="21">
        <v>0.89700000000000002</v>
      </c>
      <c r="N180" s="24">
        <v>8.831E-2</v>
      </c>
      <c r="O180" s="25">
        <v>4.2000000000000002E-4</v>
      </c>
      <c r="P180" s="42">
        <v>1387.2180000000001</v>
      </c>
      <c r="Q180" s="26">
        <v>8.0730000000000004</v>
      </c>
      <c r="R180" s="26">
        <v>1385.9169999999999</v>
      </c>
      <c r="S180" s="26">
        <v>11.959</v>
      </c>
      <c r="T180" s="26">
        <v>1389.2370000000001</v>
      </c>
      <c r="U180" s="26">
        <v>9.1280000000000001</v>
      </c>
      <c r="V180" s="26">
        <v>1388.0150000000001</v>
      </c>
      <c r="W180" s="26">
        <v>7.2130000000000001</v>
      </c>
      <c r="X180" s="28">
        <v>0.23899999999999999</v>
      </c>
      <c r="AA180" s="2"/>
    </row>
    <row r="181" spans="1:27" x14ac:dyDescent="0.3">
      <c r="A181" s="19">
        <v>149.1</v>
      </c>
      <c r="B181" s="20">
        <v>62</v>
      </c>
      <c r="C181" s="20">
        <v>54.2</v>
      </c>
      <c r="D181" s="21">
        <v>0.87763000000000002</v>
      </c>
      <c r="E181" s="21">
        <v>0.13281999999999999</v>
      </c>
      <c r="F181" s="20">
        <v>17.399999999999999</v>
      </c>
      <c r="G181" s="21"/>
      <c r="H181" s="22">
        <v>31306</v>
      </c>
      <c r="I181" s="23">
        <v>5.3068600000000004</v>
      </c>
      <c r="J181" s="23">
        <v>0.10101</v>
      </c>
      <c r="K181" s="24">
        <v>0.33505000000000001</v>
      </c>
      <c r="L181" s="24">
        <v>5.11E-3</v>
      </c>
      <c r="M181" s="21">
        <v>0.80100000000000005</v>
      </c>
      <c r="N181" s="24">
        <v>0.11488</v>
      </c>
      <c r="O181" s="25">
        <v>1.31E-3</v>
      </c>
      <c r="P181" s="42">
        <v>1869.9680000000001</v>
      </c>
      <c r="Q181" s="26">
        <v>16.262</v>
      </c>
      <c r="R181" s="26">
        <v>1862.8119999999999</v>
      </c>
      <c r="S181" s="26">
        <v>24.673999999999999</v>
      </c>
      <c r="T181" s="26">
        <v>1878.0029999999999</v>
      </c>
      <c r="U181" s="26">
        <v>20.55</v>
      </c>
      <c r="V181" s="26">
        <v>1871.7380000000001</v>
      </c>
      <c r="W181" s="26">
        <v>15.846</v>
      </c>
      <c r="X181" s="28">
        <v>0.80900000000000005</v>
      </c>
      <c r="AA181" s="2"/>
    </row>
    <row r="182" spans="1:27" x14ac:dyDescent="0.3">
      <c r="A182" s="19">
        <v>150.1</v>
      </c>
      <c r="B182" s="20">
        <v>83</v>
      </c>
      <c r="C182" s="20">
        <v>31.9</v>
      </c>
      <c r="D182" s="21">
        <v>0.38815</v>
      </c>
      <c r="E182" s="21">
        <v>5.876E-2</v>
      </c>
      <c r="F182" s="20">
        <v>15.6</v>
      </c>
      <c r="G182" s="21"/>
      <c r="H182" s="22">
        <v>56992</v>
      </c>
      <c r="I182" s="23">
        <v>2.7683399999999998</v>
      </c>
      <c r="J182" s="23">
        <v>4.2680000000000003E-2</v>
      </c>
      <c r="K182" s="24">
        <v>0.22508</v>
      </c>
      <c r="L182" s="24">
        <v>2.5799999999999998E-3</v>
      </c>
      <c r="M182" s="21">
        <v>0.74399999999999999</v>
      </c>
      <c r="N182" s="24">
        <v>8.9209999999999998E-2</v>
      </c>
      <c r="O182" s="25">
        <v>9.2000000000000003E-4</v>
      </c>
      <c r="P182" s="42">
        <v>1347.0419999999999</v>
      </c>
      <c r="Q182" s="26">
        <v>11.5</v>
      </c>
      <c r="R182" s="26">
        <v>1308.662</v>
      </c>
      <c r="S182" s="26">
        <v>13.576000000000001</v>
      </c>
      <c r="T182" s="26">
        <v>1408.672</v>
      </c>
      <c r="U182" s="26">
        <v>19.741</v>
      </c>
      <c r="V182" s="26">
        <v>1338.9190000000001</v>
      </c>
      <c r="W182" s="26">
        <v>11.722</v>
      </c>
      <c r="X182" s="28">
        <v>7.1</v>
      </c>
      <c r="AA182" s="2"/>
    </row>
    <row r="183" spans="1:27" x14ac:dyDescent="0.3">
      <c r="A183" s="19">
        <v>154.1</v>
      </c>
      <c r="B183" s="20">
        <v>83</v>
      </c>
      <c r="C183" s="20">
        <v>34.299999999999997</v>
      </c>
      <c r="D183" s="21">
        <v>0.41626000000000002</v>
      </c>
      <c r="E183" s="21">
        <v>6.2390000000000001E-2</v>
      </c>
      <c r="F183" s="20">
        <v>15.8</v>
      </c>
      <c r="G183" s="21"/>
      <c r="H183" s="22">
        <v>41584</v>
      </c>
      <c r="I183" s="23">
        <v>2.8342200000000002</v>
      </c>
      <c r="J183" s="23">
        <v>4.7690000000000003E-2</v>
      </c>
      <c r="K183" s="24">
        <v>0.22783</v>
      </c>
      <c r="L183" s="24">
        <v>2.5600000000000002E-3</v>
      </c>
      <c r="M183" s="21">
        <v>0.66800000000000004</v>
      </c>
      <c r="N183" s="24">
        <v>9.0230000000000005E-2</v>
      </c>
      <c r="O183" s="25">
        <v>1.1299999999999999E-3</v>
      </c>
      <c r="P183" s="42">
        <v>1364.64</v>
      </c>
      <c r="Q183" s="26">
        <v>12.629</v>
      </c>
      <c r="R183" s="26">
        <v>1323.116</v>
      </c>
      <c r="S183" s="26">
        <v>13.441000000000001</v>
      </c>
      <c r="T183" s="26">
        <v>1430.402</v>
      </c>
      <c r="U183" s="26">
        <v>23.902000000000001</v>
      </c>
      <c r="V183" s="26">
        <v>1346.5340000000001</v>
      </c>
      <c r="W183" s="26">
        <v>12.234999999999999</v>
      </c>
      <c r="X183" s="28">
        <v>7.5</v>
      </c>
      <c r="AA183" s="2"/>
    </row>
    <row r="184" spans="1:27" x14ac:dyDescent="0.3">
      <c r="A184" s="19">
        <v>155.1</v>
      </c>
      <c r="B184" s="20">
        <v>27</v>
      </c>
      <c r="C184" s="20">
        <v>10.1</v>
      </c>
      <c r="D184" s="21">
        <v>0.37763000000000002</v>
      </c>
      <c r="E184" s="21">
        <v>5.7270000000000001E-2</v>
      </c>
      <c r="F184" s="20">
        <v>5</v>
      </c>
      <c r="G184" s="21"/>
      <c r="H184" s="22">
        <v>16371</v>
      </c>
      <c r="I184" s="23">
        <v>2.7714500000000002</v>
      </c>
      <c r="J184" s="23">
        <v>6.4729999999999996E-2</v>
      </c>
      <c r="K184" s="24">
        <v>0.22620000000000001</v>
      </c>
      <c r="L184" s="24">
        <v>3.5200000000000001E-3</v>
      </c>
      <c r="M184" s="21">
        <v>0.66600000000000004</v>
      </c>
      <c r="N184" s="24">
        <v>8.8859999999999995E-2</v>
      </c>
      <c r="O184" s="25">
        <v>1.5499999999999999E-3</v>
      </c>
      <c r="P184" s="42">
        <v>1347.88</v>
      </c>
      <c r="Q184" s="26">
        <v>17.427</v>
      </c>
      <c r="R184" s="26">
        <v>1314.5519999999999</v>
      </c>
      <c r="S184" s="26">
        <v>18.504999999999999</v>
      </c>
      <c r="T184" s="26">
        <v>1401.144</v>
      </c>
      <c r="U184" s="26">
        <v>33.424999999999997</v>
      </c>
      <c r="V184" s="26">
        <v>1333.42</v>
      </c>
      <c r="W184" s="26">
        <v>16.751000000000001</v>
      </c>
      <c r="X184" s="28">
        <v>6.18</v>
      </c>
      <c r="AA184" s="2"/>
    </row>
    <row r="185" spans="1:27" x14ac:dyDescent="0.3">
      <c r="A185" s="19">
        <v>156.1</v>
      </c>
      <c r="B185" s="20">
        <v>40</v>
      </c>
      <c r="C185" s="20">
        <v>23.5</v>
      </c>
      <c r="D185" s="21">
        <v>0.59694999999999998</v>
      </c>
      <c r="E185" s="21">
        <v>8.7970000000000007E-2</v>
      </c>
      <c r="F185" s="20">
        <v>8.4</v>
      </c>
      <c r="G185" s="21"/>
      <c r="H185" s="22">
        <v>24247</v>
      </c>
      <c r="I185" s="23">
        <v>3.38653</v>
      </c>
      <c r="J185" s="23">
        <v>7.1580000000000005E-2</v>
      </c>
      <c r="K185" s="24">
        <v>0.25229000000000001</v>
      </c>
      <c r="L185" s="24">
        <v>4.0400000000000002E-3</v>
      </c>
      <c r="M185" s="21">
        <v>0.75800000000000001</v>
      </c>
      <c r="N185" s="24">
        <v>9.7350000000000006E-2</v>
      </c>
      <c r="O185" s="25">
        <v>1.34E-3</v>
      </c>
      <c r="P185" s="42">
        <v>1501.2829999999999</v>
      </c>
      <c r="Q185" s="26">
        <v>16.568999999999999</v>
      </c>
      <c r="R185" s="26">
        <v>1450.2750000000001</v>
      </c>
      <c r="S185" s="26">
        <v>20.797000000000001</v>
      </c>
      <c r="T185" s="26">
        <v>1573.963</v>
      </c>
      <c r="U185" s="26">
        <v>25.771000000000001</v>
      </c>
      <c r="V185" s="26">
        <v>1496.682</v>
      </c>
      <c r="W185" s="26">
        <v>17.155000000000001</v>
      </c>
      <c r="X185" s="28">
        <v>7.86</v>
      </c>
      <c r="AA185" s="2"/>
    </row>
    <row r="186" spans="1:27" s="58" customFormat="1" x14ac:dyDescent="0.3">
      <c r="A186" s="47">
        <v>157.1</v>
      </c>
      <c r="B186" s="48">
        <v>458</v>
      </c>
      <c r="C186" s="48">
        <v>62.9</v>
      </c>
      <c r="D186" s="49">
        <v>0.13855999999999999</v>
      </c>
      <c r="E186" s="49">
        <v>2.265E-2</v>
      </c>
      <c r="F186" s="48">
        <v>108</v>
      </c>
      <c r="G186" s="49"/>
      <c r="H186" s="50">
        <v>227079</v>
      </c>
      <c r="I186" s="51">
        <v>4.1169599999999997</v>
      </c>
      <c r="J186" s="51">
        <v>7.6520000000000005E-2</v>
      </c>
      <c r="K186" s="52">
        <v>0.26823999999999998</v>
      </c>
      <c r="L186" s="52">
        <v>4.7800000000000004E-3</v>
      </c>
      <c r="M186" s="49">
        <v>0.95799999999999996</v>
      </c>
      <c r="N186" s="52">
        <v>0.11131000000000001</v>
      </c>
      <c r="O186" s="53">
        <v>5.9000000000000003E-4</v>
      </c>
      <c r="P186" s="54">
        <v>1657.674</v>
      </c>
      <c r="Q186" s="55">
        <v>15.183999999999999</v>
      </c>
      <c r="R186" s="55">
        <v>1531.8620000000001</v>
      </c>
      <c r="S186" s="55">
        <v>24.297000000000001</v>
      </c>
      <c r="T186" s="55">
        <v>1820.914</v>
      </c>
      <c r="U186" s="55">
        <v>9.6189999999999998</v>
      </c>
      <c r="V186" s="55">
        <v>1788.7070000000001</v>
      </c>
      <c r="W186" s="55">
        <v>8.1760000000000002</v>
      </c>
      <c r="X186" s="56">
        <v>15.9</v>
      </c>
      <c r="Y186" s="57"/>
      <c r="Z186" s="2"/>
      <c r="AA186" s="2"/>
    </row>
    <row r="187" spans="1:27" x14ac:dyDescent="0.3">
      <c r="A187" s="19">
        <v>161.1</v>
      </c>
      <c r="B187" s="20">
        <v>218</v>
      </c>
      <c r="C187" s="20">
        <v>122.7</v>
      </c>
      <c r="D187" s="21">
        <v>0.56715000000000004</v>
      </c>
      <c r="E187" s="21">
        <v>8.7239999999999998E-2</v>
      </c>
      <c r="F187" s="20">
        <v>40.799999999999997</v>
      </c>
      <c r="G187" s="21"/>
      <c r="H187" s="22">
        <v>118701</v>
      </c>
      <c r="I187" s="23">
        <v>2.6975899999999999</v>
      </c>
      <c r="J187" s="23">
        <v>3.1980000000000001E-2</v>
      </c>
      <c r="K187" s="24">
        <v>0.22266</v>
      </c>
      <c r="L187" s="24">
        <v>1.8699999999999999E-3</v>
      </c>
      <c r="M187" s="21">
        <v>0.71</v>
      </c>
      <c r="N187" s="24">
        <v>8.7870000000000004E-2</v>
      </c>
      <c r="O187" s="25">
        <v>7.2999999999999996E-4</v>
      </c>
      <c r="P187" s="42">
        <v>1327.797</v>
      </c>
      <c r="Q187" s="26">
        <v>8.782</v>
      </c>
      <c r="R187" s="26">
        <v>1295.915</v>
      </c>
      <c r="S187" s="26">
        <v>9.859</v>
      </c>
      <c r="T187" s="26">
        <v>1379.644</v>
      </c>
      <c r="U187" s="26">
        <v>15.965999999999999</v>
      </c>
      <c r="V187" s="26">
        <v>1317.431</v>
      </c>
      <c r="W187" s="26">
        <v>8.7230000000000008</v>
      </c>
      <c r="X187" s="28">
        <v>6.07</v>
      </c>
      <c r="AA187" s="2"/>
    </row>
    <row r="188" spans="1:27" x14ac:dyDescent="0.3">
      <c r="A188" s="19">
        <v>164.1</v>
      </c>
      <c r="B188" s="20">
        <v>148</v>
      </c>
      <c r="C188" s="20">
        <v>104.8</v>
      </c>
      <c r="D188" s="21">
        <v>0.71125000000000005</v>
      </c>
      <c r="E188" s="21">
        <v>0.11251</v>
      </c>
      <c r="F188" s="20">
        <v>28.6</v>
      </c>
      <c r="G188" s="21"/>
      <c r="H188" s="22">
        <v>69092</v>
      </c>
      <c r="I188" s="23">
        <v>2.8513799999999998</v>
      </c>
      <c r="J188" s="23">
        <v>4.9889999999999997E-2</v>
      </c>
      <c r="K188" s="24">
        <v>0.23169000000000001</v>
      </c>
      <c r="L188" s="24">
        <v>3.4099999999999998E-3</v>
      </c>
      <c r="M188" s="21">
        <v>0.84099999999999997</v>
      </c>
      <c r="N188" s="24">
        <v>8.9260000000000006E-2</v>
      </c>
      <c r="O188" s="25">
        <v>8.4999999999999995E-4</v>
      </c>
      <c r="P188" s="42">
        <v>1369.175</v>
      </c>
      <c r="Q188" s="26">
        <v>13.153</v>
      </c>
      <c r="R188" s="26">
        <v>1343.35</v>
      </c>
      <c r="S188" s="26">
        <v>17.847000000000001</v>
      </c>
      <c r="T188" s="26">
        <v>1409.7449999999999</v>
      </c>
      <c r="U188" s="26">
        <v>18.225999999999999</v>
      </c>
      <c r="V188" s="26">
        <v>1375.7550000000001</v>
      </c>
      <c r="W188" s="26">
        <v>13.071</v>
      </c>
      <c r="X188" s="28">
        <v>4.71</v>
      </c>
      <c r="AA188" s="2"/>
    </row>
    <row r="189" spans="1:27" x14ac:dyDescent="0.3">
      <c r="A189" s="19">
        <v>167.1</v>
      </c>
      <c r="B189" s="20">
        <v>56</v>
      </c>
      <c r="C189" s="20">
        <v>29.9</v>
      </c>
      <c r="D189" s="21">
        <v>0.54125000000000001</v>
      </c>
      <c r="E189" s="21">
        <v>8.133E-2</v>
      </c>
      <c r="F189" s="20">
        <v>10.5</v>
      </c>
      <c r="G189" s="21"/>
      <c r="H189" s="22">
        <v>31858</v>
      </c>
      <c r="I189" s="23">
        <v>2.8282500000000002</v>
      </c>
      <c r="J189" s="23">
        <v>4.82E-2</v>
      </c>
      <c r="K189" s="24">
        <v>0.22556999999999999</v>
      </c>
      <c r="L189" s="24">
        <v>2.7799999999999999E-3</v>
      </c>
      <c r="M189" s="21">
        <v>0.72299999999999998</v>
      </c>
      <c r="N189" s="24">
        <v>9.0939999999999993E-2</v>
      </c>
      <c r="O189" s="25">
        <v>1.07E-3</v>
      </c>
      <c r="P189" s="42">
        <v>1363.058</v>
      </c>
      <c r="Q189" s="26">
        <v>12.784000000000001</v>
      </c>
      <c r="R189" s="26">
        <v>1311.24</v>
      </c>
      <c r="S189" s="26">
        <v>14.622999999999999</v>
      </c>
      <c r="T189" s="26">
        <v>1445.346</v>
      </c>
      <c r="U189" s="26">
        <v>22.41</v>
      </c>
      <c r="V189" s="26">
        <v>1347.662</v>
      </c>
      <c r="W189" s="26">
        <v>13.028</v>
      </c>
      <c r="X189" s="28">
        <v>9.2799999999999994</v>
      </c>
      <c r="AA189" s="2"/>
    </row>
    <row r="190" spans="1:27" x14ac:dyDescent="0.3">
      <c r="A190" s="19">
        <v>168.1</v>
      </c>
      <c r="B190" s="20">
        <v>49</v>
      </c>
      <c r="C190" s="20">
        <v>13</v>
      </c>
      <c r="D190" s="21">
        <v>0.26555000000000001</v>
      </c>
      <c r="E190" s="21">
        <v>4.1259999999999998E-2</v>
      </c>
      <c r="F190" s="20">
        <v>9.6</v>
      </c>
      <c r="G190" s="21"/>
      <c r="H190" s="22">
        <v>24642</v>
      </c>
      <c r="I190" s="23">
        <v>2.80037</v>
      </c>
      <c r="J190" s="23">
        <v>6.2560000000000004E-2</v>
      </c>
      <c r="K190" s="24">
        <v>0.23300999999999999</v>
      </c>
      <c r="L190" s="24">
        <v>3.29E-3</v>
      </c>
      <c r="M190" s="21">
        <v>0.63300000000000001</v>
      </c>
      <c r="N190" s="24">
        <v>8.7160000000000001E-2</v>
      </c>
      <c r="O190" s="25">
        <v>1.5100000000000001E-3</v>
      </c>
      <c r="P190" s="42">
        <v>1355.636</v>
      </c>
      <c r="Q190" s="26">
        <v>16.715</v>
      </c>
      <c r="R190" s="26">
        <v>1350.2550000000001</v>
      </c>
      <c r="S190" s="26">
        <v>17.201000000000001</v>
      </c>
      <c r="T190" s="26">
        <v>1364.0350000000001</v>
      </c>
      <c r="U190" s="26">
        <v>33.368000000000002</v>
      </c>
      <c r="V190" s="26">
        <v>1353.136</v>
      </c>
      <c r="W190" s="26">
        <v>15.368</v>
      </c>
      <c r="X190" s="28">
        <v>1.01</v>
      </c>
      <c r="AA190" s="2"/>
    </row>
    <row r="191" spans="1:27" x14ac:dyDescent="0.3">
      <c r="A191" s="19" t="s">
        <v>153</v>
      </c>
      <c r="B191" s="20">
        <v>312</v>
      </c>
      <c r="C191" s="20">
        <v>119.5</v>
      </c>
      <c r="D191" s="21">
        <v>0.38545000000000001</v>
      </c>
      <c r="E191" s="21">
        <v>5.9429999999999997E-2</v>
      </c>
      <c r="F191" s="20">
        <v>71.599999999999994</v>
      </c>
      <c r="G191" s="21">
        <v>0.21</v>
      </c>
      <c r="H191" s="22">
        <v>143097</v>
      </c>
      <c r="I191" s="23">
        <v>3.6295700000000002</v>
      </c>
      <c r="J191" s="23">
        <v>4.2139999999999997E-2</v>
      </c>
      <c r="K191" s="24">
        <v>0.27289999999999998</v>
      </c>
      <c r="L191" s="24">
        <v>2.64E-3</v>
      </c>
      <c r="M191" s="21">
        <v>0.83199999999999996</v>
      </c>
      <c r="N191" s="24">
        <v>9.6460000000000004E-2</v>
      </c>
      <c r="O191" s="25">
        <v>6.2E-4</v>
      </c>
      <c r="P191" s="42">
        <v>1556.038</v>
      </c>
      <c r="Q191" s="26">
        <v>9.2420000000000009</v>
      </c>
      <c r="R191" s="26">
        <v>1555.5050000000001</v>
      </c>
      <c r="S191" s="26">
        <v>13.37</v>
      </c>
      <c r="T191" s="26">
        <v>1556.748</v>
      </c>
      <c r="U191" s="26">
        <v>12.061</v>
      </c>
      <c r="V191" s="26">
        <v>1556.1959999999999</v>
      </c>
      <c r="W191" s="26">
        <v>8.9600000000000009</v>
      </c>
      <c r="X191" s="28">
        <v>7.9799999999999996E-2</v>
      </c>
      <c r="AA191" s="2"/>
    </row>
    <row r="192" spans="1:27" x14ac:dyDescent="0.3">
      <c r="A192" s="19">
        <v>171.1</v>
      </c>
      <c r="B192" s="20">
        <v>358</v>
      </c>
      <c r="C192" s="20">
        <v>112.2</v>
      </c>
      <c r="D192" s="21">
        <v>0.31548999999999999</v>
      </c>
      <c r="E192" s="21">
        <v>4.8379999999999999E-2</v>
      </c>
      <c r="F192" s="20">
        <v>70.5</v>
      </c>
      <c r="G192" s="21"/>
      <c r="H192" s="22">
        <v>263565</v>
      </c>
      <c r="I192" s="23">
        <v>2.9212899999999999</v>
      </c>
      <c r="J192" s="23">
        <v>4.0869999999999997E-2</v>
      </c>
      <c r="K192" s="24">
        <v>0.23660999999999999</v>
      </c>
      <c r="L192" s="24">
        <v>2.9199999999999999E-3</v>
      </c>
      <c r="M192" s="21">
        <v>0.88100000000000001</v>
      </c>
      <c r="N192" s="24">
        <v>8.9550000000000005E-2</v>
      </c>
      <c r="O192" s="25">
        <v>5.9000000000000003E-4</v>
      </c>
      <c r="P192" s="42">
        <v>1387.44</v>
      </c>
      <c r="Q192" s="26">
        <v>10.583</v>
      </c>
      <c r="R192" s="26">
        <v>1369.049</v>
      </c>
      <c r="S192" s="26">
        <v>15.222</v>
      </c>
      <c r="T192" s="26">
        <v>1415.95</v>
      </c>
      <c r="U192" s="26">
        <v>12.599</v>
      </c>
      <c r="V192" s="26">
        <v>1396.7439999999999</v>
      </c>
      <c r="W192" s="26">
        <v>9.8569999999999993</v>
      </c>
      <c r="X192" s="28">
        <v>3.31</v>
      </c>
      <c r="AA192" s="2"/>
    </row>
    <row r="193" spans="1:27" x14ac:dyDescent="0.3">
      <c r="A193" s="19">
        <v>172.1</v>
      </c>
      <c r="B193" s="20">
        <v>78</v>
      </c>
      <c r="C193" s="20">
        <v>38.4</v>
      </c>
      <c r="D193" s="21">
        <v>0.49481000000000003</v>
      </c>
      <c r="E193" s="21">
        <v>7.5759999999999994E-2</v>
      </c>
      <c r="F193" s="20">
        <v>14.5</v>
      </c>
      <c r="G193" s="21"/>
      <c r="H193" s="22">
        <v>50151</v>
      </c>
      <c r="I193" s="23">
        <v>2.7603900000000001</v>
      </c>
      <c r="J193" s="23">
        <v>4.8770000000000001E-2</v>
      </c>
      <c r="K193" s="24">
        <v>0.22395999999999999</v>
      </c>
      <c r="L193" s="24">
        <v>3.0999999999999999E-3</v>
      </c>
      <c r="M193" s="21">
        <v>0.78300000000000003</v>
      </c>
      <c r="N193" s="24">
        <v>8.9389999999999997E-2</v>
      </c>
      <c r="O193" s="25">
        <v>9.7999999999999997E-4</v>
      </c>
      <c r="P193" s="42">
        <v>1344.8979999999999</v>
      </c>
      <c r="Q193" s="26">
        <v>13.169</v>
      </c>
      <c r="R193" s="26">
        <v>1302.7660000000001</v>
      </c>
      <c r="S193" s="26">
        <v>16.327000000000002</v>
      </c>
      <c r="T193" s="26">
        <v>1412.53</v>
      </c>
      <c r="U193" s="26">
        <v>20.975000000000001</v>
      </c>
      <c r="V193" s="26">
        <v>1342.1980000000001</v>
      </c>
      <c r="W193" s="26">
        <v>13.598000000000001</v>
      </c>
      <c r="X193" s="28">
        <v>7.77</v>
      </c>
      <c r="AA193" s="2"/>
    </row>
    <row r="194" spans="1:27" x14ac:dyDescent="0.3">
      <c r="A194" s="19">
        <v>176.1</v>
      </c>
      <c r="B194" s="20">
        <v>142</v>
      </c>
      <c r="C194" s="20">
        <v>76.5</v>
      </c>
      <c r="D194" s="21">
        <v>0.54330999999999996</v>
      </c>
      <c r="E194" s="21">
        <v>8.3790000000000003E-2</v>
      </c>
      <c r="F194" s="20">
        <v>38</v>
      </c>
      <c r="G194" s="21"/>
      <c r="H194" s="22">
        <v>137627</v>
      </c>
      <c r="I194" s="23">
        <v>5.01729</v>
      </c>
      <c r="J194" s="23">
        <v>7.7660000000000007E-2</v>
      </c>
      <c r="K194" s="24">
        <v>0.32449</v>
      </c>
      <c r="L194" s="24">
        <v>4.45E-3</v>
      </c>
      <c r="M194" s="21">
        <v>0.88500000000000001</v>
      </c>
      <c r="N194" s="24">
        <v>0.11214</v>
      </c>
      <c r="O194" s="25">
        <v>8.0999999999999996E-4</v>
      </c>
      <c r="P194" s="42">
        <v>1822.2439999999999</v>
      </c>
      <c r="Q194" s="26">
        <v>13.105</v>
      </c>
      <c r="R194" s="26">
        <v>1811.62</v>
      </c>
      <c r="S194" s="26">
        <v>21.658999999999999</v>
      </c>
      <c r="T194" s="26">
        <v>1834.384</v>
      </c>
      <c r="U194" s="26">
        <v>13.086</v>
      </c>
      <c r="V194" s="26">
        <v>1828.3579999999999</v>
      </c>
      <c r="W194" s="26">
        <v>11.186</v>
      </c>
      <c r="X194" s="28">
        <v>1.24</v>
      </c>
      <c r="AA194" s="2"/>
    </row>
    <row r="195" spans="1:27" x14ac:dyDescent="0.3">
      <c r="A195" s="19">
        <v>183.1</v>
      </c>
      <c r="B195" s="20">
        <v>161</v>
      </c>
      <c r="C195" s="20">
        <v>83.4</v>
      </c>
      <c r="D195" s="21">
        <v>0.52129000000000003</v>
      </c>
      <c r="E195" s="21">
        <v>8.0439999999999998E-2</v>
      </c>
      <c r="F195" s="20">
        <v>32.1</v>
      </c>
      <c r="G195" s="21"/>
      <c r="H195" s="22">
        <v>73886</v>
      </c>
      <c r="I195" s="23">
        <v>2.9581</v>
      </c>
      <c r="J195" s="23">
        <v>5.0360000000000002E-2</v>
      </c>
      <c r="K195" s="24">
        <v>0.23821000000000001</v>
      </c>
      <c r="L195" s="24">
        <v>3.4099999999999998E-3</v>
      </c>
      <c r="M195" s="21">
        <v>0.84099999999999997</v>
      </c>
      <c r="N195" s="24">
        <v>9.0060000000000001E-2</v>
      </c>
      <c r="O195" s="25">
        <v>8.3000000000000001E-4</v>
      </c>
      <c r="P195" s="42">
        <v>1396.9280000000001</v>
      </c>
      <c r="Q195" s="26">
        <v>12.919</v>
      </c>
      <c r="R195" s="26">
        <v>1377.385</v>
      </c>
      <c r="S195" s="26">
        <v>17.753</v>
      </c>
      <c r="T195" s="26">
        <v>1426.8019999999999</v>
      </c>
      <c r="U195" s="26">
        <v>17.597999999999999</v>
      </c>
      <c r="V195" s="26">
        <v>1402.241</v>
      </c>
      <c r="W195" s="26">
        <v>12.746</v>
      </c>
      <c r="X195" s="28">
        <v>3.46</v>
      </c>
      <c r="AA195" s="2"/>
    </row>
    <row r="196" spans="1:27" x14ac:dyDescent="0.3">
      <c r="A196" s="19">
        <v>185.1</v>
      </c>
      <c r="B196" s="20">
        <v>69</v>
      </c>
      <c r="C196" s="20">
        <v>44</v>
      </c>
      <c r="D196" s="21">
        <v>0.64651999999999998</v>
      </c>
      <c r="E196" s="21">
        <v>9.6920000000000006E-2</v>
      </c>
      <c r="F196" s="20">
        <v>12.8</v>
      </c>
      <c r="G196" s="21"/>
      <c r="H196" s="22">
        <v>44918</v>
      </c>
      <c r="I196" s="23">
        <v>2.7382399999999998</v>
      </c>
      <c r="J196" s="23">
        <v>4.752E-2</v>
      </c>
      <c r="K196" s="24">
        <v>0.22212999999999999</v>
      </c>
      <c r="L196" s="24">
        <v>2.63E-3</v>
      </c>
      <c r="M196" s="21">
        <v>0.68300000000000005</v>
      </c>
      <c r="N196" s="24">
        <v>8.9410000000000003E-2</v>
      </c>
      <c r="O196" s="25">
        <v>1.1299999999999999E-3</v>
      </c>
      <c r="P196" s="42">
        <v>1338.8989999999999</v>
      </c>
      <c r="Q196" s="26">
        <v>12.907</v>
      </c>
      <c r="R196" s="26">
        <v>1293.1199999999999</v>
      </c>
      <c r="S196" s="26">
        <v>13.872999999999999</v>
      </c>
      <c r="T196" s="26">
        <v>1412.9580000000001</v>
      </c>
      <c r="U196" s="26">
        <v>24.178000000000001</v>
      </c>
      <c r="V196" s="26">
        <v>1319.6679999999999</v>
      </c>
      <c r="W196" s="26">
        <v>12.664999999999999</v>
      </c>
      <c r="X196" s="28">
        <v>8.48</v>
      </c>
      <c r="AA196" s="2"/>
    </row>
    <row r="197" spans="1:27" x14ac:dyDescent="0.3">
      <c r="A197" s="19">
        <v>191.1</v>
      </c>
      <c r="B197" s="20">
        <v>273</v>
      </c>
      <c r="C197" s="20">
        <v>113.7</v>
      </c>
      <c r="D197" s="21">
        <v>0.41982999999999998</v>
      </c>
      <c r="E197" s="21">
        <v>6.4210000000000003E-2</v>
      </c>
      <c r="F197" s="20">
        <v>71.7</v>
      </c>
      <c r="G197" s="21"/>
      <c r="H197" s="22">
        <v>158805</v>
      </c>
      <c r="I197" s="23">
        <v>4.8466699999999996</v>
      </c>
      <c r="J197" s="23">
        <v>5.7340000000000002E-2</v>
      </c>
      <c r="K197" s="24">
        <v>0.31378</v>
      </c>
      <c r="L197" s="24">
        <v>3.2399999999999998E-3</v>
      </c>
      <c r="M197" s="21">
        <v>0.873</v>
      </c>
      <c r="N197" s="24">
        <v>0.11203</v>
      </c>
      <c r="O197" s="25">
        <v>6.4999999999999997E-4</v>
      </c>
      <c r="P197" s="42">
        <v>1793.037</v>
      </c>
      <c r="Q197" s="26">
        <v>9.9580000000000002</v>
      </c>
      <c r="R197" s="26">
        <v>1759.2809999999999</v>
      </c>
      <c r="S197" s="26">
        <v>15.898</v>
      </c>
      <c r="T197" s="26">
        <v>1832.606</v>
      </c>
      <c r="U197" s="26">
        <v>10.513999999999999</v>
      </c>
      <c r="V197" s="26">
        <v>1810.6959999999999</v>
      </c>
      <c r="W197" s="26">
        <v>8.8160000000000007</v>
      </c>
      <c r="X197" s="28">
        <v>4</v>
      </c>
      <c r="AA197" s="2"/>
    </row>
    <row r="198" spans="1:27" x14ac:dyDescent="0.3">
      <c r="A198" s="19">
        <v>193.1</v>
      </c>
      <c r="B198" s="20">
        <v>215</v>
      </c>
      <c r="C198" s="20">
        <v>127.5</v>
      </c>
      <c r="D198" s="21">
        <v>0.59597</v>
      </c>
      <c r="E198" s="21">
        <v>9.6149999999999999E-2</v>
      </c>
      <c r="F198" s="20">
        <v>54.8</v>
      </c>
      <c r="G198" s="21"/>
      <c r="H198" s="22">
        <v>246879</v>
      </c>
      <c r="I198" s="23">
        <v>4.7057000000000002</v>
      </c>
      <c r="J198" s="23">
        <v>5.8529999999999999E-2</v>
      </c>
      <c r="K198" s="24">
        <v>0.30642000000000003</v>
      </c>
      <c r="L198" s="24">
        <v>3.2299999999999998E-3</v>
      </c>
      <c r="M198" s="21">
        <v>0.84699999999999998</v>
      </c>
      <c r="N198" s="24">
        <v>0.11138000000000001</v>
      </c>
      <c r="O198" s="25">
        <v>7.3999999999999999E-4</v>
      </c>
      <c r="P198" s="42">
        <v>1768.2550000000001</v>
      </c>
      <c r="Q198" s="26">
        <v>10.416</v>
      </c>
      <c r="R198" s="26">
        <v>1723.066</v>
      </c>
      <c r="S198" s="26">
        <v>15.938000000000001</v>
      </c>
      <c r="T198" s="26">
        <v>1822.0550000000001</v>
      </c>
      <c r="U198" s="26">
        <v>12.055</v>
      </c>
      <c r="V198" s="26">
        <v>1786.432</v>
      </c>
      <c r="W198" s="26">
        <v>9.7949999999999999</v>
      </c>
      <c r="X198" s="28">
        <v>5.43</v>
      </c>
      <c r="AA198" s="2"/>
    </row>
    <row r="199" spans="1:27" s="58" customFormat="1" x14ac:dyDescent="0.3">
      <c r="A199" s="47">
        <v>196.1</v>
      </c>
      <c r="B199" s="48">
        <v>57</v>
      </c>
      <c r="C199" s="48">
        <v>25.6</v>
      </c>
      <c r="D199" s="49">
        <v>0.45038</v>
      </c>
      <c r="E199" s="49">
        <v>6.6100000000000006E-2</v>
      </c>
      <c r="F199" s="48">
        <v>10.5</v>
      </c>
      <c r="G199" s="49"/>
      <c r="H199" s="50">
        <v>19998</v>
      </c>
      <c r="I199" s="51">
        <v>2.7507999999999999</v>
      </c>
      <c r="J199" s="51">
        <v>4.9739999999999999E-2</v>
      </c>
      <c r="K199" s="52">
        <v>0.21797</v>
      </c>
      <c r="L199" s="52">
        <v>2.5500000000000002E-3</v>
      </c>
      <c r="M199" s="49">
        <v>0.64600000000000002</v>
      </c>
      <c r="N199" s="52">
        <v>9.153E-2</v>
      </c>
      <c r="O199" s="53">
        <v>1.2600000000000001E-3</v>
      </c>
      <c r="P199" s="54">
        <v>1342.3050000000001</v>
      </c>
      <c r="Q199" s="55">
        <v>13.465</v>
      </c>
      <c r="R199" s="55">
        <v>1271.1400000000001</v>
      </c>
      <c r="S199" s="55">
        <v>13.497</v>
      </c>
      <c r="T199" s="55">
        <v>1457.653</v>
      </c>
      <c r="U199" s="55">
        <v>26.175999999999998</v>
      </c>
      <c r="V199" s="55">
        <v>1302.9590000000001</v>
      </c>
      <c r="W199" s="55">
        <v>12.875</v>
      </c>
      <c r="X199" s="56">
        <v>12.8</v>
      </c>
      <c r="Y199" s="57"/>
      <c r="Z199" s="2"/>
      <c r="AA199" s="2"/>
    </row>
    <row r="200" spans="1:27" x14ac:dyDescent="0.3">
      <c r="A200" s="19">
        <v>198.1</v>
      </c>
      <c r="B200" s="20">
        <v>469</v>
      </c>
      <c r="C200" s="20">
        <v>183.6</v>
      </c>
      <c r="D200" s="21">
        <v>0.39449000000000001</v>
      </c>
      <c r="E200" s="21">
        <v>5.8799999999999998E-2</v>
      </c>
      <c r="F200" s="20">
        <v>93.2</v>
      </c>
      <c r="G200" s="21"/>
      <c r="H200" s="22">
        <v>300452</v>
      </c>
      <c r="I200" s="23">
        <v>2.92855</v>
      </c>
      <c r="J200" s="23">
        <v>3.8269999999999998E-2</v>
      </c>
      <c r="K200" s="24">
        <v>0.23830000000000001</v>
      </c>
      <c r="L200" s="24">
        <v>2.7299999999999998E-3</v>
      </c>
      <c r="M200" s="21">
        <v>0.877</v>
      </c>
      <c r="N200" s="24">
        <v>8.9130000000000001E-2</v>
      </c>
      <c r="O200" s="25">
        <v>5.5999999999999995E-4</v>
      </c>
      <c r="P200" s="42">
        <v>1389.319</v>
      </c>
      <c r="Q200" s="26">
        <v>9.891</v>
      </c>
      <c r="R200" s="26">
        <v>1377.8530000000001</v>
      </c>
      <c r="S200" s="26">
        <v>14.212</v>
      </c>
      <c r="T200" s="26">
        <v>1406.9549999999999</v>
      </c>
      <c r="U200" s="26">
        <v>12.03</v>
      </c>
      <c r="V200" s="26">
        <v>1394.838</v>
      </c>
      <c r="W200" s="26">
        <v>9.2639999999999993</v>
      </c>
      <c r="X200" s="28">
        <v>2.0699999999999998</v>
      </c>
      <c r="AA200" s="2"/>
    </row>
    <row r="201" spans="1:27" x14ac:dyDescent="0.3">
      <c r="A201" s="19">
        <v>202.1</v>
      </c>
      <c r="B201" s="20">
        <v>156</v>
      </c>
      <c r="C201" s="20">
        <v>107.2</v>
      </c>
      <c r="D201" s="21">
        <v>0.69452000000000003</v>
      </c>
      <c r="E201" s="21">
        <v>0.10403</v>
      </c>
      <c r="F201" s="20">
        <v>44.8</v>
      </c>
      <c r="G201" s="21"/>
      <c r="H201" s="22">
        <v>127034</v>
      </c>
      <c r="I201" s="23">
        <v>5.7338800000000001</v>
      </c>
      <c r="J201" s="23">
        <v>9.9180000000000004E-2</v>
      </c>
      <c r="K201" s="24">
        <v>0.34644000000000003</v>
      </c>
      <c r="L201" s="24">
        <v>5.4599999999999996E-3</v>
      </c>
      <c r="M201" s="21">
        <v>0.91200000000000003</v>
      </c>
      <c r="N201" s="24">
        <v>0.12003999999999999</v>
      </c>
      <c r="O201" s="25">
        <v>8.4999999999999995E-4</v>
      </c>
      <c r="P201" s="42">
        <v>1936.489</v>
      </c>
      <c r="Q201" s="26">
        <v>14.955</v>
      </c>
      <c r="R201" s="26">
        <v>1917.577</v>
      </c>
      <c r="S201" s="26">
        <v>26.140999999999998</v>
      </c>
      <c r="T201" s="26">
        <v>1956.8130000000001</v>
      </c>
      <c r="U201" s="26">
        <v>12.641999999999999</v>
      </c>
      <c r="V201" s="26">
        <v>1949.463</v>
      </c>
      <c r="W201" s="26">
        <v>11.367000000000001</v>
      </c>
      <c r="X201" s="28">
        <v>2.0099999999999998</v>
      </c>
      <c r="AA201" s="2"/>
    </row>
    <row r="202" spans="1:27" x14ac:dyDescent="0.3">
      <c r="A202" s="19">
        <v>205.1</v>
      </c>
      <c r="B202" s="20">
        <v>265</v>
      </c>
      <c r="C202" s="20">
        <v>161.6</v>
      </c>
      <c r="D202" s="21">
        <v>0.61468</v>
      </c>
      <c r="E202" s="21">
        <v>9.7809999999999994E-2</v>
      </c>
      <c r="F202" s="20">
        <v>69.7</v>
      </c>
      <c r="G202" s="21"/>
      <c r="H202" s="22">
        <v>129550</v>
      </c>
      <c r="I202" s="23">
        <v>4.8890200000000004</v>
      </c>
      <c r="J202" s="23">
        <v>7.2169999999999998E-2</v>
      </c>
      <c r="K202" s="24">
        <v>0.31197000000000003</v>
      </c>
      <c r="L202" s="24">
        <v>4.13E-3</v>
      </c>
      <c r="M202" s="21">
        <v>0.89700000000000002</v>
      </c>
      <c r="N202" s="24">
        <v>0.11366</v>
      </c>
      <c r="O202" s="25">
        <v>7.3999999999999999E-4</v>
      </c>
      <c r="P202" s="42">
        <v>1800.365</v>
      </c>
      <c r="Q202" s="26">
        <v>12.444000000000001</v>
      </c>
      <c r="R202" s="26">
        <v>1750.394</v>
      </c>
      <c r="S202" s="26">
        <v>20.292999999999999</v>
      </c>
      <c r="T202" s="26">
        <v>1858.74</v>
      </c>
      <c r="U202" s="26">
        <v>11.76</v>
      </c>
      <c r="V202" s="26">
        <v>1832.269</v>
      </c>
      <c r="W202" s="26">
        <v>10.218</v>
      </c>
      <c r="X202" s="28">
        <v>5.83</v>
      </c>
      <c r="AA202" s="2"/>
    </row>
    <row r="203" spans="1:27" x14ac:dyDescent="0.3">
      <c r="A203" s="19">
        <v>206.1</v>
      </c>
      <c r="B203" s="20">
        <v>409</v>
      </c>
      <c r="C203" s="20">
        <v>159.80000000000001</v>
      </c>
      <c r="D203" s="21">
        <v>0.39367000000000002</v>
      </c>
      <c r="E203" s="21">
        <v>6.5740000000000007E-2</v>
      </c>
      <c r="F203" s="20">
        <v>83.9</v>
      </c>
      <c r="G203" s="21"/>
      <c r="H203" s="22">
        <v>262879</v>
      </c>
      <c r="I203" s="23">
        <v>2.9727800000000002</v>
      </c>
      <c r="J203" s="23">
        <v>4.4049999999999999E-2</v>
      </c>
      <c r="K203" s="24">
        <v>0.24174999999999999</v>
      </c>
      <c r="L203" s="24">
        <v>3.2499999999999999E-3</v>
      </c>
      <c r="M203" s="21">
        <v>0.90900000000000003</v>
      </c>
      <c r="N203" s="24">
        <v>8.9190000000000005E-2</v>
      </c>
      <c r="O203" s="25">
        <v>5.5000000000000003E-4</v>
      </c>
      <c r="P203" s="42">
        <v>1400.6869999999999</v>
      </c>
      <c r="Q203" s="26">
        <v>11.259</v>
      </c>
      <c r="R203" s="26">
        <v>1395.788</v>
      </c>
      <c r="S203" s="26">
        <v>16.872</v>
      </c>
      <c r="T203" s="26">
        <v>1408.2429999999999</v>
      </c>
      <c r="U203" s="26">
        <v>11.805</v>
      </c>
      <c r="V203" s="26">
        <v>1404.098</v>
      </c>
      <c r="W203" s="26">
        <v>9.7210000000000001</v>
      </c>
      <c r="X203" s="28">
        <v>0.88400000000000001</v>
      </c>
      <c r="AA203" s="2"/>
    </row>
    <row r="204" spans="1:27" x14ac:dyDescent="0.3">
      <c r="A204" s="19">
        <v>207.1</v>
      </c>
      <c r="B204" s="20">
        <v>144</v>
      </c>
      <c r="C204" s="20">
        <v>50.1</v>
      </c>
      <c r="D204" s="21">
        <v>0.35087000000000002</v>
      </c>
      <c r="E204" s="21">
        <v>5.3129999999999997E-2</v>
      </c>
      <c r="F204" s="20">
        <v>29.3</v>
      </c>
      <c r="G204" s="21"/>
      <c r="H204" s="22">
        <v>93890</v>
      </c>
      <c r="I204" s="23">
        <v>3.19659</v>
      </c>
      <c r="J204" s="23">
        <v>4.9840000000000002E-2</v>
      </c>
      <c r="K204" s="24">
        <v>0.24507999999999999</v>
      </c>
      <c r="L204" s="24">
        <v>2.99E-3</v>
      </c>
      <c r="M204" s="21">
        <v>0.78200000000000003</v>
      </c>
      <c r="N204" s="24">
        <v>9.4600000000000004E-2</v>
      </c>
      <c r="O204" s="25">
        <v>9.2000000000000003E-4</v>
      </c>
      <c r="P204" s="42">
        <v>1456.336</v>
      </c>
      <c r="Q204" s="26">
        <v>12.058999999999999</v>
      </c>
      <c r="R204" s="26">
        <v>1413.0530000000001</v>
      </c>
      <c r="S204" s="26">
        <v>15.481</v>
      </c>
      <c r="T204" s="26">
        <v>1520.1220000000001</v>
      </c>
      <c r="U204" s="26">
        <v>18.338000000000001</v>
      </c>
      <c r="V204" s="26">
        <v>1456.1310000000001</v>
      </c>
      <c r="W204" s="26">
        <v>12.417999999999999</v>
      </c>
      <c r="X204" s="28">
        <v>7.04</v>
      </c>
      <c r="AA204" s="2"/>
    </row>
    <row r="205" spans="1:27" x14ac:dyDescent="0.3">
      <c r="A205" s="19">
        <v>208.1</v>
      </c>
      <c r="B205" s="20">
        <v>319</v>
      </c>
      <c r="C205" s="20">
        <v>161.4</v>
      </c>
      <c r="D205" s="21">
        <v>0.50883999999999996</v>
      </c>
      <c r="E205" s="21">
        <v>7.9259999999999997E-2</v>
      </c>
      <c r="F205" s="20">
        <v>85.6</v>
      </c>
      <c r="G205" s="21"/>
      <c r="H205" s="22">
        <v>263512</v>
      </c>
      <c r="I205" s="23">
        <v>4.9344400000000004</v>
      </c>
      <c r="J205" s="23">
        <v>7.0260000000000003E-2</v>
      </c>
      <c r="K205" s="24">
        <v>0.32428000000000001</v>
      </c>
      <c r="L205" s="24">
        <v>4.2300000000000003E-3</v>
      </c>
      <c r="M205" s="21">
        <v>0.91600000000000004</v>
      </c>
      <c r="N205" s="24">
        <v>0.11036</v>
      </c>
      <c r="O205" s="25">
        <v>6.3000000000000003E-4</v>
      </c>
      <c r="P205" s="42">
        <v>1808.1659999999999</v>
      </c>
      <c r="Q205" s="26">
        <v>12.021000000000001</v>
      </c>
      <c r="R205" s="26">
        <v>1810.597</v>
      </c>
      <c r="S205" s="26">
        <v>20.591000000000001</v>
      </c>
      <c r="T205" s="26">
        <v>1805.345</v>
      </c>
      <c r="U205" s="26">
        <v>10.379</v>
      </c>
      <c r="V205" s="26">
        <v>1806.4290000000001</v>
      </c>
      <c r="W205" s="26">
        <v>9.2750000000000004</v>
      </c>
      <c r="X205" s="28">
        <v>-0.29099999999999998</v>
      </c>
      <c r="AA205" s="2"/>
    </row>
    <row r="206" spans="1:27" x14ac:dyDescent="0.3">
      <c r="A206" s="19">
        <v>210.1</v>
      </c>
      <c r="B206" s="20">
        <v>152</v>
      </c>
      <c r="C206" s="20">
        <v>141.6</v>
      </c>
      <c r="D206" s="21">
        <v>0.93722000000000005</v>
      </c>
      <c r="E206" s="21">
        <v>0.14215</v>
      </c>
      <c r="F206" s="20">
        <v>28.9</v>
      </c>
      <c r="G206" s="21"/>
      <c r="H206" s="22">
        <v>101266</v>
      </c>
      <c r="I206" s="23">
        <v>2.8298000000000001</v>
      </c>
      <c r="J206" s="23">
        <v>4.5530000000000001E-2</v>
      </c>
      <c r="K206" s="24">
        <v>0.22919</v>
      </c>
      <c r="L206" s="24">
        <v>3.1900000000000001E-3</v>
      </c>
      <c r="M206" s="21">
        <v>0.86399999999999999</v>
      </c>
      <c r="N206" s="24">
        <v>8.9550000000000005E-2</v>
      </c>
      <c r="O206" s="25">
        <v>7.2999999999999996E-4</v>
      </c>
      <c r="P206" s="42">
        <v>1363.4690000000001</v>
      </c>
      <c r="Q206" s="26">
        <v>12.071</v>
      </c>
      <c r="R206" s="26">
        <v>1330.252</v>
      </c>
      <c r="S206" s="26">
        <v>16.73</v>
      </c>
      <c r="T206" s="26">
        <v>1415.95</v>
      </c>
      <c r="U206" s="26">
        <v>15.589</v>
      </c>
      <c r="V206" s="26">
        <v>1376.2070000000001</v>
      </c>
      <c r="W206" s="26">
        <v>11.728999999999999</v>
      </c>
      <c r="X206" s="28">
        <v>6.05</v>
      </c>
      <c r="AA206" s="2"/>
    </row>
    <row r="207" spans="1:27" x14ac:dyDescent="0.3">
      <c r="A207" s="19">
        <v>212.1</v>
      </c>
      <c r="B207" s="20">
        <v>205</v>
      </c>
      <c r="C207" s="20">
        <v>153.6</v>
      </c>
      <c r="D207" s="21">
        <v>0.75429999999999997</v>
      </c>
      <c r="E207" s="21">
        <v>0.11242000000000001</v>
      </c>
      <c r="F207" s="20">
        <v>55.1</v>
      </c>
      <c r="G207" s="21"/>
      <c r="H207" s="22">
        <v>136697</v>
      </c>
      <c r="I207" s="23">
        <v>4.93607</v>
      </c>
      <c r="J207" s="23">
        <v>6.8150000000000002E-2</v>
      </c>
      <c r="K207" s="24">
        <v>0.32235000000000003</v>
      </c>
      <c r="L207" s="24">
        <v>3.98E-3</v>
      </c>
      <c r="M207" s="21">
        <v>0.89300000000000002</v>
      </c>
      <c r="N207" s="24">
        <v>0.11106000000000001</v>
      </c>
      <c r="O207" s="25">
        <v>6.8999999999999997E-4</v>
      </c>
      <c r="P207" s="42">
        <v>1808.4449999999999</v>
      </c>
      <c r="Q207" s="26">
        <v>11.657</v>
      </c>
      <c r="R207" s="26">
        <v>1801.1959999999999</v>
      </c>
      <c r="S207" s="26">
        <v>19.402000000000001</v>
      </c>
      <c r="T207" s="26">
        <v>1816.8330000000001</v>
      </c>
      <c r="U207" s="26">
        <v>11.28</v>
      </c>
      <c r="V207" s="26">
        <v>1812.873</v>
      </c>
      <c r="W207" s="26">
        <v>9.7449999999999992</v>
      </c>
      <c r="X207" s="28">
        <v>0.86099999999999999</v>
      </c>
      <c r="AA207" s="2"/>
    </row>
    <row r="208" spans="1:27" x14ac:dyDescent="0.3">
      <c r="A208" s="19">
        <v>213.1</v>
      </c>
      <c r="B208" s="20">
        <v>98</v>
      </c>
      <c r="C208" s="20">
        <v>46.3</v>
      </c>
      <c r="D208" s="21">
        <v>0.47771000000000002</v>
      </c>
      <c r="E208" s="21">
        <v>7.2650000000000006E-2</v>
      </c>
      <c r="F208" s="20">
        <v>17.899999999999999</v>
      </c>
      <c r="G208" s="21"/>
      <c r="H208" s="22">
        <v>68104</v>
      </c>
      <c r="I208" s="23">
        <v>2.7043200000000001</v>
      </c>
      <c r="J208" s="23">
        <v>4.054E-2</v>
      </c>
      <c r="K208" s="24">
        <v>0.22037999999999999</v>
      </c>
      <c r="L208" s="24">
        <v>2.5300000000000001E-3</v>
      </c>
      <c r="M208" s="21">
        <v>0.76600000000000001</v>
      </c>
      <c r="N208" s="24">
        <v>8.8999999999999996E-2</v>
      </c>
      <c r="O208" s="25">
        <v>8.5999999999999998E-4</v>
      </c>
      <c r="P208" s="42">
        <v>1329.644</v>
      </c>
      <c r="Q208" s="26">
        <v>11.112</v>
      </c>
      <c r="R208" s="26">
        <v>1283.883</v>
      </c>
      <c r="S208" s="26">
        <v>13.364000000000001</v>
      </c>
      <c r="T208" s="26">
        <v>1404.16</v>
      </c>
      <c r="U208" s="26">
        <v>18.507999999999999</v>
      </c>
      <c r="V208" s="26">
        <v>1322.6659999999999</v>
      </c>
      <c r="W208" s="26">
        <v>11.48</v>
      </c>
      <c r="X208" s="28">
        <v>8.57</v>
      </c>
      <c r="AA208" s="2"/>
    </row>
    <row r="209" spans="1:27" x14ac:dyDescent="0.3">
      <c r="A209" s="19">
        <v>215.1</v>
      </c>
      <c r="B209" s="20">
        <v>103</v>
      </c>
      <c r="C209" s="20">
        <v>49.7</v>
      </c>
      <c r="D209" s="21">
        <v>0.48676000000000003</v>
      </c>
      <c r="E209" s="21">
        <v>7.7660000000000007E-2</v>
      </c>
      <c r="F209" s="20">
        <v>19.100000000000001</v>
      </c>
      <c r="G209" s="21"/>
      <c r="H209" s="22">
        <v>86568</v>
      </c>
      <c r="I209" s="23">
        <v>2.7641200000000001</v>
      </c>
      <c r="J209" s="23">
        <v>4.8829999999999998E-2</v>
      </c>
      <c r="K209" s="24">
        <v>0.22509000000000001</v>
      </c>
      <c r="L209" s="24">
        <v>3.13E-3</v>
      </c>
      <c r="M209" s="21">
        <v>0.78700000000000003</v>
      </c>
      <c r="N209" s="24">
        <v>8.906E-2</v>
      </c>
      <c r="O209" s="25">
        <v>9.7000000000000005E-4</v>
      </c>
      <c r="P209" s="42">
        <v>1345.905</v>
      </c>
      <c r="Q209" s="26">
        <v>13.172000000000001</v>
      </c>
      <c r="R209" s="26">
        <v>1308.7139999999999</v>
      </c>
      <c r="S209" s="26">
        <v>16.47</v>
      </c>
      <c r="T209" s="26">
        <v>1405.45</v>
      </c>
      <c r="U209" s="26">
        <v>20.858000000000001</v>
      </c>
      <c r="V209" s="26">
        <v>1344.4670000000001</v>
      </c>
      <c r="W209" s="26">
        <v>13.544</v>
      </c>
      <c r="X209" s="28">
        <v>6.88</v>
      </c>
      <c r="AA209" s="2"/>
    </row>
    <row r="210" spans="1:27" x14ac:dyDescent="0.3">
      <c r="A210" s="19">
        <v>218.1</v>
      </c>
      <c r="B210" s="20">
        <v>404</v>
      </c>
      <c r="C210" s="20">
        <v>200.8</v>
      </c>
      <c r="D210" s="21">
        <v>0.50012999999999996</v>
      </c>
      <c r="E210" s="21">
        <v>8.0640000000000003E-2</v>
      </c>
      <c r="F210" s="20">
        <v>77.900000000000006</v>
      </c>
      <c r="G210" s="21"/>
      <c r="H210" s="22">
        <v>328635</v>
      </c>
      <c r="I210" s="23">
        <v>2.7077300000000002</v>
      </c>
      <c r="J210" s="23">
        <v>3.3140000000000003E-2</v>
      </c>
      <c r="K210" s="24">
        <v>0.2266</v>
      </c>
      <c r="L210" s="24">
        <v>2.33E-3</v>
      </c>
      <c r="M210" s="21">
        <v>0.84099999999999997</v>
      </c>
      <c r="N210" s="24">
        <v>8.6660000000000001E-2</v>
      </c>
      <c r="O210" s="25">
        <v>5.6999999999999998E-4</v>
      </c>
      <c r="P210" s="42">
        <v>1330.578</v>
      </c>
      <c r="Q210" s="26">
        <v>9.0760000000000005</v>
      </c>
      <c r="R210" s="26">
        <v>1316.655</v>
      </c>
      <c r="S210" s="26">
        <v>12.244999999999999</v>
      </c>
      <c r="T210" s="26">
        <v>1352.9449999999999</v>
      </c>
      <c r="U210" s="26">
        <v>12.688000000000001</v>
      </c>
      <c r="V210" s="26">
        <v>1333.9970000000001</v>
      </c>
      <c r="W210" s="26">
        <v>8.9849999999999994</v>
      </c>
      <c r="X210" s="28">
        <v>2.68</v>
      </c>
      <c r="AA210" s="2"/>
    </row>
    <row r="211" spans="1:27" x14ac:dyDescent="0.3">
      <c r="A211" s="19">
        <v>220.1</v>
      </c>
      <c r="B211" s="20">
        <v>313</v>
      </c>
      <c r="C211" s="20">
        <v>222.1</v>
      </c>
      <c r="D211" s="21">
        <v>0.71465999999999996</v>
      </c>
      <c r="E211" s="21">
        <v>0.10901</v>
      </c>
      <c r="F211" s="20">
        <v>80.3</v>
      </c>
      <c r="G211" s="21"/>
      <c r="H211" s="22">
        <v>211414</v>
      </c>
      <c r="I211" s="23">
        <v>4.6772799999999997</v>
      </c>
      <c r="J211" s="23">
        <v>8.4110000000000004E-2</v>
      </c>
      <c r="K211" s="24">
        <v>0.30748999999999999</v>
      </c>
      <c r="L211" s="24">
        <v>5.0400000000000002E-3</v>
      </c>
      <c r="M211" s="21">
        <v>0.91100000000000003</v>
      </c>
      <c r="N211" s="24">
        <v>0.11032</v>
      </c>
      <c r="O211" s="25">
        <v>8.1999999999999998E-4</v>
      </c>
      <c r="P211" s="42">
        <v>1763.184</v>
      </c>
      <c r="Q211" s="26">
        <v>15.042999999999999</v>
      </c>
      <c r="R211" s="26">
        <v>1728.3430000000001</v>
      </c>
      <c r="S211" s="26">
        <v>24.849</v>
      </c>
      <c r="T211" s="26">
        <v>1804.6859999999999</v>
      </c>
      <c r="U211" s="26">
        <v>13.515000000000001</v>
      </c>
      <c r="V211" s="26">
        <v>1787.7919999999999</v>
      </c>
      <c r="W211" s="26">
        <v>11.817</v>
      </c>
      <c r="X211" s="28">
        <v>4.2300000000000004</v>
      </c>
      <c r="AA211" s="2"/>
    </row>
    <row r="212" spans="1:27" x14ac:dyDescent="0.3">
      <c r="A212" s="19">
        <v>221.1</v>
      </c>
      <c r="B212" s="20">
        <v>81</v>
      </c>
      <c r="C212" s="20">
        <v>39.4</v>
      </c>
      <c r="D212" s="21">
        <v>0.48984</v>
      </c>
      <c r="E212" s="21">
        <v>7.9100000000000004E-2</v>
      </c>
      <c r="F212" s="20">
        <v>14.6</v>
      </c>
      <c r="G212" s="21"/>
      <c r="H212" s="22">
        <v>46577</v>
      </c>
      <c r="I212" s="23">
        <v>2.6546400000000001</v>
      </c>
      <c r="J212" s="23">
        <v>4.9889999999999997E-2</v>
      </c>
      <c r="K212" s="24">
        <v>0.21806</v>
      </c>
      <c r="L212" s="24">
        <v>3.15E-3</v>
      </c>
      <c r="M212" s="21">
        <v>0.76700000000000002</v>
      </c>
      <c r="N212" s="24">
        <v>8.8289999999999993E-2</v>
      </c>
      <c r="O212" s="25">
        <v>1.06E-3</v>
      </c>
      <c r="P212" s="42">
        <v>1315.934</v>
      </c>
      <c r="Q212" s="26">
        <v>13.861000000000001</v>
      </c>
      <c r="R212" s="26">
        <v>1271.616</v>
      </c>
      <c r="S212" s="26">
        <v>16.670999999999999</v>
      </c>
      <c r="T212" s="26">
        <v>1388.8019999999999</v>
      </c>
      <c r="U212" s="26">
        <v>23.045000000000002</v>
      </c>
      <c r="V212" s="26">
        <v>1309.28</v>
      </c>
      <c r="W212" s="26">
        <v>14.305</v>
      </c>
      <c r="X212" s="28">
        <v>8.44</v>
      </c>
      <c r="AA212" s="2"/>
    </row>
    <row r="213" spans="1:27" s="58" customFormat="1" x14ac:dyDescent="0.3">
      <c r="A213" s="47">
        <v>227.1</v>
      </c>
      <c r="B213" s="48">
        <v>432</v>
      </c>
      <c r="C213" s="48">
        <v>120</v>
      </c>
      <c r="D213" s="49">
        <v>0.27975</v>
      </c>
      <c r="E213" s="49">
        <v>4.9939999999999998E-2</v>
      </c>
      <c r="F213" s="48">
        <v>81.7</v>
      </c>
      <c r="G213" s="49"/>
      <c r="H213" s="50">
        <v>260273</v>
      </c>
      <c r="I213" s="51">
        <v>2.8037399999999999</v>
      </c>
      <c r="J213" s="51">
        <v>6.2219999999999998E-2</v>
      </c>
      <c r="K213" s="52">
        <v>0.21784999999999999</v>
      </c>
      <c r="L213" s="52">
        <v>4.62E-3</v>
      </c>
      <c r="M213" s="49">
        <v>0.95599999999999996</v>
      </c>
      <c r="N213" s="52">
        <v>9.3340000000000006E-2</v>
      </c>
      <c r="O213" s="53">
        <v>6.0999999999999997E-4</v>
      </c>
      <c r="P213" s="54">
        <v>1356.5360000000001</v>
      </c>
      <c r="Q213" s="55">
        <v>16.609000000000002</v>
      </c>
      <c r="R213" s="55">
        <v>1270.5039999999999</v>
      </c>
      <c r="S213" s="55">
        <v>24.454999999999998</v>
      </c>
      <c r="T213" s="55">
        <v>1494.7950000000001</v>
      </c>
      <c r="U213" s="55">
        <v>12.365</v>
      </c>
      <c r="V213" s="55">
        <v>1456.0050000000001</v>
      </c>
      <c r="W213" s="55">
        <v>10.513</v>
      </c>
      <c r="X213" s="56">
        <v>15</v>
      </c>
      <c r="Y213" s="57"/>
      <c r="Z213" s="2"/>
      <c r="AA213" s="2"/>
    </row>
    <row r="214" spans="1:27" x14ac:dyDescent="0.3">
      <c r="A214" s="19">
        <v>228.1</v>
      </c>
      <c r="B214" s="20">
        <v>54</v>
      </c>
      <c r="C214" s="20">
        <v>18.899999999999999</v>
      </c>
      <c r="D214" s="21">
        <v>0.35500999999999999</v>
      </c>
      <c r="E214" s="21">
        <v>5.3560000000000003E-2</v>
      </c>
      <c r="F214" s="20">
        <v>9.8000000000000007</v>
      </c>
      <c r="G214" s="21"/>
      <c r="H214" s="22">
        <v>31635</v>
      </c>
      <c r="I214" s="23">
        <v>2.6484899999999998</v>
      </c>
      <c r="J214" s="23">
        <v>5.0869999999999999E-2</v>
      </c>
      <c r="K214" s="24">
        <v>0.22004000000000001</v>
      </c>
      <c r="L214" s="24">
        <v>2.9499999999999999E-3</v>
      </c>
      <c r="M214" s="21">
        <v>0.69799999999999995</v>
      </c>
      <c r="N214" s="24">
        <v>8.7300000000000003E-2</v>
      </c>
      <c r="O214" s="25">
        <v>1.1999999999999999E-3</v>
      </c>
      <c r="P214" s="42">
        <v>1314.2239999999999</v>
      </c>
      <c r="Q214" s="26">
        <v>14.157</v>
      </c>
      <c r="R214" s="26">
        <v>1282.086</v>
      </c>
      <c r="S214" s="26">
        <v>15.587</v>
      </c>
      <c r="T214" s="26">
        <v>1367.125</v>
      </c>
      <c r="U214" s="26">
        <v>26.463000000000001</v>
      </c>
      <c r="V214" s="26">
        <v>1302.5039999999999</v>
      </c>
      <c r="W214" s="26">
        <v>13.928000000000001</v>
      </c>
      <c r="X214" s="28">
        <v>6.22</v>
      </c>
      <c r="AA214" s="2"/>
    </row>
    <row r="215" spans="1:27" x14ac:dyDescent="0.3">
      <c r="A215" s="19">
        <v>229.1</v>
      </c>
      <c r="B215" s="20">
        <v>57</v>
      </c>
      <c r="C215" s="20">
        <v>89.6</v>
      </c>
      <c r="D215" s="21">
        <v>1.59613</v>
      </c>
      <c r="E215" s="21">
        <v>0.23487</v>
      </c>
      <c r="F215" s="20">
        <v>16.899999999999999</v>
      </c>
      <c r="G215" s="21"/>
      <c r="H215" s="22">
        <v>61250</v>
      </c>
      <c r="I215" s="23">
        <v>6.22872</v>
      </c>
      <c r="J215" s="23">
        <v>0.15923999999999999</v>
      </c>
      <c r="K215" s="24">
        <v>0.35804999999999998</v>
      </c>
      <c r="L215" s="24">
        <v>8.3999999999999995E-3</v>
      </c>
      <c r="M215" s="21">
        <v>0.91800000000000004</v>
      </c>
      <c r="N215" s="24">
        <v>0.12617</v>
      </c>
      <c r="O215" s="25">
        <v>1.2800000000000001E-3</v>
      </c>
      <c r="P215" s="42">
        <v>2008.491</v>
      </c>
      <c r="Q215" s="26">
        <v>22.367999999999999</v>
      </c>
      <c r="R215" s="26">
        <v>1972.924</v>
      </c>
      <c r="S215" s="26">
        <v>39.872999999999998</v>
      </c>
      <c r="T215" s="26">
        <v>2045.2760000000001</v>
      </c>
      <c r="U215" s="26">
        <v>17.928000000000001</v>
      </c>
      <c r="V215" s="26">
        <v>2033.5029999999999</v>
      </c>
      <c r="W215" s="26">
        <v>16.183</v>
      </c>
      <c r="X215" s="28">
        <v>3.54</v>
      </c>
      <c r="AA215" s="2"/>
    </row>
    <row r="216" spans="1:27" x14ac:dyDescent="0.3">
      <c r="A216" s="19">
        <v>230.1</v>
      </c>
      <c r="B216" s="20">
        <v>192</v>
      </c>
      <c r="C216" s="20">
        <v>88.3</v>
      </c>
      <c r="D216" s="21">
        <v>0.46428000000000003</v>
      </c>
      <c r="E216" s="21">
        <v>7.2260000000000005E-2</v>
      </c>
      <c r="F216" s="20">
        <v>50</v>
      </c>
      <c r="G216" s="21"/>
      <c r="H216" s="22">
        <v>170719</v>
      </c>
      <c r="I216" s="23">
        <v>4.8242399999999996</v>
      </c>
      <c r="J216" s="23">
        <v>7.5730000000000006E-2</v>
      </c>
      <c r="K216" s="24">
        <v>0.31435999999999997</v>
      </c>
      <c r="L216" s="24">
        <v>4.3899999999999998E-3</v>
      </c>
      <c r="M216" s="21">
        <v>0.89</v>
      </c>
      <c r="N216" s="24">
        <v>0.1113</v>
      </c>
      <c r="O216" s="25">
        <v>8.0000000000000004E-4</v>
      </c>
      <c r="P216" s="42">
        <v>1789.134</v>
      </c>
      <c r="Q216" s="26">
        <v>13.202999999999999</v>
      </c>
      <c r="R216" s="26">
        <v>1762.126</v>
      </c>
      <c r="S216" s="26">
        <v>21.530999999999999</v>
      </c>
      <c r="T216" s="26">
        <v>1820.751</v>
      </c>
      <c r="U216" s="26">
        <v>13.044</v>
      </c>
      <c r="V216" s="26">
        <v>1805.364</v>
      </c>
      <c r="W216" s="26">
        <v>11.162000000000001</v>
      </c>
      <c r="X216" s="28">
        <v>3.22</v>
      </c>
      <c r="AA216" s="2"/>
    </row>
    <row r="217" spans="1:27" s="58" customFormat="1" x14ac:dyDescent="0.3">
      <c r="A217" s="47">
        <v>232.1</v>
      </c>
      <c r="B217" s="48">
        <v>76</v>
      </c>
      <c r="C217" s="48">
        <v>42.9</v>
      </c>
      <c r="D217" s="49">
        <v>0.56971000000000005</v>
      </c>
      <c r="E217" s="49">
        <v>8.7980000000000003E-2</v>
      </c>
      <c r="F217" s="48">
        <v>14</v>
      </c>
      <c r="G217" s="49"/>
      <c r="H217" s="50">
        <v>37254</v>
      </c>
      <c r="I217" s="51">
        <v>2.7798699999999998</v>
      </c>
      <c r="J217" s="51">
        <v>4.9140000000000003E-2</v>
      </c>
      <c r="K217" s="52">
        <v>0.22231000000000001</v>
      </c>
      <c r="L217" s="52">
        <v>2.9299999999999999E-3</v>
      </c>
      <c r="M217" s="49">
        <v>0.746</v>
      </c>
      <c r="N217" s="52">
        <v>9.0690000000000007E-2</v>
      </c>
      <c r="O217" s="53">
        <v>1.07E-3</v>
      </c>
      <c r="P217" s="54">
        <v>1350.144</v>
      </c>
      <c r="Q217" s="55">
        <v>13.2</v>
      </c>
      <c r="R217" s="55">
        <v>1294.069</v>
      </c>
      <c r="S217" s="55">
        <v>15.452999999999999</v>
      </c>
      <c r="T217" s="55">
        <v>1440.1010000000001</v>
      </c>
      <c r="U217" s="55">
        <v>22.488</v>
      </c>
      <c r="V217" s="55">
        <v>1336.921</v>
      </c>
      <c r="W217" s="55">
        <v>13.66</v>
      </c>
      <c r="X217" s="56">
        <v>10.1</v>
      </c>
      <c r="Y217" s="57"/>
      <c r="Z217" s="2"/>
      <c r="AA217" s="2"/>
    </row>
    <row r="218" spans="1:27" x14ac:dyDescent="0.3">
      <c r="A218" s="19">
        <v>242.1</v>
      </c>
      <c r="B218" s="20">
        <v>196</v>
      </c>
      <c r="C218" s="20">
        <v>65.5</v>
      </c>
      <c r="D218" s="21">
        <v>0.33610000000000001</v>
      </c>
      <c r="E218" s="21">
        <v>5.2040000000000003E-2</v>
      </c>
      <c r="F218" s="20">
        <v>38.1</v>
      </c>
      <c r="G218" s="21"/>
      <c r="H218" s="22">
        <v>123474</v>
      </c>
      <c r="I218" s="23">
        <v>2.88788</v>
      </c>
      <c r="J218" s="23">
        <v>4.4499999999999998E-2</v>
      </c>
      <c r="K218" s="24">
        <v>0.23524</v>
      </c>
      <c r="L218" s="24">
        <v>3.13E-3</v>
      </c>
      <c r="M218" s="21">
        <v>0.86299999999999999</v>
      </c>
      <c r="N218" s="24">
        <v>8.9039999999999994E-2</v>
      </c>
      <c r="O218" s="25">
        <v>6.8999999999999997E-4</v>
      </c>
      <c r="P218" s="42">
        <v>1378.752</v>
      </c>
      <c r="Q218" s="26">
        <v>11.622</v>
      </c>
      <c r="R218" s="26">
        <v>1361.904</v>
      </c>
      <c r="S218" s="26">
        <v>16.335000000000001</v>
      </c>
      <c r="T218" s="26">
        <v>1405.02</v>
      </c>
      <c r="U218" s="26">
        <v>14.840999999999999</v>
      </c>
      <c r="V218" s="26">
        <v>1385.348</v>
      </c>
      <c r="W218" s="26">
        <v>11.177</v>
      </c>
      <c r="X218" s="28">
        <v>3.07</v>
      </c>
      <c r="AA218" s="2"/>
    </row>
    <row r="219" spans="1:27" x14ac:dyDescent="0.3">
      <c r="A219" s="19">
        <v>247.1</v>
      </c>
      <c r="B219" s="20">
        <v>28</v>
      </c>
      <c r="C219" s="20">
        <v>10.199999999999999</v>
      </c>
      <c r="D219" s="21">
        <v>0.36174000000000001</v>
      </c>
      <c r="E219" s="21">
        <v>5.5559999999999998E-2</v>
      </c>
      <c r="F219" s="20">
        <v>5.2</v>
      </c>
      <c r="G219" s="21"/>
      <c r="H219" s="22">
        <v>18114</v>
      </c>
      <c r="I219" s="23">
        <v>2.6996000000000002</v>
      </c>
      <c r="J219" s="23">
        <v>5.9880000000000003E-2</v>
      </c>
      <c r="K219" s="24">
        <v>0.22192999999999999</v>
      </c>
      <c r="L219" s="24">
        <v>3.2399999999999998E-3</v>
      </c>
      <c r="M219" s="21">
        <v>0.65800000000000003</v>
      </c>
      <c r="N219" s="24">
        <v>8.8220000000000007E-2</v>
      </c>
      <c r="O219" s="25">
        <v>1.47E-3</v>
      </c>
      <c r="P219" s="42">
        <v>1328.3489999999999</v>
      </c>
      <c r="Q219" s="26">
        <v>16.434999999999999</v>
      </c>
      <c r="R219" s="26">
        <v>1292.0650000000001</v>
      </c>
      <c r="S219" s="26">
        <v>17.093</v>
      </c>
      <c r="T219" s="26">
        <v>1387.279</v>
      </c>
      <c r="U219" s="26">
        <v>31.99</v>
      </c>
      <c r="V219" s="26">
        <v>1311.3320000000001</v>
      </c>
      <c r="W219" s="26">
        <v>15.65</v>
      </c>
      <c r="X219" s="28">
        <v>6.86</v>
      </c>
      <c r="AA219" s="2"/>
    </row>
    <row r="220" spans="1:27" x14ac:dyDescent="0.3">
      <c r="A220" s="19">
        <v>249.1</v>
      </c>
      <c r="B220" s="20">
        <v>163</v>
      </c>
      <c r="C220" s="20">
        <v>90.6</v>
      </c>
      <c r="D220" s="21">
        <v>0.56057000000000001</v>
      </c>
      <c r="E220" s="21">
        <v>9.1009999999999994E-2</v>
      </c>
      <c r="F220" s="20">
        <v>32.6</v>
      </c>
      <c r="G220" s="21"/>
      <c r="H220" s="22">
        <v>96680</v>
      </c>
      <c r="I220" s="23">
        <v>2.92143</v>
      </c>
      <c r="J220" s="23">
        <v>3.8019999999999998E-2</v>
      </c>
      <c r="K220" s="24">
        <v>0.23796999999999999</v>
      </c>
      <c r="L220" s="24">
        <v>2.4399999999999999E-3</v>
      </c>
      <c r="M220" s="21">
        <v>0.78700000000000003</v>
      </c>
      <c r="N220" s="24">
        <v>8.9039999999999994E-2</v>
      </c>
      <c r="O220" s="25">
        <v>7.1000000000000002E-4</v>
      </c>
      <c r="P220" s="42">
        <v>1387.4770000000001</v>
      </c>
      <c r="Q220" s="26">
        <v>9.8450000000000006</v>
      </c>
      <c r="R220" s="26">
        <v>1376.135</v>
      </c>
      <c r="S220" s="26">
        <v>12.706</v>
      </c>
      <c r="T220" s="26">
        <v>1405.02</v>
      </c>
      <c r="U220" s="26">
        <v>15.272</v>
      </c>
      <c r="V220" s="26">
        <v>1387.73</v>
      </c>
      <c r="W220" s="26">
        <v>9.9149999999999991</v>
      </c>
      <c r="X220" s="28">
        <v>2.06</v>
      </c>
      <c r="AA220" s="2"/>
    </row>
    <row r="221" spans="1:27" x14ac:dyDescent="0.3">
      <c r="A221" s="19">
        <v>250.1</v>
      </c>
      <c r="B221" s="20">
        <v>108</v>
      </c>
      <c r="C221" s="20">
        <v>68.3</v>
      </c>
      <c r="D221" s="21">
        <v>0.63473999999999997</v>
      </c>
      <c r="E221" s="21">
        <v>9.7299999999999998E-2</v>
      </c>
      <c r="F221" s="20">
        <v>20.7</v>
      </c>
      <c r="G221" s="21"/>
      <c r="H221" s="22">
        <v>77948</v>
      </c>
      <c r="I221" s="23">
        <v>2.7889300000000001</v>
      </c>
      <c r="J221" s="23">
        <v>4.07E-2</v>
      </c>
      <c r="K221" s="24">
        <v>0.23</v>
      </c>
      <c r="L221" s="24">
        <v>2.63E-3</v>
      </c>
      <c r="M221" s="21">
        <v>0.78300000000000003</v>
      </c>
      <c r="N221" s="24">
        <v>8.795E-2</v>
      </c>
      <c r="O221" s="25">
        <v>8.0000000000000004E-4</v>
      </c>
      <c r="P221" s="42">
        <v>1352.575</v>
      </c>
      <c r="Q221" s="26">
        <v>10.907</v>
      </c>
      <c r="R221" s="26">
        <v>1334.499</v>
      </c>
      <c r="S221" s="26">
        <v>13.784000000000001</v>
      </c>
      <c r="T221" s="26">
        <v>1381.3920000000001</v>
      </c>
      <c r="U221" s="26">
        <v>17.477</v>
      </c>
      <c r="V221" s="26">
        <v>1352.1759999999999</v>
      </c>
      <c r="W221" s="26">
        <v>11.045</v>
      </c>
      <c r="X221" s="28">
        <v>3.39</v>
      </c>
      <c r="AA221" s="2"/>
    </row>
    <row r="222" spans="1:27" s="58" customFormat="1" x14ac:dyDescent="0.3">
      <c r="A222" s="47">
        <v>251.1</v>
      </c>
      <c r="B222" s="48">
        <v>337</v>
      </c>
      <c r="C222" s="48">
        <v>85.7</v>
      </c>
      <c r="D222" s="49">
        <v>0.25568000000000002</v>
      </c>
      <c r="E222" s="49">
        <v>3.7839999999999999E-2</v>
      </c>
      <c r="F222" s="48">
        <v>62.3</v>
      </c>
      <c r="G222" s="49"/>
      <c r="H222" s="50">
        <v>143106</v>
      </c>
      <c r="I222" s="51">
        <v>2.9297900000000001</v>
      </c>
      <c r="J222" s="51">
        <v>6.83E-2</v>
      </c>
      <c r="K222" s="52">
        <v>0.22026000000000001</v>
      </c>
      <c r="L222" s="52">
        <v>4.64E-3</v>
      </c>
      <c r="M222" s="49">
        <v>0.90300000000000002</v>
      </c>
      <c r="N222" s="52">
        <v>9.647E-2</v>
      </c>
      <c r="O222" s="53">
        <v>9.6000000000000002E-4</v>
      </c>
      <c r="P222" s="54">
        <v>1389.6389999999999</v>
      </c>
      <c r="Q222" s="55">
        <v>17.646999999999998</v>
      </c>
      <c r="R222" s="55">
        <v>1283.249</v>
      </c>
      <c r="S222" s="55">
        <v>24.512</v>
      </c>
      <c r="T222" s="55">
        <v>1556.942</v>
      </c>
      <c r="U222" s="55">
        <v>18.672999999999998</v>
      </c>
      <c r="V222" s="55">
        <v>1459.9590000000001</v>
      </c>
      <c r="W222" s="55">
        <v>15.981</v>
      </c>
      <c r="X222" s="56">
        <v>17.600000000000001</v>
      </c>
      <c r="Y222" s="57"/>
      <c r="Z222" s="2"/>
      <c r="AA222" s="2"/>
    </row>
    <row r="223" spans="1:27" x14ac:dyDescent="0.3">
      <c r="A223" s="19">
        <v>252.1</v>
      </c>
      <c r="B223" s="20">
        <v>78</v>
      </c>
      <c r="C223" s="20">
        <v>54.1</v>
      </c>
      <c r="D223" s="21">
        <v>0.69850999999999996</v>
      </c>
      <c r="E223" s="21">
        <v>0.1089</v>
      </c>
      <c r="F223" s="20">
        <v>15.3</v>
      </c>
      <c r="G223" s="21"/>
      <c r="H223" s="22">
        <v>44306</v>
      </c>
      <c r="I223" s="23">
        <v>2.8736899999999999</v>
      </c>
      <c r="J223" s="23">
        <v>5.4109999999999998E-2</v>
      </c>
      <c r="K223" s="24">
        <v>0.23583999999999999</v>
      </c>
      <c r="L223" s="24">
        <v>3.48E-3</v>
      </c>
      <c r="M223" s="21">
        <v>0.78400000000000003</v>
      </c>
      <c r="N223" s="24">
        <v>8.838E-2</v>
      </c>
      <c r="O223" s="25">
        <v>1.0300000000000001E-3</v>
      </c>
      <c r="P223" s="42">
        <v>1375.039</v>
      </c>
      <c r="Q223" s="26">
        <v>14.183</v>
      </c>
      <c r="R223" s="26">
        <v>1365.0340000000001</v>
      </c>
      <c r="S223" s="26">
        <v>18.152000000000001</v>
      </c>
      <c r="T223" s="26">
        <v>1390.7570000000001</v>
      </c>
      <c r="U223" s="26">
        <v>22.364000000000001</v>
      </c>
      <c r="V223" s="26">
        <v>1375.069</v>
      </c>
      <c r="W223" s="26">
        <v>14.276999999999999</v>
      </c>
      <c r="X223" s="28">
        <v>1.85</v>
      </c>
      <c r="AA223" s="2"/>
    </row>
    <row r="224" spans="1:27" x14ac:dyDescent="0.3">
      <c r="A224" s="19">
        <v>254.1</v>
      </c>
      <c r="B224" s="20">
        <v>116</v>
      </c>
      <c r="C224" s="20">
        <v>65.900000000000006</v>
      </c>
      <c r="D224" s="21">
        <v>0.57081000000000004</v>
      </c>
      <c r="E224" s="21">
        <v>8.8469999999999993E-2</v>
      </c>
      <c r="F224" s="20">
        <v>21.9</v>
      </c>
      <c r="G224" s="21"/>
      <c r="H224" s="22">
        <v>71951</v>
      </c>
      <c r="I224" s="23">
        <v>2.7926700000000002</v>
      </c>
      <c r="J224" s="23">
        <v>4.2250000000000003E-2</v>
      </c>
      <c r="K224" s="24">
        <v>0.22631000000000001</v>
      </c>
      <c r="L224" s="24">
        <v>2.48E-3</v>
      </c>
      <c r="M224" s="21">
        <v>0.72399999999999998</v>
      </c>
      <c r="N224" s="24">
        <v>8.9499999999999996E-2</v>
      </c>
      <c r="O224" s="25">
        <v>9.3000000000000005E-4</v>
      </c>
      <c r="P224" s="42">
        <v>1353.577</v>
      </c>
      <c r="Q224" s="26">
        <v>11.311</v>
      </c>
      <c r="R224" s="26">
        <v>1315.1310000000001</v>
      </c>
      <c r="S224" s="26">
        <v>13.037000000000001</v>
      </c>
      <c r="T224" s="26">
        <v>1414.8820000000001</v>
      </c>
      <c r="U224" s="26">
        <v>19.873999999999999</v>
      </c>
      <c r="V224" s="26">
        <v>1343.0450000000001</v>
      </c>
      <c r="W224" s="26">
        <v>11.417999999999999</v>
      </c>
      <c r="X224" s="28">
        <v>7.05</v>
      </c>
      <c r="AA224" s="2"/>
    </row>
    <row r="225" spans="1:27" x14ac:dyDescent="0.3">
      <c r="A225" s="29" t="s">
        <v>154</v>
      </c>
      <c r="B225" s="30">
        <v>254</v>
      </c>
      <c r="C225" s="30">
        <v>221.9</v>
      </c>
      <c r="D225" s="31">
        <v>0.88012999999999997</v>
      </c>
      <c r="E225" s="31">
        <v>0.13696</v>
      </c>
      <c r="F225" s="30">
        <v>48.6</v>
      </c>
      <c r="G225" s="31">
        <v>0.38</v>
      </c>
      <c r="H225" s="32">
        <v>107947</v>
      </c>
      <c r="I225" s="33">
        <v>2.7711199999999998</v>
      </c>
      <c r="J225" s="33">
        <v>4.4240000000000002E-2</v>
      </c>
      <c r="K225" s="34">
        <v>0.23105000000000001</v>
      </c>
      <c r="L225" s="34">
        <v>3.1199999999999999E-3</v>
      </c>
      <c r="M225" s="31">
        <v>0.84499999999999997</v>
      </c>
      <c r="N225" s="34">
        <v>8.6980000000000002E-2</v>
      </c>
      <c r="O225" s="35">
        <v>7.3999999999999999E-4</v>
      </c>
      <c r="P225" s="43">
        <v>1347.7909999999999</v>
      </c>
      <c r="Q225" s="36">
        <v>11.912000000000001</v>
      </c>
      <c r="R225" s="36">
        <v>1340</v>
      </c>
      <c r="S225" s="36">
        <v>16.338000000000001</v>
      </c>
      <c r="T225" s="36">
        <v>1360.0519999999999</v>
      </c>
      <c r="U225" s="36">
        <v>16.395</v>
      </c>
      <c r="V225" s="36">
        <v>1349.998</v>
      </c>
      <c r="W225" s="36">
        <v>11.678000000000001</v>
      </c>
      <c r="X225" s="37">
        <v>1.47</v>
      </c>
      <c r="AA225" s="2"/>
    </row>
    <row r="226" spans="1:27" x14ac:dyDescent="0.3">
      <c r="A226" s="2"/>
      <c r="B226" s="20"/>
      <c r="C226" s="20"/>
      <c r="D226" s="21"/>
      <c r="E226" s="21"/>
      <c r="F226" s="20"/>
      <c r="G226" s="21"/>
      <c r="H226" s="38"/>
      <c r="I226" s="23"/>
      <c r="J226" s="23"/>
      <c r="K226" s="24"/>
      <c r="L226" s="24"/>
      <c r="M226" s="21"/>
      <c r="N226" s="24"/>
      <c r="O226" s="24"/>
      <c r="P226" s="26"/>
      <c r="Q226" s="26"/>
      <c r="R226" s="26"/>
      <c r="S226" s="26"/>
      <c r="T226" s="26"/>
      <c r="U226" s="26"/>
      <c r="V226" s="26"/>
      <c r="W226" s="26"/>
      <c r="X226" s="27"/>
    </row>
    <row r="227" spans="1:27" x14ac:dyDescent="0.3">
      <c r="A227" s="2"/>
      <c r="B227" s="20"/>
      <c r="C227" s="20"/>
      <c r="D227" s="21"/>
      <c r="E227" s="21"/>
      <c r="F227" s="20"/>
      <c r="G227" s="21"/>
      <c r="H227" s="38"/>
      <c r="I227" s="23"/>
      <c r="J227" s="23"/>
      <c r="K227" s="24"/>
      <c r="L227" s="24"/>
      <c r="M227" s="21"/>
      <c r="N227" s="24"/>
      <c r="O227" s="24"/>
      <c r="P227" s="26"/>
      <c r="Q227" s="26"/>
      <c r="R227" s="26"/>
      <c r="S227" s="26"/>
      <c r="T227" s="26"/>
      <c r="U227" s="26"/>
      <c r="V227" s="26"/>
      <c r="W227" s="26"/>
      <c r="X227" s="27"/>
    </row>
    <row r="228" spans="1:27" s="2" customFormat="1" ht="12" x14ac:dyDescent="0.3">
      <c r="A228" s="4" t="s">
        <v>9</v>
      </c>
    </row>
    <row r="229" spans="1:27" s="2" customFormat="1" ht="12" x14ac:dyDescent="0.3">
      <c r="A229" s="4" t="s">
        <v>354</v>
      </c>
      <c r="B229" s="5"/>
      <c r="C229" s="5"/>
      <c r="D229" s="5"/>
      <c r="E229" s="5"/>
      <c r="F229" s="5"/>
      <c r="G229" s="5"/>
      <c r="H229" s="481" t="s">
        <v>0</v>
      </c>
      <c r="I229" s="482"/>
      <c r="J229" s="482"/>
      <c r="K229" s="482"/>
      <c r="L229" s="482"/>
      <c r="M229" s="482"/>
      <c r="N229" s="482"/>
      <c r="O229" s="483"/>
      <c r="P229" s="481" t="s">
        <v>7</v>
      </c>
      <c r="Q229" s="482"/>
      <c r="R229" s="482"/>
      <c r="S229" s="482"/>
      <c r="T229" s="482"/>
      <c r="U229" s="482"/>
      <c r="V229" s="482"/>
      <c r="W229" s="482"/>
      <c r="X229" s="483"/>
    </row>
    <row r="230" spans="1:27" s="2" customFormat="1" ht="24" x14ac:dyDescent="0.3">
      <c r="A230" s="4" t="s">
        <v>4</v>
      </c>
      <c r="B230" s="6" t="s">
        <v>2</v>
      </c>
      <c r="C230" s="7" t="s">
        <v>3</v>
      </c>
      <c r="D230" s="7" t="s">
        <v>15</v>
      </c>
      <c r="E230" s="7" t="s">
        <v>5</v>
      </c>
      <c r="F230" s="7" t="s">
        <v>14</v>
      </c>
      <c r="G230" s="8" t="s">
        <v>21</v>
      </c>
      <c r="H230" s="6" t="s">
        <v>16</v>
      </c>
      <c r="I230" s="7" t="s">
        <v>17</v>
      </c>
      <c r="J230" s="7" t="s">
        <v>5</v>
      </c>
      <c r="K230" s="7" t="s">
        <v>18</v>
      </c>
      <c r="L230" s="7" t="s">
        <v>5</v>
      </c>
      <c r="M230" s="7" t="s">
        <v>1</v>
      </c>
      <c r="N230" s="7" t="s">
        <v>19</v>
      </c>
      <c r="O230" s="8" t="s">
        <v>5</v>
      </c>
      <c r="P230" s="6" t="s">
        <v>17</v>
      </c>
      <c r="Q230" s="7" t="s">
        <v>5</v>
      </c>
      <c r="R230" s="7" t="s">
        <v>18</v>
      </c>
      <c r="S230" s="7" t="s">
        <v>5</v>
      </c>
      <c r="T230" s="7" t="s">
        <v>20</v>
      </c>
      <c r="U230" s="7" t="s">
        <v>5</v>
      </c>
      <c r="V230" s="7" t="s">
        <v>6</v>
      </c>
      <c r="W230" s="7" t="s">
        <v>5</v>
      </c>
      <c r="X230" s="9" t="s">
        <v>24</v>
      </c>
    </row>
    <row r="231" spans="1:27" x14ac:dyDescent="0.3">
      <c r="A231" s="19">
        <v>1.1000000000000001</v>
      </c>
      <c r="B231" s="20">
        <v>172</v>
      </c>
      <c r="C231" s="20">
        <v>36.700000000000003</v>
      </c>
      <c r="D231" s="21">
        <v>0.21540000000000001</v>
      </c>
      <c r="E231" s="21">
        <v>3.7240000000000002E-2</v>
      </c>
      <c r="F231" s="20">
        <v>57.5</v>
      </c>
      <c r="G231" s="21"/>
      <c r="H231" s="22">
        <v>139481</v>
      </c>
      <c r="I231" s="23">
        <v>4.6246</v>
      </c>
      <c r="J231" s="23">
        <v>5.1360000000000003E-2</v>
      </c>
      <c r="K231" s="24">
        <v>0.31219999999999998</v>
      </c>
      <c r="L231" s="24">
        <v>2.7399999999999998E-3</v>
      </c>
      <c r="M231" s="21">
        <v>0.79100000000000004</v>
      </c>
      <c r="N231" s="24">
        <v>0.10743</v>
      </c>
      <c r="O231" s="25">
        <v>7.2999999999999996E-4</v>
      </c>
      <c r="P231" s="42">
        <v>1753.72</v>
      </c>
      <c r="Q231" s="26">
        <v>9.27</v>
      </c>
      <c r="R231" s="26">
        <v>1751.52</v>
      </c>
      <c r="S231" s="26">
        <v>13.46</v>
      </c>
      <c r="T231" s="26">
        <v>1756.34</v>
      </c>
      <c r="U231" s="26">
        <v>12.43</v>
      </c>
      <c r="V231" s="26">
        <v>1754.12</v>
      </c>
      <c r="W231" s="26">
        <v>9.15</v>
      </c>
      <c r="X231" s="28">
        <v>0.27</v>
      </c>
      <c r="AA231" s="2"/>
    </row>
    <row r="232" spans="1:27" x14ac:dyDescent="0.3">
      <c r="A232" s="19">
        <v>2.1</v>
      </c>
      <c r="B232" s="20">
        <v>58</v>
      </c>
      <c r="C232" s="20">
        <v>55</v>
      </c>
      <c r="D232" s="21">
        <v>0.94945000000000002</v>
      </c>
      <c r="E232" s="21">
        <v>0.17369999999999999</v>
      </c>
      <c r="F232" s="20">
        <v>22.6</v>
      </c>
      <c r="G232" s="21"/>
      <c r="H232" s="22">
        <v>68120</v>
      </c>
      <c r="I232" s="23">
        <v>5.86998</v>
      </c>
      <c r="J232" s="23">
        <v>8.455E-2</v>
      </c>
      <c r="K232" s="24">
        <v>0.36168</v>
      </c>
      <c r="L232" s="24">
        <v>4.4099999999999999E-3</v>
      </c>
      <c r="M232" s="21">
        <v>0.84599999999999997</v>
      </c>
      <c r="N232" s="24">
        <v>0.11771</v>
      </c>
      <c r="O232" s="25">
        <v>8.9999999999999998E-4</v>
      </c>
      <c r="P232" s="42">
        <v>1956.81</v>
      </c>
      <c r="Q232" s="26">
        <v>12.5</v>
      </c>
      <c r="R232" s="26">
        <v>1990.13</v>
      </c>
      <c r="S232" s="26">
        <v>20.88</v>
      </c>
      <c r="T232" s="26">
        <v>1921.74</v>
      </c>
      <c r="U232" s="26">
        <v>13.77</v>
      </c>
      <c r="V232" s="26">
        <v>1942.64</v>
      </c>
      <c r="W232" s="26">
        <v>11.39</v>
      </c>
      <c r="X232" s="28">
        <v>-3.6</v>
      </c>
      <c r="AA232" s="2"/>
    </row>
    <row r="233" spans="1:27" x14ac:dyDescent="0.3">
      <c r="A233" s="19">
        <v>4.0999999999999996</v>
      </c>
      <c r="B233" s="20">
        <v>131</v>
      </c>
      <c r="C233" s="20">
        <v>111.8</v>
      </c>
      <c r="D233" s="21">
        <v>0.86070000000000002</v>
      </c>
      <c r="E233" s="21">
        <v>0.15040999999999999</v>
      </c>
      <c r="F233" s="20">
        <v>45.3</v>
      </c>
      <c r="G233" s="21"/>
      <c r="H233" s="22">
        <v>126480</v>
      </c>
      <c r="I233" s="23">
        <v>5.0445900000000004</v>
      </c>
      <c r="J233" s="23">
        <v>7.0959999999999995E-2</v>
      </c>
      <c r="K233" s="24">
        <v>0.32690999999999998</v>
      </c>
      <c r="L233" s="24">
        <v>4.0600000000000002E-3</v>
      </c>
      <c r="M233" s="21">
        <v>0.88300000000000001</v>
      </c>
      <c r="N233" s="24">
        <v>0.11192000000000001</v>
      </c>
      <c r="O233" s="25">
        <v>7.3999999999999999E-4</v>
      </c>
      <c r="P233" s="42">
        <v>1826.84</v>
      </c>
      <c r="Q233" s="26">
        <v>11.92</v>
      </c>
      <c r="R233" s="26">
        <v>1823.39</v>
      </c>
      <c r="S233" s="26">
        <v>19.72</v>
      </c>
      <c r="T233" s="26">
        <v>1830.78</v>
      </c>
      <c r="U233" s="26">
        <v>11.97</v>
      </c>
      <c r="V233" s="26">
        <v>1828.79</v>
      </c>
      <c r="W233" s="26">
        <v>10.24</v>
      </c>
      <c r="X233" s="28">
        <v>0.4</v>
      </c>
      <c r="AA233" s="2"/>
    </row>
    <row r="234" spans="1:27" x14ac:dyDescent="0.3">
      <c r="A234" s="19">
        <v>5.0999999999999996</v>
      </c>
      <c r="B234" s="20">
        <v>48</v>
      </c>
      <c r="C234" s="20">
        <v>49.9</v>
      </c>
      <c r="D234" s="21">
        <v>1.04583</v>
      </c>
      <c r="E234" s="21">
        <v>0.18609999999999999</v>
      </c>
      <c r="F234" s="20">
        <v>19.7</v>
      </c>
      <c r="G234" s="21"/>
      <c r="H234" s="22">
        <v>53179</v>
      </c>
      <c r="I234" s="23">
        <v>6.6307099999999997</v>
      </c>
      <c r="J234" s="23">
        <v>9.4089999999999993E-2</v>
      </c>
      <c r="K234" s="24">
        <v>0.38225999999999999</v>
      </c>
      <c r="L234" s="24">
        <v>4.28E-3</v>
      </c>
      <c r="M234" s="21">
        <v>0.78800000000000003</v>
      </c>
      <c r="N234" s="24">
        <v>0.12581000000000001</v>
      </c>
      <c r="O234" s="25">
        <v>1.1000000000000001E-3</v>
      </c>
      <c r="P234" s="42">
        <v>2063.44</v>
      </c>
      <c r="Q234" s="26">
        <v>12.52</v>
      </c>
      <c r="R234" s="26">
        <v>2086.83</v>
      </c>
      <c r="S234" s="26">
        <v>19.96</v>
      </c>
      <c r="T234" s="26">
        <v>2040.16</v>
      </c>
      <c r="U234" s="26">
        <v>15.45</v>
      </c>
      <c r="V234" s="26">
        <v>2057.64</v>
      </c>
      <c r="W234" s="26">
        <v>12.08</v>
      </c>
      <c r="X234" s="28">
        <v>-2.2999999999999998</v>
      </c>
      <c r="AA234" s="2"/>
    </row>
    <row r="235" spans="1:27" x14ac:dyDescent="0.3">
      <c r="A235" s="19" t="s">
        <v>155</v>
      </c>
      <c r="B235" s="20">
        <v>299</v>
      </c>
      <c r="C235" s="20">
        <v>38.1</v>
      </c>
      <c r="D235" s="21">
        <v>0.12819</v>
      </c>
      <c r="E235" s="21">
        <v>2.4070000000000001E-2</v>
      </c>
      <c r="F235" s="20">
        <v>117.3</v>
      </c>
      <c r="G235" s="21">
        <v>0.39</v>
      </c>
      <c r="H235" s="22">
        <v>212489</v>
      </c>
      <c r="I235" s="23">
        <v>6.0142499999999997</v>
      </c>
      <c r="J235" s="23">
        <v>9.4649999999999998E-2</v>
      </c>
      <c r="K235" s="24">
        <v>0.35781000000000002</v>
      </c>
      <c r="L235" s="24">
        <v>5.3200000000000001E-3</v>
      </c>
      <c r="M235" s="21">
        <v>0.94499999999999995</v>
      </c>
      <c r="N235" s="24">
        <v>0.12191</v>
      </c>
      <c r="O235" s="25">
        <v>6.3000000000000003E-4</v>
      </c>
      <c r="P235" s="42">
        <v>1977.91</v>
      </c>
      <c r="Q235" s="26">
        <v>13.7</v>
      </c>
      <c r="R235" s="26">
        <v>1971.78</v>
      </c>
      <c r="S235" s="26">
        <v>25.26</v>
      </c>
      <c r="T235" s="26">
        <v>1984.32</v>
      </c>
      <c r="U235" s="26">
        <v>9.16</v>
      </c>
      <c r="V235" s="26">
        <v>1982.87</v>
      </c>
      <c r="W235" s="26">
        <v>8.59</v>
      </c>
      <c r="X235" s="28">
        <v>0.63</v>
      </c>
      <c r="AA235" s="2"/>
    </row>
    <row r="236" spans="1:27" x14ac:dyDescent="0.3">
      <c r="A236" s="19">
        <v>8.1</v>
      </c>
      <c r="B236" s="20">
        <v>70</v>
      </c>
      <c r="C236" s="20">
        <v>63</v>
      </c>
      <c r="D236" s="21">
        <v>0.91234000000000004</v>
      </c>
      <c r="E236" s="21">
        <v>0.16417999999999999</v>
      </c>
      <c r="F236" s="20">
        <v>26.7</v>
      </c>
      <c r="G236" s="21"/>
      <c r="H236" s="22">
        <v>86952</v>
      </c>
      <c r="I236" s="23">
        <v>6.0028899999999998</v>
      </c>
      <c r="J236" s="23">
        <v>8.0570000000000003E-2</v>
      </c>
      <c r="K236" s="24">
        <v>0.35819000000000001</v>
      </c>
      <c r="L236" s="24">
        <v>3.9699999999999996E-3</v>
      </c>
      <c r="M236" s="21">
        <v>0.82499999999999996</v>
      </c>
      <c r="N236" s="24">
        <v>0.12155000000000001</v>
      </c>
      <c r="O236" s="25">
        <v>9.2000000000000003E-4</v>
      </c>
      <c r="P236" s="42">
        <v>1976.26</v>
      </c>
      <c r="Q236" s="26">
        <v>11.68</v>
      </c>
      <c r="R236" s="26">
        <v>1973.59</v>
      </c>
      <c r="S236" s="26">
        <v>18.84</v>
      </c>
      <c r="T236" s="26">
        <v>1979.06</v>
      </c>
      <c r="U236" s="26">
        <v>13.51</v>
      </c>
      <c r="V236" s="26">
        <v>1977.2</v>
      </c>
      <c r="W236" s="26">
        <v>10.98</v>
      </c>
      <c r="X236" s="28">
        <v>0.28000000000000003</v>
      </c>
      <c r="AA236" s="2"/>
    </row>
    <row r="237" spans="1:27" x14ac:dyDescent="0.3">
      <c r="A237" s="19">
        <v>10.1</v>
      </c>
      <c r="B237" s="20">
        <v>82</v>
      </c>
      <c r="C237" s="20">
        <v>106.2</v>
      </c>
      <c r="D237" s="21">
        <v>1.3030200000000001</v>
      </c>
      <c r="E237" s="21">
        <v>0.22153</v>
      </c>
      <c r="F237" s="20">
        <v>28.5</v>
      </c>
      <c r="G237" s="21"/>
      <c r="H237" s="22">
        <v>75029</v>
      </c>
      <c r="I237" s="23">
        <v>5.1717000000000004</v>
      </c>
      <c r="J237" s="23">
        <v>6.3320000000000001E-2</v>
      </c>
      <c r="K237" s="24">
        <v>0.32641999999999999</v>
      </c>
      <c r="L237" s="24">
        <v>3.0599999999999998E-3</v>
      </c>
      <c r="M237" s="21">
        <v>0.76500000000000001</v>
      </c>
      <c r="N237" s="24">
        <v>0.11491</v>
      </c>
      <c r="O237" s="25">
        <v>9.1E-4</v>
      </c>
      <c r="P237" s="42">
        <v>1847.97</v>
      </c>
      <c r="Q237" s="26">
        <v>10.42</v>
      </c>
      <c r="R237" s="26">
        <v>1821.01</v>
      </c>
      <c r="S237" s="26">
        <v>14.87</v>
      </c>
      <c r="T237" s="26">
        <v>1878.46</v>
      </c>
      <c r="U237" s="26">
        <v>14.21</v>
      </c>
      <c r="V237" s="26">
        <v>1850.83</v>
      </c>
      <c r="W237" s="26">
        <v>10.48</v>
      </c>
      <c r="X237" s="28">
        <v>3.1</v>
      </c>
      <c r="AA237" s="2"/>
    </row>
    <row r="238" spans="1:27" x14ac:dyDescent="0.3">
      <c r="A238" s="19">
        <v>12.1</v>
      </c>
      <c r="B238" s="20">
        <v>35</v>
      </c>
      <c r="C238" s="20">
        <v>24.8</v>
      </c>
      <c r="D238" s="21">
        <v>0.70738999999999996</v>
      </c>
      <c r="E238" s="21">
        <v>0.12551999999999999</v>
      </c>
      <c r="F238" s="20">
        <v>12.8</v>
      </c>
      <c r="G238" s="21"/>
      <c r="H238" s="22">
        <v>30381</v>
      </c>
      <c r="I238" s="23">
        <v>5.75319</v>
      </c>
      <c r="J238" s="23">
        <v>8.3400000000000002E-2</v>
      </c>
      <c r="K238" s="24">
        <v>0.34233999999999998</v>
      </c>
      <c r="L238" s="24">
        <v>3.7799999999999999E-3</v>
      </c>
      <c r="M238" s="21">
        <v>0.76100000000000001</v>
      </c>
      <c r="N238" s="24">
        <v>0.12189</v>
      </c>
      <c r="O238" s="25">
        <v>1.15E-3</v>
      </c>
      <c r="P238" s="42">
        <v>1939.4</v>
      </c>
      <c r="Q238" s="26">
        <v>12.54</v>
      </c>
      <c r="R238" s="26">
        <v>1897.92</v>
      </c>
      <c r="S238" s="26">
        <v>18.149999999999999</v>
      </c>
      <c r="T238" s="26">
        <v>1984</v>
      </c>
      <c r="U238" s="26">
        <v>16.739999999999998</v>
      </c>
      <c r="V238" s="26">
        <v>1944.01</v>
      </c>
      <c r="W238" s="26">
        <v>12.66</v>
      </c>
      <c r="X238" s="28">
        <v>4.3</v>
      </c>
      <c r="AA238" s="2"/>
    </row>
    <row r="239" spans="1:27" x14ac:dyDescent="0.3">
      <c r="A239" s="19">
        <v>13.1</v>
      </c>
      <c r="B239" s="20">
        <v>397</v>
      </c>
      <c r="C239" s="20">
        <v>268.10000000000002</v>
      </c>
      <c r="D239" s="21">
        <v>0.68003999999999998</v>
      </c>
      <c r="E239" s="21">
        <v>0.11965000000000001</v>
      </c>
      <c r="F239" s="20">
        <v>128.30000000000001</v>
      </c>
      <c r="G239" s="21"/>
      <c r="H239" s="22">
        <v>384869</v>
      </c>
      <c r="I239" s="23">
        <v>4.4234600000000004</v>
      </c>
      <c r="J239" s="23">
        <v>4.5379999999999997E-2</v>
      </c>
      <c r="K239" s="24">
        <v>0.30284</v>
      </c>
      <c r="L239" s="24">
        <v>2.7499999999999998E-3</v>
      </c>
      <c r="M239" s="21">
        <v>0.88400000000000001</v>
      </c>
      <c r="N239" s="24">
        <v>0.10594000000000001</v>
      </c>
      <c r="O239" s="25">
        <v>5.1000000000000004E-4</v>
      </c>
      <c r="P239" s="42">
        <v>1716.74</v>
      </c>
      <c r="Q239" s="26">
        <v>8.5</v>
      </c>
      <c r="R239" s="26">
        <v>1705.38</v>
      </c>
      <c r="S239" s="26">
        <v>13.61</v>
      </c>
      <c r="T239" s="26">
        <v>1730.63</v>
      </c>
      <c r="U239" s="26">
        <v>8.8000000000000007</v>
      </c>
      <c r="V239" s="26">
        <v>1723.21</v>
      </c>
      <c r="W239" s="26">
        <v>7.4</v>
      </c>
      <c r="X239" s="28">
        <v>1.5</v>
      </c>
      <c r="AA239" s="2"/>
    </row>
    <row r="240" spans="1:27" x14ac:dyDescent="0.3">
      <c r="A240" s="19">
        <v>14.1</v>
      </c>
      <c r="B240" s="20">
        <v>126</v>
      </c>
      <c r="C240" s="20">
        <v>214.3</v>
      </c>
      <c r="D240" s="21">
        <v>1.7078899999999999</v>
      </c>
      <c r="E240" s="21">
        <v>0.29003000000000001</v>
      </c>
      <c r="F240" s="20">
        <v>39.4</v>
      </c>
      <c r="G240" s="21"/>
      <c r="H240" s="22">
        <v>135376</v>
      </c>
      <c r="I240" s="23">
        <v>4.3974500000000001</v>
      </c>
      <c r="J240" s="23">
        <v>5.5210000000000002E-2</v>
      </c>
      <c r="K240" s="24">
        <v>0.29283999999999999</v>
      </c>
      <c r="L240" s="24">
        <v>2.8600000000000001E-3</v>
      </c>
      <c r="M240" s="21">
        <v>0.77900000000000003</v>
      </c>
      <c r="N240" s="24">
        <v>0.10891000000000001</v>
      </c>
      <c r="O240" s="25">
        <v>8.5999999999999998E-4</v>
      </c>
      <c r="P240" s="42">
        <v>1711.86</v>
      </c>
      <c r="Q240" s="26">
        <v>10.39</v>
      </c>
      <c r="R240" s="26">
        <v>1655.71</v>
      </c>
      <c r="S240" s="26">
        <v>14.26</v>
      </c>
      <c r="T240" s="26">
        <v>1781.27</v>
      </c>
      <c r="U240" s="26">
        <v>14.36</v>
      </c>
      <c r="V240" s="26">
        <v>1716.76</v>
      </c>
      <c r="W240" s="26">
        <v>10.64</v>
      </c>
      <c r="X240" s="28">
        <v>7</v>
      </c>
      <c r="AA240" s="2"/>
    </row>
    <row r="241" spans="1:27" x14ac:dyDescent="0.3">
      <c r="A241" s="19" t="s">
        <v>156</v>
      </c>
      <c r="B241" s="20">
        <v>103</v>
      </c>
      <c r="C241" s="20">
        <v>97.8</v>
      </c>
      <c r="D241" s="21">
        <v>0.95969000000000004</v>
      </c>
      <c r="E241" s="21">
        <v>0.16594</v>
      </c>
      <c r="F241" s="20">
        <v>36.1</v>
      </c>
      <c r="G241" s="21">
        <v>0.59</v>
      </c>
      <c r="H241" s="22">
        <v>48758</v>
      </c>
      <c r="I241" s="23">
        <v>5.1429200000000002</v>
      </c>
      <c r="J241" s="23">
        <v>7.8100000000000003E-2</v>
      </c>
      <c r="K241" s="24">
        <v>0.33313999999999999</v>
      </c>
      <c r="L241" s="24">
        <v>3.8400000000000001E-3</v>
      </c>
      <c r="M241" s="21">
        <v>0.76</v>
      </c>
      <c r="N241" s="24">
        <v>0.11197</v>
      </c>
      <c r="O241" s="25">
        <v>1.1100000000000001E-3</v>
      </c>
      <c r="P241" s="42">
        <v>1843.23</v>
      </c>
      <c r="Q241" s="26">
        <v>12.91</v>
      </c>
      <c r="R241" s="26">
        <v>1853.58</v>
      </c>
      <c r="S241" s="26">
        <v>18.57</v>
      </c>
      <c r="T241" s="26">
        <v>1831.55</v>
      </c>
      <c r="U241" s="26">
        <v>17.89</v>
      </c>
      <c r="V241" s="26">
        <v>1842.12</v>
      </c>
      <c r="W241" s="26">
        <v>12.8</v>
      </c>
      <c r="X241" s="28">
        <v>-1.2</v>
      </c>
      <c r="AA241" s="2"/>
    </row>
    <row r="242" spans="1:27" x14ac:dyDescent="0.3">
      <c r="A242" s="19">
        <v>17.100000000000001</v>
      </c>
      <c r="B242" s="20">
        <v>212</v>
      </c>
      <c r="C242" s="20">
        <v>59.4</v>
      </c>
      <c r="D242" s="21">
        <v>0.28301999999999999</v>
      </c>
      <c r="E242" s="21">
        <v>4.8849999999999998E-2</v>
      </c>
      <c r="F242" s="20">
        <v>68.2</v>
      </c>
      <c r="G242" s="21"/>
      <c r="H242" s="22">
        <v>218920</v>
      </c>
      <c r="I242" s="23">
        <v>4.5035400000000001</v>
      </c>
      <c r="J242" s="23">
        <v>6.7000000000000004E-2</v>
      </c>
      <c r="K242" s="24">
        <v>0.30049999999999999</v>
      </c>
      <c r="L242" s="24">
        <v>4.0800000000000003E-3</v>
      </c>
      <c r="M242" s="21">
        <v>0.91200000000000003</v>
      </c>
      <c r="N242" s="24">
        <v>0.10868999999999999</v>
      </c>
      <c r="O242" s="25">
        <v>6.6E-4</v>
      </c>
      <c r="P242" s="42">
        <v>1731.63</v>
      </c>
      <c r="Q242" s="26">
        <v>12.36</v>
      </c>
      <c r="R242" s="26">
        <v>1693.79</v>
      </c>
      <c r="S242" s="26">
        <v>20.22</v>
      </c>
      <c r="T242" s="26">
        <v>1777.65</v>
      </c>
      <c r="U242" s="26">
        <v>11.13</v>
      </c>
      <c r="V242" s="26">
        <v>1758.7</v>
      </c>
      <c r="W242" s="26">
        <v>9.73</v>
      </c>
      <c r="X242" s="28">
        <v>4.7</v>
      </c>
      <c r="AA242" s="2"/>
    </row>
    <row r="243" spans="1:27" x14ac:dyDescent="0.3">
      <c r="A243" s="19">
        <v>18.100000000000001</v>
      </c>
      <c r="B243" s="20">
        <v>251</v>
      </c>
      <c r="C243" s="20">
        <v>123.9</v>
      </c>
      <c r="D243" s="21">
        <v>0.49736000000000002</v>
      </c>
      <c r="E243" s="21">
        <v>8.4599999999999995E-2</v>
      </c>
      <c r="F243" s="20">
        <v>82.2</v>
      </c>
      <c r="G243" s="21"/>
      <c r="H243" s="22">
        <v>228847</v>
      </c>
      <c r="I243" s="23">
        <v>4.64107</v>
      </c>
      <c r="J243" s="23">
        <v>6.0819999999999999E-2</v>
      </c>
      <c r="K243" s="24">
        <v>0.31190000000000001</v>
      </c>
      <c r="L243" s="24">
        <v>3.5699999999999998E-3</v>
      </c>
      <c r="M243" s="21">
        <v>0.874</v>
      </c>
      <c r="N243" s="24">
        <v>0.10792</v>
      </c>
      <c r="O243" s="25">
        <v>6.8999999999999997E-4</v>
      </c>
      <c r="P243" s="42">
        <v>1756.69</v>
      </c>
      <c r="Q243" s="26">
        <v>10.95</v>
      </c>
      <c r="R243" s="26">
        <v>1750.05</v>
      </c>
      <c r="S243" s="26">
        <v>17.54</v>
      </c>
      <c r="T243" s="26">
        <v>1764.59</v>
      </c>
      <c r="U243" s="26">
        <v>11.64</v>
      </c>
      <c r="V243" s="26">
        <v>1760.16</v>
      </c>
      <c r="W243" s="26">
        <v>9.7200000000000006</v>
      </c>
      <c r="X243" s="28">
        <v>0.82</v>
      </c>
      <c r="AA243" s="2"/>
    </row>
    <row r="244" spans="1:27" x14ac:dyDescent="0.3">
      <c r="A244" s="19">
        <v>19.100000000000001</v>
      </c>
      <c r="B244" s="20">
        <v>158</v>
      </c>
      <c r="C244" s="20">
        <v>105.3</v>
      </c>
      <c r="D244" s="21">
        <v>0.67174999999999996</v>
      </c>
      <c r="E244" s="21">
        <v>0.11563</v>
      </c>
      <c r="F244" s="20">
        <v>38.200000000000003</v>
      </c>
      <c r="G244" s="21"/>
      <c r="H244" s="22">
        <v>101283</v>
      </c>
      <c r="I244" s="23">
        <v>2.7711199999999998</v>
      </c>
      <c r="J244" s="23">
        <v>3.8370000000000001E-2</v>
      </c>
      <c r="K244" s="24">
        <v>0.22883999999999999</v>
      </c>
      <c r="L244" s="24">
        <v>2.47E-3</v>
      </c>
      <c r="M244" s="21">
        <v>0.78100000000000003</v>
      </c>
      <c r="N244" s="24">
        <v>8.7819999999999995E-2</v>
      </c>
      <c r="O244" s="25">
        <v>7.6000000000000004E-4</v>
      </c>
      <c r="P244" s="42">
        <v>1347.79</v>
      </c>
      <c r="Q244" s="26">
        <v>10.33</v>
      </c>
      <c r="R244" s="26">
        <v>1328.42</v>
      </c>
      <c r="S244" s="26">
        <v>12.96</v>
      </c>
      <c r="T244" s="26">
        <v>1378.68</v>
      </c>
      <c r="U244" s="26">
        <v>16.62</v>
      </c>
      <c r="V244" s="26">
        <v>1347.03</v>
      </c>
      <c r="W244" s="26">
        <v>10.47</v>
      </c>
      <c r="X244" s="28">
        <v>3.6</v>
      </c>
      <c r="AA244" s="2"/>
    </row>
    <row r="245" spans="1:27" x14ac:dyDescent="0.3">
      <c r="A245" s="19" t="s">
        <v>147</v>
      </c>
      <c r="B245" s="20">
        <v>91</v>
      </c>
      <c r="C245" s="20">
        <v>86.7</v>
      </c>
      <c r="D245" s="21">
        <v>0.95484999999999998</v>
      </c>
      <c r="E245" s="21">
        <v>0.16506999999999999</v>
      </c>
      <c r="F245" s="20">
        <v>28.2</v>
      </c>
      <c r="G245" s="21">
        <v>0.41</v>
      </c>
      <c r="H245" s="22">
        <v>87345</v>
      </c>
      <c r="I245" s="23">
        <v>4.3228299999999997</v>
      </c>
      <c r="J245" s="23">
        <v>6.0330000000000002E-2</v>
      </c>
      <c r="K245" s="24">
        <v>0.28710999999999998</v>
      </c>
      <c r="L245" s="24">
        <v>2.7299999999999998E-3</v>
      </c>
      <c r="M245" s="21">
        <v>0.68100000000000005</v>
      </c>
      <c r="N245" s="24">
        <v>0.10920000000000001</v>
      </c>
      <c r="O245" s="25">
        <v>1.1199999999999999E-3</v>
      </c>
      <c r="P245" s="42">
        <v>1697.73</v>
      </c>
      <c r="Q245" s="26">
        <v>11.51</v>
      </c>
      <c r="R245" s="26">
        <v>1627.07</v>
      </c>
      <c r="S245" s="26">
        <v>13.67</v>
      </c>
      <c r="T245" s="26">
        <v>1786.09</v>
      </c>
      <c r="U245" s="26">
        <v>18.63</v>
      </c>
      <c r="V245" s="26">
        <v>1678.21</v>
      </c>
      <c r="W245" s="26">
        <v>11.81</v>
      </c>
      <c r="X245" s="28">
        <v>8.9</v>
      </c>
      <c r="AA245" s="2"/>
    </row>
    <row r="246" spans="1:27" x14ac:dyDescent="0.3">
      <c r="A246" s="19">
        <v>24.1</v>
      </c>
      <c r="B246" s="20">
        <v>212</v>
      </c>
      <c r="C246" s="20">
        <v>197</v>
      </c>
      <c r="D246" s="21">
        <v>0.93559999999999999</v>
      </c>
      <c r="E246" s="21">
        <v>0.16489000000000001</v>
      </c>
      <c r="F246" s="20">
        <v>67.5</v>
      </c>
      <c r="G246" s="21"/>
      <c r="H246" s="22">
        <v>192897</v>
      </c>
      <c r="I246" s="23">
        <v>4.4283599999999996</v>
      </c>
      <c r="J246" s="23">
        <v>4.6019999999999998E-2</v>
      </c>
      <c r="K246" s="24">
        <v>0.29902000000000001</v>
      </c>
      <c r="L246" s="24">
        <v>2.7299999999999998E-3</v>
      </c>
      <c r="M246" s="21">
        <v>0.877</v>
      </c>
      <c r="N246" s="24">
        <v>0.10741000000000001</v>
      </c>
      <c r="O246" s="25">
        <v>5.4000000000000001E-4</v>
      </c>
      <c r="P246" s="42">
        <v>1717.66</v>
      </c>
      <c r="Q246" s="26">
        <v>8.61</v>
      </c>
      <c r="R246" s="26">
        <v>1686.45</v>
      </c>
      <c r="S246" s="26">
        <v>13.55</v>
      </c>
      <c r="T246" s="26">
        <v>1755.92</v>
      </c>
      <c r="U246" s="26">
        <v>9.1300000000000008</v>
      </c>
      <c r="V246" s="26">
        <v>1734.42</v>
      </c>
      <c r="W246" s="26">
        <v>7.64</v>
      </c>
      <c r="X246" s="28">
        <v>4</v>
      </c>
      <c r="AA246" s="2"/>
    </row>
    <row r="247" spans="1:27" s="58" customFormat="1" x14ac:dyDescent="0.3">
      <c r="A247" s="47">
        <v>26.1</v>
      </c>
      <c r="B247" s="48">
        <v>319</v>
      </c>
      <c r="C247" s="48">
        <v>160.80000000000001</v>
      </c>
      <c r="D247" s="49">
        <v>0.50821000000000005</v>
      </c>
      <c r="E247" s="49">
        <v>8.813E-2</v>
      </c>
      <c r="F247" s="48">
        <v>76.5</v>
      </c>
      <c r="G247" s="49"/>
      <c r="H247" s="50">
        <v>167256</v>
      </c>
      <c r="I247" s="51">
        <v>2.9340299999999999</v>
      </c>
      <c r="J247" s="51">
        <v>3.5349999999999999E-2</v>
      </c>
      <c r="K247" s="52">
        <v>0.22586000000000001</v>
      </c>
      <c r="L247" s="52">
        <v>2.3700000000000001E-3</v>
      </c>
      <c r="M247" s="49">
        <v>0.86899999999999999</v>
      </c>
      <c r="N247" s="52">
        <v>9.4210000000000002E-2</v>
      </c>
      <c r="O247" s="53">
        <v>5.5999999999999995E-4</v>
      </c>
      <c r="P247" s="54">
        <v>1390.73</v>
      </c>
      <c r="Q247" s="55">
        <v>9.1199999999999992</v>
      </c>
      <c r="R247" s="55">
        <v>1312.76</v>
      </c>
      <c r="S247" s="55">
        <v>12.46</v>
      </c>
      <c r="T247" s="55">
        <v>1512.44</v>
      </c>
      <c r="U247" s="55">
        <v>11.25</v>
      </c>
      <c r="V247" s="55">
        <v>1422.1</v>
      </c>
      <c r="W247" s="55">
        <v>9.02</v>
      </c>
      <c r="X247" s="56">
        <v>13</v>
      </c>
      <c r="Y247" s="57"/>
      <c r="Z247" s="2"/>
      <c r="AA247" s="2"/>
    </row>
    <row r="248" spans="1:27" x14ac:dyDescent="0.3">
      <c r="A248" s="19">
        <v>27.1</v>
      </c>
      <c r="B248" s="20">
        <v>38</v>
      </c>
      <c r="C248" s="20">
        <v>26.6</v>
      </c>
      <c r="D248" s="21">
        <v>0.71348999999999996</v>
      </c>
      <c r="E248" s="21">
        <v>0.12338</v>
      </c>
      <c r="F248" s="20">
        <v>9.9</v>
      </c>
      <c r="G248" s="21"/>
      <c r="H248" s="22">
        <v>31580</v>
      </c>
      <c r="I248" s="23">
        <v>3.14201</v>
      </c>
      <c r="J248" s="23">
        <v>6.6320000000000004E-2</v>
      </c>
      <c r="K248" s="24">
        <v>0.24535000000000001</v>
      </c>
      <c r="L248" s="24">
        <v>3.3600000000000001E-3</v>
      </c>
      <c r="M248" s="21">
        <v>0.64900000000000002</v>
      </c>
      <c r="N248" s="24">
        <v>9.2880000000000004E-2</v>
      </c>
      <c r="O248" s="25">
        <v>1.49E-3</v>
      </c>
      <c r="P248" s="42">
        <v>1443.04</v>
      </c>
      <c r="Q248" s="26">
        <v>16.260000000000002</v>
      </c>
      <c r="R248" s="26">
        <v>1414.45</v>
      </c>
      <c r="S248" s="26">
        <v>17.39</v>
      </c>
      <c r="T248" s="26">
        <v>1485.43</v>
      </c>
      <c r="U248" s="26">
        <v>30.42</v>
      </c>
      <c r="V248" s="26">
        <v>1430.95</v>
      </c>
      <c r="W248" s="26">
        <v>15.53</v>
      </c>
      <c r="X248" s="28">
        <v>4.8</v>
      </c>
      <c r="AA248" s="2"/>
    </row>
    <row r="249" spans="1:27" x14ac:dyDescent="0.3">
      <c r="A249" s="19" t="s">
        <v>157</v>
      </c>
      <c r="B249" s="20">
        <v>201</v>
      </c>
      <c r="C249" s="20">
        <v>218.8</v>
      </c>
      <c r="D249" s="21">
        <v>1.09724</v>
      </c>
      <c r="E249" s="21">
        <v>0.18719</v>
      </c>
      <c r="F249" s="20">
        <v>70.5</v>
      </c>
      <c r="G249" s="21">
        <v>0.25</v>
      </c>
      <c r="H249" s="22">
        <v>145350</v>
      </c>
      <c r="I249" s="23">
        <v>5.2697900000000004</v>
      </c>
      <c r="J249" s="23">
        <v>8.0990000000000006E-2</v>
      </c>
      <c r="K249" s="24">
        <v>0.33124999999999999</v>
      </c>
      <c r="L249" s="24">
        <v>4.4299999999999999E-3</v>
      </c>
      <c r="M249" s="21">
        <v>0.871</v>
      </c>
      <c r="N249" s="24">
        <v>0.11538</v>
      </c>
      <c r="O249" s="25">
        <v>8.7000000000000001E-4</v>
      </c>
      <c r="P249" s="42">
        <v>1863.98</v>
      </c>
      <c r="Q249" s="26">
        <v>13.12</v>
      </c>
      <c r="R249" s="26">
        <v>1844.44</v>
      </c>
      <c r="S249" s="26">
        <v>21.45</v>
      </c>
      <c r="T249" s="26">
        <v>1885.85</v>
      </c>
      <c r="U249" s="26">
        <v>13.59</v>
      </c>
      <c r="V249" s="26">
        <v>1874.09</v>
      </c>
      <c r="W249" s="26">
        <v>11.54</v>
      </c>
      <c r="X249" s="28">
        <v>2.2000000000000002</v>
      </c>
      <c r="AA249" s="2"/>
    </row>
    <row r="250" spans="1:27" x14ac:dyDescent="0.3">
      <c r="A250" s="19">
        <v>31.1</v>
      </c>
      <c r="B250" s="20">
        <v>187</v>
      </c>
      <c r="C250" s="20">
        <v>98</v>
      </c>
      <c r="D250" s="21">
        <v>0.52866999999999997</v>
      </c>
      <c r="E250" s="21">
        <v>9.3590000000000007E-2</v>
      </c>
      <c r="F250" s="20">
        <v>50.4</v>
      </c>
      <c r="G250" s="21"/>
      <c r="H250" s="22">
        <v>148539</v>
      </c>
      <c r="I250" s="23">
        <v>3.3417699999999999</v>
      </c>
      <c r="J250" s="23">
        <v>4.1279999999999997E-2</v>
      </c>
      <c r="K250" s="24">
        <v>0.25652000000000003</v>
      </c>
      <c r="L250" s="24">
        <v>2.7200000000000002E-3</v>
      </c>
      <c r="M250" s="21">
        <v>0.85799999999999998</v>
      </c>
      <c r="N250" s="24">
        <v>9.4479999999999995E-2</v>
      </c>
      <c r="O250" s="25">
        <v>5.9999999999999995E-4</v>
      </c>
      <c r="P250" s="42">
        <v>1490.87</v>
      </c>
      <c r="Q250" s="26">
        <v>9.65</v>
      </c>
      <c r="R250" s="26">
        <v>1472.01</v>
      </c>
      <c r="S250" s="26">
        <v>13.95</v>
      </c>
      <c r="T250" s="26">
        <v>1517.79</v>
      </c>
      <c r="U250" s="26">
        <v>11.97</v>
      </c>
      <c r="V250" s="26">
        <v>1498.38</v>
      </c>
      <c r="W250" s="26">
        <v>9.2100000000000009</v>
      </c>
      <c r="X250" s="28">
        <v>3</v>
      </c>
      <c r="AA250" s="2"/>
    </row>
    <row r="251" spans="1:27" x14ac:dyDescent="0.3">
      <c r="A251" s="19">
        <v>32.1</v>
      </c>
      <c r="B251" s="20">
        <v>199</v>
      </c>
      <c r="C251" s="20">
        <v>274.60000000000002</v>
      </c>
      <c r="D251" s="21">
        <v>1.3867400000000001</v>
      </c>
      <c r="E251" s="21">
        <v>0.24238999999999999</v>
      </c>
      <c r="F251" s="20">
        <v>70.400000000000006</v>
      </c>
      <c r="G251" s="21"/>
      <c r="H251" s="22">
        <v>190732</v>
      </c>
      <c r="I251" s="23">
        <v>5.3084800000000003</v>
      </c>
      <c r="J251" s="23">
        <v>6.1260000000000002E-2</v>
      </c>
      <c r="K251" s="24">
        <v>0.33416000000000001</v>
      </c>
      <c r="L251" s="24">
        <v>3.31E-3</v>
      </c>
      <c r="M251" s="21">
        <v>0.86</v>
      </c>
      <c r="N251" s="24">
        <v>0.11522</v>
      </c>
      <c r="O251" s="25">
        <v>6.8000000000000005E-4</v>
      </c>
      <c r="P251" s="42">
        <v>1870.23</v>
      </c>
      <c r="Q251" s="26">
        <v>9.86</v>
      </c>
      <c r="R251" s="26">
        <v>1858.51</v>
      </c>
      <c r="S251" s="26">
        <v>15.99</v>
      </c>
      <c r="T251" s="26">
        <v>1883.27</v>
      </c>
      <c r="U251" s="26">
        <v>10.61</v>
      </c>
      <c r="V251" s="26">
        <v>1875.75</v>
      </c>
      <c r="W251" s="26">
        <v>8.8800000000000008</v>
      </c>
      <c r="X251" s="28">
        <v>1.3</v>
      </c>
      <c r="AA251" s="2"/>
    </row>
    <row r="252" spans="1:27" s="58" customFormat="1" x14ac:dyDescent="0.3">
      <c r="A252" s="47">
        <v>33.1</v>
      </c>
      <c r="B252" s="48">
        <v>298</v>
      </c>
      <c r="C252" s="48">
        <v>42</v>
      </c>
      <c r="D252" s="49">
        <v>0.14224000000000001</v>
      </c>
      <c r="E252" s="49">
        <v>2.7980000000000001E-2</v>
      </c>
      <c r="F252" s="48">
        <v>93.1</v>
      </c>
      <c r="G252" s="49"/>
      <c r="H252" s="50">
        <v>190289</v>
      </c>
      <c r="I252" s="51">
        <v>5.1184900000000004</v>
      </c>
      <c r="J252" s="51">
        <v>7.8969999999999999E-2</v>
      </c>
      <c r="K252" s="52">
        <v>0.30187999999999998</v>
      </c>
      <c r="L252" s="52">
        <v>4.3499999999999997E-3</v>
      </c>
      <c r="M252" s="49">
        <v>0.93500000000000005</v>
      </c>
      <c r="N252" s="52">
        <v>0.12297</v>
      </c>
      <c r="O252" s="53">
        <v>6.8000000000000005E-4</v>
      </c>
      <c r="P252" s="54">
        <v>1839.18</v>
      </c>
      <c r="Q252" s="55">
        <v>13.11</v>
      </c>
      <c r="R252" s="55">
        <v>1700.62</v>
      </c>
      <c r="S252" s="55">
        <v>21.54</v>
      </c>
      <c r="T252" s="55">
        <v>1999.79</v>
      </c>
      <c r="U252" s="55">
        <v>9.7200000000000006</v>
      </c>
      <c r="V252" s="55">
        <v>1957</v>
      </c>
      <c r="W252" s="55">
        <v>8.34</v>
      </c>
      <c r="X252" s="56">
        <v>15</v>
      </c>
      <c r="Y252" s="57"/>
      <c r="Z252" s="2"/>
      <c r="AA252" s="2"/>
    </row>
    <row r="253" spans="1:27" x14ac:dyDescent="0.3">
      <c r="A253" s="19" t="s">
        <v>158</v>
      </c>
      <c r="B253" s="20">
        <v>223</v>
      </c>
      <c r="C253" s="20">
        <v>232.5</v>
      </c>
      <c r="D253" s="21">
        <v>1.0511900000000001</v>
      </c>
      <c r="E253" s="21">
        <v>0.19095000000000001</v>
      </c>
      <c r="F253" s="20">
        <v>86.4</v>
      </c>
      <c r="G253" s="21">
        <v>0.05</v>
      </c>
      <c r="H253" s="22">
        <v>233621</v>
      </c>
      <c r="I253" s="23">
        <v>6.4252099999999999</v>
      </c>
      <c r="J253" s="23">
        <v>7.1830000000000005E-2</v>
      </c>
      <c r="K253" s="24">
        <v>0.36254999999999998</v>
      </c>
      <c r="L253" s="24">
        <v>3.6800000000000001E-3</v>
      </c>
      <c r="M253" s="21">
        <v>0.90800000000000003</v>
      </c>
      <c r="N253" s="24">
        <v>0.12853000000000001</v>
      </c>
      <c r="O253" s="25">
        <v>5.9999999999999995E-4</v>
      </c>
      <c r="P253" s="42">
        <v>2035.72</v>
      </c>
      <c r="Q253" s="26">
        <v>9.82</v>
      </c>
      <c r="R253" s="26">
        <v>1994.25</v>
      </c>
      <c r="S253" s="26">
        <v>17.41</v>
      </c>
      <c r="T253" s="26">
        <v>2078.02</v>
      </c>
      <c r="U253" s="26">
        <v>8.25</v>
      </c>
      <c r="V253" s="26">
        <v>2063.16</v>
      </c>
      <c r="W253" s="26">
        <v>7.39</v>
      </c>
      <c r="X253" s="28">
        <v>4</v>
      </c>
      <c r="AA253" s="2"/>
    </row>
    <row r="254" spans="1:27" x14ac:dyDescent="0.3">
      <c r="A254" s="19">
        <v>36.1</v>
      </c>
      <c r="B254" s="20">
        <v>274</v>
      </c>
      <c r="C254" s="20">
        <v>177.6</v>
      </c>
      <c r="D254" s="21">
        <v>0.65242999999999995</v>
      </c>
      <c r="E254" s="21">
        <v>0.11323</v>
      </c>
      <c r="F254" s="20">
        <v>84.8</v>
      </c>
      <c r="G254" s="21"/>
      <c r="H254" s="22">
        <v>180105</v>
      </c>
      <c r="I254" s="23">
        <v>4.3670299999999997</v>
      </c>
      <c r="J254" s="23">
        <v>4.6510000000000003E-2</v>
      </c>
      <c r="K254" s="24">
        <v>0.29200999999999999</v>
      </c>
      <c r="L254" s="24">
        <v>2.7799999999999999E-3</v>
      </c>
      <c r="M254" s="21">
        <v>0.89400000000000002</v>
      </c>
      <c r="N254" s="24">
        <v>0.10847</v>
      </c>
      <c r="O254" s="25">
        <v>5.1999999999999995E-4</v>
      </c>
      <c r="P254" s="42">
        <v>1706.12</v>
      </c>
      <c r="Q254" s="26">
        <v>8.8000000000000007</v>
      </c>
      <c r="R254" s="26">
        <v>1651.57</v>
      </c>
      <c r="S254" s="26">
        <v>13.87</v>
      </c>
      <c r="T254" s="26">
        <v>1773.78</v>
      </c>
      <c r="U254" s="26">
        <v>8.7100000000000009</v>
      </c>
      <c r="V254" s="26">
        <v>1740.26</v>
      </c>
      <c r="W254" s="26">
        <v>7.45</v>
      </c>
      <c r="X254" s="28">
        <v>6.9</v>
      </c>
      <c r="AA254" s="2"/>
    </row>
    <row r="255" spans="1:27" x14ac:dyDescent="0.3">
      <c r="A255" s="19">
        <v>37.1</v>
      </c>
      <c r="B255" s="20">
        <v>110</v>
      </c>
      <c r="C255" s="20">
        <v>86.5</v>
      </c>
      <c r="D255" s="21">
        <v>0.79215999999999998</v>
      </c>
      <c r="E255" s="21">
        <v>0.13750999999999999</v>
      </c>
      <c r="F255" s="20">
        <v>37.200000000000003</v>
      </c>
      <c r="G255" s="21"/>
      <c r="H255" s="22">
        <v>131603</v>
      </c>
      <c r="I255" s="23">
        <v>4.9772400000000001</v>
      </c>
      <c r="J255" s="23">
        <v>5.5890000000000002E-2</v>
      </c>
      <c r="K255" s="24">
        <v>0.32079999999999997</v>
      </c>
      <c r="L255" s="24">
        <v>3.0000000000000001E-3</v>
      </c>
      <c r="M255" s="21">
        <v>0.83299999999999996</v>
      </c>
      <c r="N255" s="24">
        <v>0.11252</v>
      </c>
      <c r="O255" s="25">
        <v>6.9999999999999999E-4</v>
      </c>
      <c r="P255" s="42">
        <v>1815.46</v>
      </c>
      <c r="Q255" s="26">
        <v>9.49</v>
      </c>
      <c r="R255" s="26">
        <v>1793.63</v>
      </c>
      <c r="S255" s="26">
        <v>14.64</v>
      </c>
      <c r="T255" s="26">
        <v>1840.61</v>
      </c>
      <c r="U255" s="26">
        <v>11.25</v>
      </c>
      <c r="V255" s="26">
        <v>1823.2</v>
      </c>
      <c r="W255" s="26">
        <v>9.02</v>
      </c>
      <c r="X255" s="28">
        <v>2.6</v>
      </c>
      <c r="AA255" s="2"/>
    </row>
    <row r="256" spans="1:27" x14ac:dyDescent="0.3">
      <c r="A256" s="19">
        <v>38.1</v>
      </c>
      <c r="B256" s="20">
        <v>83</v>
      </c>
      <c r="C256" s="20">
        <v>71.400000000000006</v>
      </c>
      <c r="D256" s="21">
        <v>0.86870000000000003</v>
      </c>
      <c r="E256" s="21">
        <v>0.15418999999999999</v>
      </c>
      <c r="F256" s="20">
        <v>25</v>
      </c>
      <c r="G256" s="21"/>
      <c r="H256" s="22">
        <v>66761</v>
      </c>
      <c r="I256" s="23">
        <v>4.1703299999999999</v>
      </c>
      <c r="J256" s="23">
        <v>6.0089999999999998E-2</v>
      </c>
      <c r="K256" s="24">
        <v>0.28288999999999997</v>
      </c>
      <c r="L256" s="24">
        <v>2.7399999999999998E-3</v>
      </c>
      <c r="M256" s="21">
        <v>0.67100000000000004</v>
      </c>
      <c r="N256" s="24">
        <v>0.10692</v>
      </c>
      <c r="O256" s="25">
        <v>1.14E-3</v>
      </c>
      <c r="P256" s="42">
        <v>1668.21</v>
      </c>
      <c r="Q256" s="26">
        <v>11.8</v>
      </c>
      <c r="R256" s="26">
        <v>1605.9</v>
      </c>
      <c r="S256" s="26">
        <v>13.77</v>
      </c>
      <c r="T256" s="26">
        <v>1747.53</v>
      </c>
      <c r="U256" s="26">
        <v>19.559999999999999</v>
      </c>
      <c r="V256" s="26">
        <v>1649.15</v>
      </c>
      <c r="W256" s="26">
        <v>11.96</v>
      </c>
      <c r="X256" s="28">
        <v>8.1</v>
      </c>
      <c r="AA256" s="2"/>
    </row>
    <row r="257" spans="1:27" x14ac:dyDescent="0.3">
      <c r="A257" s="19">
        <v>39.1</v>
      </c>
      <c r="B257" s="20">
        <v>76</v>
      </c>
      <c r="C257" s="20">
        <v>39.299999999999997</v>
      </c>
      <c r="D257" s="21">
        <v>0.51836000000000004</v>
      </c>
      <c r="E257" s="21">
        <v>8.8889999999999997E-2</v>
      </c>
      <c r="F257" s="20">
        <v>16.899999999999999</v>
      </c>
      <c r="G257" s="21"/>
      <c r="H257" s="22">
        <v>44365</v>
      </c>
      <c r="I257" s="23">
        <v>2.4828299999999999</v>
      </c>
      <c r="J257" s="23">
        <v>5.1380000000000002E-2</v>
      </c>
      <c r="K257" s="24">
        <v>0.21315000000000001</v>
      </c>
      <c r="L257" s="24">
        <v>2.8700000000000002E-3</v>
      </c>
      <c r="M257" s="21">
        <v>0.65</v>
      </c>
      <c r="N257" s="24">
        <v>8.448E-2</v>
      </c>
      <c r="O257" s="25">
        <v>1.33E-3</v>
      </c>
      <c r="P257" s="42">
        <v>1267.04</v>
      </c>
      <c r="Q257" s="26">
        <v>14.98</v>
      </c>
      <c r="R257" s="26">
        <v>1245.58</v>
      </c>
      <c r="S257" s="26">
        <v>15.25</v>
      </c>
      <c r="T257" s="26">
        <v>1303.6600000000001</v>
      </c>
      <c r="U257" s="26">
        <v>30.55</v>
      </c>
      <c r="V257" s="26">
        <v>1256.52</v>
      </c>
      <c r="W257" s="26">
        <v>13.93</v>
      </c>
      <c r="X257" s="28">
        <v>4.5</v>
      </c>
      <c r="AA257" s="2"/>
    </row>
    <row r="258" spans="1:27" x14ac:dyDescent="0.3">
      <c r="A258" s="19">
        <v>40.1</v>
      </c>
      <c r="B258" s="20">
        <v>93</v>
      </c>
      <c r="C258" s="20">
        <v>108</v>
      </c>
      <c r="D258" s="21">
        <v>1.1726000000000001</v>
      </c>
      <c r="E258" s="21">
        <v>0.19999</v>
      </c>
      <c r="F258" s="20">
        <v>29</v>
      </c>
      <c r="G258" s="21"/>
      <c r="H258" s="22">
        <v>76909</v>
      </c>
      <c r="I258" s="23">
        <v>4.3245699999999996</v>
      </c>
      <c r="J258" s="23">
        <v>5.6770000000000001E-2</v>
      </c>
      <c r="K258" s="24">
        <v>0.29403000000000001</v>
      </c>
      <c r="L258" s="24">
        <v>2.8999999999999998E-3</v>
      </c>
      <c r="M258" s="21">
        <v>0.752</v>
      </c>
      <c r="N258" s="24">
        <v>0.10667</v>
      </c>
      <c r="O258" s="25">
        <v>9.2000000000000003E-4</v>
      </c>
      <c r="P258" s="42">
        <v>1698.06</v>
      </c>
      <c r="Q258" s="26">
        <v>10.83</v>
      </c>
      <c r="R258" s="26">
        <v>1661.64</v>
      </c>
      <c r="S258" s="26">
        <v>14.45</v>
      </c>
      <c r="T258" s="26">
        <v>1743.31</v>
      </c>
      <c r="U258" s="26">
        <v>15.85</v>
      </c>
      <c r="V258" s="26">
        <v>1697.95</v>
      </c>
      <c r="W258" s="26">
        <v>11.05</v>
      </c>
      <c r="X258" s="28">
        <v>4.7</v>
      </c>
      <c r="AA258" s="2"/>
    </row>
    <row r="259" spans="1:27" x14ac:dyDescent="0.3">
      <c r="A259" s="19">
        <v>42.1</v>
      </c>
      <c r="B259" s="20">
        <v>262</v>
      </c>
      <c r="C259" s="20">
        <v>214.5</v>
      </c>
      <c r="D259" s="21">
        <v>0.82586000000000004</v>
      </c>
      <c r="E259" s="21">
        <v>0.14865999999999999</v>
      </c>
      <c r="F259" s="20">
        <v>94.8</v>
      </c>
      <c r="G259" s="21"/>
      <c r="H259" s="22">
        <v>240719</v>
      </c>
      <c r="I259" s="23">
        <v>5.7598399999999996</v>
      </c>
      <c r="J259" s="23">
        <v>8.208E-2</v>
      </c>
      <c r="K259" s="24">
        <v>0.33967000000000003</v>
      </c>
      <c r="L259" s="24">
        <v>4.4600000000000004E-3</v>
      </c>
      <c r="M259" s="21">
        <v>0.92100000000000004</v>
      </c>
      <c r="N259" s="24">
        <v>0.12298000000000001</v>
      </c>
      <c r="O259" s="25">
        <v>6.8000000000000005E-4</v>
      </c>
      <c r="P259" s="42">
        <v>1940.4</v>
      </c>
      <c r="Q259" s="26">
        <v>12.33</v>
      </c>
      <c r="R259" s="26">
        <v>1885.08</v>
      </c>
      <c r="S259" s="26">
        <v>21.46</v>
      </c>
      <c r="T259" s="26">
        <v>1999.98</v>
      </c>
      <c r="U259" s="26">
        <v>9.86</v>
      </c>
      <c r="V259" s="26">
        <v>1980.92</v>
      </c>
      <c r="W259" s="26">
        <v>8.81</v>
      </c>
      <c r="X259" s="28">
        <v>5.7</v>
      </c>
      <c r="AA259" s="2"/>
    </row>
    <row r="260" spans="1:27" x14ac:dyDescent="0.3">
      <c r="A260" s="19">
        <v>43.1</v>
      </c>
      <c r="B260" s="20">
        <v>111</v>
      </c>
      <c r="C260" s="20">
        <v>79.8</v>
      </c>
      <c r="D260" s="21">
        <v>0.72665000000000002</v>
      </c>
      <c r="E260" s="21">
        <v>0.12595000000000001</v>
      </c>
      <c r="F260" s="20">
        <v>23.1</v>
      </c>
      <c r="G260" s="21"/>
      <c r="H260" s="22">
        <v>61187</v>
      </c>
      <c r="I260" s="23">
        <v>2.1940300000000001</v>
      </c>
      <c r="J260" s="23">
        <v>3.456E-2</v>
      </c>
      <c r="K260" s="24">
        <v>0.19905</v>
      </c>
      <c r="L260" s="24">
        <v>2.0500000000000002E-3</v>
      </c>
      <c r="M260" s="21">
        <v>0.65400000000000003</v>
      </c>
      <c r="N260" s="24">
        <v>7.9939999999999997E-2</v>
      </c>
      <c r="O260" s="25">
        <v>9.5E-4</v>
      </c>
      <c r="P260" s="42">
        <v>1179.1500000000001</v>
      </c>
      <c r="Q260" s="26">
        <v>10.99</v>
      </c>
      <c r="R260" s="26">
        <v>1170.21</v>
      </c>
      <c r="S260" s="26">
        <v>11.02</v>
      </c>
      <c r="T260" s="26">
        <v>1195.58</v>
      </c>
      <c r="U260" s="26">
        <v>23.51</v>
      </c>
      <c r="V260" s="26">
        <v>1174.6600000000001</v>
      </c>
      <c r="W260" s="26">
        <v>10.07</v>
      </c>
      <c r="X260" s="28">
        <v>2.1</v>
      </c>
      <c r="AA260" s="2"/>
    </row>
    <row r="261" spans="1:27" x14ac:dyDescent="0.3">
      <c r="A261" s="19">
        <v>44.1</v>
      </c>
      <c r="B261" s="20">
        <v>76</v>
      </c>
      <c r="C261" s="20">
        <v>41.8</v>
      </c>
      <c r="D261" s="21">
        <v>0.55101999999999995</v>
      </c>
      <c r="E261" s="21">
        <v>9.7140000000000004E-2</v>
      </c>
      <c r="F261" s="20">
        <v>18.7</v>
      </c>
      <c r="G261" s="21"/>
      <c r="H261" s="22">
        <v>52268</v>
      </c>
      <c r="I261" s="23">
        <v>2.8160699999999999</v>
      </c>
      <c r="J261" s="23">
        <v>4.6370000000000001E-2</v>
      </c>
      <c r="K261" s="24">
        <v>0.2336</v>
      </c>
      <c r="L261" s="24">
        <v>2.6900000000000001E-3</v>
      </c>
      <c r="M261" s="21">
        <v>0.7</v>
      </c>
      <c r="N261" s="24">
        <v>8.7429999999999994E-2</v>
      </c>
      <c r="O261" s="25">
        <v>1.0300000000000001E-3</v>
      </c>
      <c r="P261" s="42">
        <v>1359.82</v>
      </c>
      <c r="Q261" s="26">
        <v>12.34</v>
      </c>
      <c r="R261" s="26">
        <v>1353.34</v>
      </c>
      <c r="S261" s="26">
        <v>14.06</v>
      </c>
      <c r="T261" s="26">
        <v>1370.03</v>
      </c>
      <c r="U261" s="26">
        <v>22.63</v>
      </c>
      <c r="V261" s="26">
        <v>1357.93</v>
      </c>
      <c r="W261" s="26">
        <v>12.03</v>
      </c>
      <c r="X261" s="28">
        <v>1.2</v>
      </c>
      <c r="AA261" s="2"/>
    </row>
    <row r="262" spans="1:27" x14ac:dyDescent="0.3">
      <c r="A262" s="19" t="s">
        <v>159</v>
      </c>
      <c r="B262" s="20">
        <v>106</v>
      </c>
      <c r="C262" s="20">
        <v>75.7</v>
      </c>
      <c r="D262" s="21">
        <v>0.71855999999999998</v>
      </c>
      <c r="E262" s="21">
        <v>0.12678</v>
      </c>
      <c r="F262" s="20">
        <v>33.9</v>
      </c>
      <c r="G262" s="21">
        <v>0.72</v>
      </c>
      <c r="H262" s="22">
        <v>51967</v>
      </c>
      <c r="I262" s="23">
        <v>4.5325100000000003</v>
      </c>
      <c r="J262" s="23">
        <v>5.833E-2</v>
      </c>
      <c r="K262" s="24">
        <v>0.30536000000000002</v>
      </c>
      <c r="L262" s="24">
        <v>3.1800000000000001E-3</v>
      </c>
      <c r="M262" s="21">
        <v>0.80800000000000005</v>
      </c>
      <c r="N262" s="24">
        <v>0.10765</v>
      </c>
      <c r="O262" s="25">
        <v>8.1999999999999998E-4</v>
      </c>
      <c r="P262" s="42">
        <v>1736.96</v>
      </c>
      <c r="Q262" s="26">
        <v>10.71</v>
      </c>
      <c r="R262" s="26">
        <v>1717.83</v>
      </c>
      <c r="S262" s="26">
        <v>15.7</v>
      </c>
      <c r="T262" s="26">
        <v>1760.06</v>
      </c>
      <c r="U262" s="26">
        <v>13.86</v>
      </c>
      <c r="V262" s="26">
        <v>1741.51</v>
      </c>
      <c r="W262" s="26">
        <v>10.52</v>
      </c>
      <c r="X262" s="28">
        <v>2.4</v>
      </c>
      <c r="AA262" s="2"/>
    </row>
    <row r="263" spans="1:27" x14ac:dyDescent="0.3">
      <c r="A263" s="19" t="s">
        <v>160</v>
      </c>
      <c r="B263" s="20">
        <v>219</v>
      </c>
      <c r="C263" s="20">
        <v>180.4</v>
      </c>
      <c r="D263" s="21">
        <v>0.82794999999999996</v>
      </c>
      <c r="E263" s="21">
        <v>0.14235999999999999</v>
      </c>
      <c r="F263" s="20">
        <v>74.5</v>
      </c>
      <c r="G263" s="21">
        <v>0.2</v>
      </c>
      <c r="H263" s="22">
        <v>147505</v>
      </c>
      <c r="I263" s="23">
        <v>5.1053100000000002</v>
      </c>
      <c r="J263" s="23">
        <v>5.6599999999999998E-2</v>
      </c>
      <c r="K263" s="24">
        <v>0.32321</v>
      </c>
      <c r="L263" s="24">
        <v>3.14E-3</v>
      </c>
      <c r="M263" s="21">
        <v>0.877</v>
      </c>
      <c r="N263" s="24">
        <v>0.11456</v>
      </c>
      <c r="O263" s="25">
        <v>6.0999999999999997E-4</v>
      </c>
      <c r="P263" s="42">
        <v>1836.99</v>
      </c>
      <c r="Q263" s="26">
        <v>9.41</v>
      </c>
      <c r="R263" s="26">
        <v>1805.39</v>
      </c>
      <c r="S263" s="26">
        <v>15.3</v>
      </c>
      <c r="T263" s="26">
        <v>1872.99</v>
      </c>
      <c r="U263" s="26">
        <v>9.61</v>
      </c>
      <c r="V263" s="26">
        <v>1854.15</v>
      </c>
      <c r="W263" s="26">
        <v>8.19</v>
      </c>
      <c r="X263" s="28">
        <v>3.6</v>
      </c>
      <c r="AA263" s="2"/>
    </row>
    <row r="264" spans="1:27" x14ac:dyDescent="0.3">
      <c r="A264" s="19">
        <v>47.1</v>
      </c>
      <c r="B264" s="20">
        <v>73</v>
      </c>
      <c r="C264" s="20">
        <v>43.7</v>
      </c>
      <c r="D264" s="21">
        <v>0.60611000000000004</v>
      </c>
      <c r="E264" s="21">
        <v>0.11348</v>
      </c>
      <c r="F264" s="20">
        <v>19.100000000000001</v>
      </c>
      <c r="G264" s="21"/>
      <c r="H264" s="22">
        <v>41042</v>
      </c>
      <c r="I264" s="23">
        <v>3.2179700000000002</v>
      </c>
      <c r="J264" s="23">
        <v>5.62E-2</v>
      </c>
      <c r="K264" s="24">
        <v>0.25124000000000002</v>
      </c>
      <c r="L264" s="24">
        <v>2.96E-3</v>
      </c>
      <c r="M264" s="21">
        <v>0.67500000000000004</v>
      </c>
      <c r="N264" s="24">
        <v>9.2899999999999996E-2</v>
      </c>
      <c r="O264" s="25">
        <v>1.1999999999999999E-3</v>
      </c>
      <c r="P264" s="42">
        <v>1461.5</v>
      </c>
      <c r="Q264" s="26">
        <v>13.53</v>
      </c>
      <c r="R264" s="26">
        <v>1444.87</v>
      </c>
      <c r="S264" s="26">
        <v>15.25</v>
      </c>
      <c r="T264" s="26">
        <v>1485.75</v>
      </c>
      <c r="U264" s="26">
        <v>24.41</v>
      </c>
      <c r="V264" s="26">
        <v>1456.03</v>
      </c>
      <c r="W264" s="26">
        <v>13.16</v>
      </c>
      <c r="X264" s="28">
        <v>2.8</v>
      </c>
      <c r="AA264" s="2"/>
    </row>
    <row r="265" spans="1:27" x14ac:dyDescent="0.3">
      <c r="A265" s="19">
        <v>49.1</v>
      </c>
      <c r="B265" s="20">
        <v>116</v>
      </c>
      <c r="C265" s="20">
        <v>118.3</v>
      </c>
      <c r="D265" s="21">
        <v>1.0292300000000001</v>
      </c>
      <c r="E265" s="21">
        <v>0.19756000000000001</v>
      </c>
      <c r="F265" s="20">
        <v>46.1</v>
      </c>
      <c r="G265" s="21"/>
      <c r="H265" s="22">
        <v>137204</v>
      </c>
      <c r="I265" s="23">
        <v>6.2922500000000001</v>
      </c>
      <c r="J265" s="23">
        <v>9.4619999999999996E-2</v>
      </c>
      <c r="K265" s="24">
        <v>0.3765</v>
      </c>
      <c r="L265" s="24">
        <v>5.1399999999999996E-3</v>
      </c>
      <c r="M265" s="21">
        <v>0.90700000000000003</v>
      </c>
      <c r="N265" s="24">
        <v>0.12121</v>
      </c>
      <c r="O265" s="25">
        <v>7.6999999999999996E-4</v>
      </c>
      <c r="P265" s="42">
        <v>2017.38</v>
      </c>
      <c r="Q265" s="26">
        <v>13.18</v>
      </c>
      <c r="R265" s="26">
        <v>2059.91</v>
      </c>
      <c r="S265" s="26">
        <v>24.07</v>
      </c>
      <c r="T265" s="26">
        <v>1974.12</v>
      </c>
      <c r="U265" s="26">
        <v>11.28</v>
      </c>
      <c r="V265" s="26">
        <v>1990.11</v>
      </c>
      <c r="W265" s="26">
        <v>10.29</v>
      </c>
      <c r="X265" s="28">
        <v>-4.3</v>
      </c>
      <c r="AA265" s="2"/>
    </row>
    <row r="266" spans="1:27" x14ac:dyDescent="0.3">
      <c r="A266" s="19">
        <v>54.1</v>
      </c>
      <c r="B266" s="20">
        <v>71</v>
      </c>
      <c r="C266" s="20">
        <v>44.3</v>
      </c>
      <c r="D266" s="21">
        <v>0.63249999999999995</v>
      </c>
      <c r="E266" s="21">
        <v>0.11015</v>
      </c>
      <c r="F266" s="20">
        <v>18.7</v>
      </c>
      <c r="G266" s="21"/>
      <c r="H266" s="22">
        <v>67904</v>
      </c>
      <c r="I266" s="23">
        <v>3.2180300000000002</v>
      </c>
      <c r="J266" s="23">
        <v>5.4530000000000002E-2</v>
      </c>
      <c r="K266" s="24">
        <v>0.25034000000000001</v>
      </c>
      <c r="L266" s="24">
        <v>2.8700000000000002E-3</v>
      </c>
      <c r="M266" s="21">
        <v>0.67700000000000005</v>
      </c>
      <c r="N266" s="24">
        <v>9.3229999999999993E-2</v>
      </c>
      <c r="O266" s="25">
        <v>1.16E-3</v>
      </c>
      <c r="P266" s="42">
        <v>1461.51</v>
      </c>
      <c r="Q266" s="26">
        <v>13.13</v>
      </c>
      <c r="R266" s="26">
        <v>1440.23</v>
      </c>
      <c r="S266" s="26">
        <v>14.8</v>
      </c>
      <c r="T266" s="26">
        <v>1492.58</v>
      </c>
      <c r="U266" s="26">
        <v>23.6</v>
      </c>
      <c r="V266" s="26">
        <v>1454.48</v>
      </c>
      <c r="W266" s="26">
        <v>12.81</v>
      </c>
      <c r="X266" s="28">
        <v>3.5</v>
      </c>
      <c r="AA266" s="2"/>
    </row>
    <row r="267" spans="1:27" x14ac:dyDescent="0.3">
      <c r="A267" s="19">
        <v>55.1</v>
      </c>
      <c r="B267" s="20">
        <v>338</v>
      </c>
      <c r="C267" s="20">
        <v>138.30000000000001</v>
      </c>
      <c r="D267" s="21">
        <v>0.41181000000000001</v>
      </c>
      <c r="E267" s="21">
        <v>7.5990000000000002E-2</v>
      </c>
      <c r="F267" s="20">
        <v>96.1</v>
      </c>
      <c r="G267" s="21"/>
      <c r="H267" s="22">
        <v>194473</v>
      </c>
      <c r="I267" s="23">
        <v>3.4458899999999999</v>
      </c>
      <c r="J267" s="23">
        <v>5.3760000000000002E-2</v>
      </c>
      <c r="K267" s="24">
        <v>0.26429999999999998</v>
      </c>
      <c r="L267" s="24">
        <v>3.7599999999999999E-3</v>
      </c>
      <c r="M267" s="21">
        <v>0.91100000000000003</v>
      </c>
      <c r="N267" s="24">
        <v>9.4560000000000005E-2</v>
      </c>
      <c r="O267" s="25">
        <v>6.0999999999999997E-4</v>
      </c>
      <c r="P267" s="42">
        <v>1514.93</v>
      </c>
      <c r="Q267" s="26">
        <v>12.28</v>
      </c>
      <c r="R267" s="26">
        <v>1511.8</v>
      </c>
      <c r="S267" s="26">
        <v>19.170000000000002</v>
      </c>
      <c r="T267" s="26">
        <v>1519.3</v>
      </c>
      <c r="U267" s="26">
        <v>12.13</v>
      </c>
      <c r="V267" s="26">
        <v>1517.16</v>
      </c>
      <c r="W267" s="26">
        <v>10.25</v>
      </c>
      <c r="X267" s="28">
        <v>0.49</v>
      </c>
      <c r="AA267" s="2"/>
    </row>
    <row r="268" spans="1:27" x14ac:dyDescent="0.3">
      <c r="A268" s="19">
        <v>57.1</v>
      </c>
      <c r="B268" s="20">
        <v>258</v>
      </c>
      <c r="C268" s="20">
        <v>240.9</v>
      </c>
      <c r="D268" s="21">
        <v>0.94067999999999996</v>
      </c>
      <c r="E268" s="21">
        <v>0.16738</v>
      </c>
      <c r="F268" s="20">
        <v>87.5</v>
      </c>
      <c r="G268" s="21"/>
      <c r="H268" s="22">
        <v>349253</v>
      </c>
      <c r="I268" s="23">
        <v>4.9341799999999996</v>
      </c>
      <c r="J268" s="23">
        <v>6.4630000000000007E-2</v>
      </c>
      <c r="K268" s="24">
        <v>0.31907999999999997</v>
      </c>
      <c r="L268" s="24">
        <v>3.5799999999999998E-3</v>
      </c>
      <c r="M268" s="21">
        <v>0.85599999999999998</v>
      </c>
      <c r="N268" s="24">
        <v>0.11215</v>
      </c>
      <c r="O268" s="25">
        <v>7.6000000000000004E-4</v>
      </c>
      <c r="P268" s="42">
        <v>1808.12</v>
      </c>
      <c r="Q268" s="26">
        <v>11.06</v>
      </c>
      <c r="R268" s="26">
        <v>1785.23</v>
      </c>
      <c r="S268" s="26">
        <v>17.5</v>
      </c>
      <c r="T268" s="26">
        <v>1834.61</v>
      </c>
      <c r="U268" s="26">
        <v>12.27</v>
      </c>
      <c r="V268" s="26">
        <v>1818.41</v>
      </c>
      <c r="W268" s="26">
        <v>10.119999999999999</v>
      </c>
      <c r="X268" s="28">
        <v>2.7</v>
      </c>
      <c r="AA268" s="2"/>
    </row>
    <row r="269" spans="1:27" x14ac:dyDescent="0.3">
      <c r="A269" s="19" t="s">
        <v>161</v>
      </c>
      <c r="B269" s="20">
        <v>158</v>
      </c>
      <c r="C269" s="20">
        <v>53.4</v>
      </c>
      <c r="D269" s="21">
        <v>0.34062999999999999</v>
      </c>
      <c r="E269" s="21">
        <v>5.9749999999999998E-2</v>
      </c>
      <c r="F269" s="20">
        <v>49.7</v>
      </c>
      <c r="G269" s="21">
        <v>0.28999999999999998</v>
      </c>
      <c r="H269" s="22">
        <v>96690</v>
      </c>
      <c r="I269" s="23">
        <v>4.3834799999999996</v>
      </c>
      <c r="J269" s="23">
        <v>5.5820000000000002E-2</v>
      </c>
      <c r="K269" s="24">
        <v>0.29719000000000001</v>
      </c>
      <c r="L269" s="24">
        <v>3.29E-3</v>
      </c>
      <c r="M269" s="21">
        <v>0.87</v>
      </c>
      <c r="N269" s="24">
        <v>0.10698000000000001</v>
      </c>
      <c r="O269" s="25">
        <v>6.7000000000000002E-4</v>
      </c>
      <c r="P269" s="42">
        <v>1709.23</v>
      </c>
      <c r="Q269" s="26">
        <v>10.53</v>
      </c>
      <c r="R269" s="26">
        <v>1677.36</v>
      </c>
      <c r="S269" s="26">
        <v>16.350000000000001</v>
      </c>
      <c r="T269" s="26">
        <v>1748.51</v>
      </c>
      <c r="U269" s="26">
        <v>11.5</v>
      </c>
      <c r="V269" s="26">
        <v>1725.2</v>
      </c>
      <c r="W269" s="26">
        <v>9.52</v>
      </c>
      <c r="X269" s="28">
        <v>4.0999999999999996</v>
      </c>
      <c r="AA269" s="2"/>
    </row>
    <row r="270" spans="1:27" x14ac:dyDescent="0.3">
      <c r="A270" s="19" t="s">
        <v>162</v>
      </c>
      <c r="B270" s="20">
        <v>167</v>
      </c>
      <c r="C270" s="20">
        <v>99.8</v>
      </c>
      <c r="D270" s="21">
        <v>0.60228000000000004</v>
      </c>
      <c r="E270" s="21">
        <v>0.10594000000000001</v>
      </c>
      <c r="F270" s="20">
        <v>53.6</v>
      </c>
      <c r="G270" s="21">
        <v>0.28999999999999998</v>
      </c>
      <c r="H270" s="22">
        <v>93630</v>
      </c>
      <c r="I270" s="23">
        <v>4.5213999999999999</v>
      </c>
      <c r="J270" s="23">
        <v>5.2519999999999997E-2</v>
      </c>
      <c r="K270" s="24">
        <v>0.30659999999999998</v>
      </c>
      <c r="L270" s="24">
        <v>3.0100000000000001E-3</v>
      </c>
      <c r="M270" s="21">
        <v>0.84499999999999997</v>
      </c>
      <c r="N270" s="24">
        <v>0.10695</v>
      </c>
      <c r="O270" s="25">
        <v>6.7000000000000002E-4</v>
      </c>
      <c r="P270" s="42">
        <v>1734.92</v>
      </c>
      <c r="Q270" s="26">
        <v>9.66</v>
      </c>
      <c r="R270" s="26">
        <v>1723.95</v>
      </c>
      <c r="S270" s="26">
        <v>14.85</v>
      </c>
      <c r="T270" s="26">
        <v>1748.16</v>
      </c>
      <c r="U270" s="26">
        <v>11.37</v>
      </c>
      <c r="V270" s="26">
        <v>1739.22</v>
      </c>
      <c r="W270" s="26">
        <v>9.08</v>
      </c>
      <c r="X270" s="28">
        <v>1.4</v>
      </c>
      <c r="AA270" s="2"/>
    </row>
    <row r="271" spans="1:27" x14ac:dyDescent="0.3">
      <c r="A271" s="19" t="s">
        <v>163</v>
      </c>
      <c r="B271" s="20">
        <v>85</v>
      </c>
      <c r="C271" s="20">
        <v>120.1</v>
      </c>
      <c r="D271" s="21">
        <v>1.42933</v>
      </c>
      <c r="E271" s="21">
        <v>0.26211000000000001</v>
      </c>
      <c r="F271" s="20">
        <v>24.7</v>
      </c>
      <c r="G271" s="21">
        <v>0.19</v>
      </c>
      <c r="H271" s="22">
        <v>50483</v>
      </c>
      <c r="I271" s="23">
        <v>4.1112500000000001</v>
      </c>
      <c r="J271" s="23">
        <v>7.4520000000000003E-2</v>
      </c>
      <c r="K271" s="24">
        <v>0.28065000000000001</v>
      </c>
      <c r="L271" s="24">
        <v>4.1200000000000004E-3</v>
      </c>
      <c r="M271" s="21">
        <v>0.81</v>
      </c>
      <c r="N271" s="24">
        <v>0.10624</v>
      </c>
      <c r="O271" s="25">
        <v>1.1299999999999999E-3</v>
      </c>
      <c r="P271" s="42">
        <v>1656.54</v>
      </c>
      <c r="Q271" s="26">
        <v>14.8</v>
      </c>
      <c r="R271" s="26">
        <v>1594.64</v>
      </c>
      <c r="S271" s="26">
        <v>20.74</v>
      </c>
      <c r="T271" s="26">
        <v>1735.96</v>
      </c>
      <c r="U271" s="26">
        <v>19.489999999999998</v>
      </c>
      <c r="V271" s="26">
        <v>1668.61</v>
      </c>
      <c r="W271" s="26">
        <v>14.98</v>
      </c>
      <c r="X271" s="28">
        <v>8.1</v>
      </c>
      <c r="AA271" s="2"/>
    </row>
    <row r="272" spans="1:27" x14ac:dyDescent="0.3">
      <c r="A272" s="19">
        <v>62.1</v>
      </c>
      <c r="B272" s="20">
        <v>122</v>
      </c>
      <c r="C272" s="20">
        <v>128.5</v>
      </c>
      <c r="D272" s="21">
        <v>1.06341</v>
      </c>
      <c r="E272" s="21">
        <v>0.18193000000000001</v>
      </c>
      <c r="F272" s="20">
        <v>26.5</v>
      </c>
      <c r="G272" s="21"/>
      <c r="H272" s="22">
        <v>65551</v>
      </c>
      <c r="I272" s="23">
        <v>2.3461699999999999</v>
      </c>
      <c r="J272" s="23">
        <v>3.4540000000000001E-2</v>
      </c>
      <c r="K272" s="24">
        <v>0.20957000000000001</v>
      </c>
      <c r="L272" s="24">
        <v>2.47E-3</v>
      </c>
      <c r="M272" s="21">
        <v>0.80200000000000005</v>
      </c>
      <c r="N272" s="24">
        <v>8.1199999999999994E-2</v>
      </c>
      <c r="O272" s="25">
        <v>7.1000000000000002E-4</v>
      </c>
      <c r="P272" s="42">
        <v>1226.4000000000001</v>
      </c>
      <c r="Q272" s="26">
        <v>10.48</v>
      </c>
      <c r="R272" s="26">
        <v>1226.53</v>
      </c>
      <c r="S272" s="26">
        <v>13.16</v>
      </c>
      <c r="T272" s="26">
        <v>1226.17</v>
      </c>
      <c r="U272" s="26">
        <v>17.27</v>
      </c>
      <c r="V272" s="26">
        <v>1226.3900000000001</v>
      </c>
      <c r="W272" s="26">
        <v>10.48</v>
      </c>
      <c r="X272" s="28">
        <v>-2.9000000000000001E-2</v>
      </c>
      <c r="AA272" s="2"/>
    </row>
    <row r="273" spans="1:27" x14ac:dyDescent="0.3">
      <c r="A273" s="19">
        <v>63.1</v>
      </c>
      <c r="B273" s="20">
        <v>33</v>
      </c>
      <c r="C273" s="20">
        <v>20.5</v>
      </c>
      <c r="D273" s="21">
        <v>0.61675999999999997</v>
      </c>
      <c r="E273" s="21">
        <v>0.10857</v>
      </c>
      <c r="F273" s="20">
        <v>8.1999999999999993</v>
      </c>
      <c r="G273" s="21"/>
      <c r="H273" s="22">
        <v>18864</v>
      </c>
      <c r="I273" s="23">
        <v>2.8613300000000002</v>
      </c>
      <c r="J273" s="23">
        <v>7.3419999999999999E-2</v>
      </c>
      <c r="K273" s="24">
        <v>0.23241000000000001</v>
      </c>
      <c r="L273" s="24">
        <v>2.96E-3</v>
      </c>
      <c r="M273" s="21">
        <v>0.497</v>
      </c>
      <c r="N273" s="24">
        <v>8.9289999999999994E-2</v>
      </c>
      <c r="O273" s="25">
        <v>1.99E-3</v>
      </c>
      <c r="P273" s="42">
        <v>1371.79</v>
      </c>
      <c r="Q273" s="26">
        <v>19.309999999999999</v>
      </c>
      <c r="R273" s="26">
        <v>1347.12</v>
      </c>
      <c r="S273" s="26">
        <v>15.48</v>
      </c>
      <c r="T273" s="26">
        <v>1410.43</v>
      </c>
      <c r="U273" s="26">
        <v>42.61</v>
      </c>
      <c r="V273" s="26">
        <v>1353.89</v>
      </c>
      <c r="W273" s="26">
        <v>14.77</v>
      </c>
      <c r="X273" s="28">
        <v>4.5</v>
      </c>
      <c r="AA273" s="2"/>
    </row>
    <row r="274" spans="1:27" x14ac:dyDescent="0.3">
      <c r="A274" s="19">
        <v>64.099999999999994</v>
      </c>
      <c r="B274" s="20">
        <v>135</v>
      </c>
      <c r="C274" s="20">
        <v>123.7</v>
      </c>
      <c r="D274" s="21">
        <v>0.92186000000000001</v>
      </c>
      <c r="E274" s="21">
        <v>0.16234000000000001</v>
      </c>
      <c r="F274" s="20">
        <v>43.2</v>
      </c>
      <c r="G274" s="21"/>
      <c r="H274" s="22">
        <v>129231</v>
      </c>
      <c r="I274" s="23">
        <v>4.5997300000000001</v>
      </c>
      <c r="J274" s="23">
        <v>6.9250000000000006E-2</v>
      </c>
      <c r="K274" s="24">
        <v>0.30880999999999997</v>
      </c>
      <c r="L274" s="24">
        <v>3.7299999999999998E-3</v>
      </c>
      <c r="M274" s="21">
        <v>0.80200000000000005</v>
      </c>
      <c r="N274" s="24">
        <v>0.10803</v>
      </c>
      <c r="O274" s="25">
        <v>9.7000000000000005E-4</v>
      </c>
      <c r="P274" s="42">
        <v>1749.22</v>
      </c>
      <c r="Q274" s="26">
        <v>12.56</v>
      </c>
      <c r="R274" s="26">
        <v>1734.85</v>
      </c>
      <c r="S274" s="26">
        <v>18.37</v>
      </c>
      <c r="T274" s="26">
        <v>1766.44</v>
      </c>
      <c r="U274" s="26">
        <v>16.43</v>
      </c>
      <c r="V274" s="26">
        <v>1752.36</v>
      </c>
      <c r="W274" s="26">
        <v>12.37</v>
      </c>
      <c r="X274" s="28">
        <v>1.8</v>
      </c>
      <c r="AA274" s="2"/>
    </row>
    <row r="275" spans="1:27" x14ac:dyDescent="0.3">
      <c r="A275" s="19">
        <v>66.099999999999994</v>
      </c>
      <c r="B275" s="20">
        <v>172</v>
      </c>
      <c r="C275" s="20">
        <v>74.900000000000006</v>
      </c>
      <c r="D275" s="21">
        <v>0.43778</v>
      </c>
      <c r="E275" s="21">
        <v>7.775E-2</v>
      </c>
      <c r="F275" s="20">
        <v>59</v>
      </c>
      <c r="G275" s="21"/>
      <c r="H275" s="22">
        <v>152583</v>
      </c>
      <c r="I275" s="23">
        <v>5.1707999999999998</v>
      </c>
      <c r="J275" s="23">
        <v>7.2260000000000005E-2</v>
      </c>
      <c r="K275" s="24">
        <v>0.32429000000000002</v>
      </c>
      <c r="L275" s="24">
        <v>3.9300000000000003E-3</v>
      </c>
      <c r="M275" s="21">
        <v>0.86699999999999999</v>
      </c>
      <c r="N275" s="24">
        <v>0.11564000000000001</v>
      </c>
      <c r="O275" s="25">
        <v>8.0999999999999996E-4</v>
      </c>
      <c r="P275" s="42">
        <v>1847.82</v>
      </c>
      <c r="Q275" s="26">
        <v>11.89</v>
      </c>
      <c r="R275" s="26">
        <v>1810.65</v>
      </c>
      <c r="S275" s="26">
        <v>19.13</v>
      </c>
      <c r="T275" s="26">
        <v>1889.94</v>
      </c>
      <c r="U275" s="26">
        <v>12.53</v>
      </c>
      <c r="V275" s="26">
        <v>1866.43</v>
      </c>
      <c r="W275" s="26">
        <v>10.58</v>
      </c>
      <c r="X275" s="28">
        <v>4.2</v>
      </c>
      <c r="AA275" s="2"/>
    </row>
    <row r="276" spans="1:27" x14ac:dyDescent="0.3">
      <c r="A276" s="19">
        <v>67.099999999999994</v>
      </c>
      <c r="B276" s="20">
        <v>166</v>
      </c>
      <c r="C276" s="20">
        <v>146.30000000000001</v>
      </c>
      <c r="D276" s="21">
        <v>0.88824000000000003</v>
      </c>
      <c r="E276" s="21">
        <v>0.19289999999999999</v>
      </c>
      <c r="F276" s="20">
        <v>63.8</v>
      </c>
      <c r="G276" s="21"/>
      <c r="H276" s="22">
        <v>253538</v>
      </c>
      <c r="I276" s="23">
        <v>6.3123800000000001</v>
      </c>
      <c r="J276" s="23">
        <v>8.1549999999999997E-2</v>
      </c>
      <c r="K276" s="24">
        <v>0.36795</v>
      </c>
      <c r="L276" s="24">
        <v>4.0899999999999999E-3</v>
      </c>
      <c r="M276" s="21">
        <v>0.86099999999999999</v>
      </c>
      <c r="N276" s="24">
        <v>0.12442</v>
      </c>
      <c r="O276" s="25">
        <v>8.1999999999999998E-4</v>
      </c>
      <c r="P276" s="42">
        <v>2020.17</v>
      </c>
      <c r="Q276" s="26">
        <v>11.32</v>
      </c>
      <c r="R276" s="26">
        <v>2019.75</v>
      </c>
      <c r="S276" s="26">
        <v>19.27</v>
      </c>
      <c r="T276" s="26">
        <v>2020.61</v>
      </c>
      <c r="U276" s="26">
        <v>11.64</v>
      </c>
      <c r="V276" s="26">
        <v>2020.38</v>
      </c>
      <c r="W276" s="26">
        <v>9.9700000000000006</v>
      </c>
      <c r="X276" s="28">
        <v>4.2999999999999997E-2</v>
      </c>
      <c r="AA276" s="2"/>
    </row>
    <row r="277" spans="1:27" x14ac:dyDescent="0.3">
      <c r="A277" s="19">
        <v>70.099999999999994</v>
      </c>
      <c r="B277" s="20">
        <v>179</v>
      </c>
      <c r="C277" s="20">
        <v>31.7</v>
      </c>
      <c r="D277" s="21">
        <v>0.17852999999999999</v>
      </c>
      <c r="E277" s="21">
        <v>3.141E-2</v>
      </c>
      <c r="F277" s="20">
        <v>73.5</v>
      </c>
      <c r="G277" s="21"/>
      <c r="H277" s="22">
        <v>239999</v>
      </c>
      <c r="I277" s="23">
        <v>6.8670099999999996</v>
      </c>
      <c r="J277" s="23">
        <v>8.9950000000000002E-2</v>
      </c>
      <c r="K277" s="24">
        <v>0.38990000000000002</v>
      </c>
      <c r="L277" s="24">
        <v>4.3600000000000002E-3</v>
      </c>
      <c r="M277" s="21">
        <v>0.85399999999999998</v>
      </c>
      <c r="N277" s="24">
        <v>0.12773999999999999</v>
      </c>
      <c r="O277" s="25">
        <v>8.7000000000000001E-4</v>
      </c>
      <c r="P277" s="42">
        <v>2094.41</v>
      </c>
      <c r="Q277" s="26">
        <v>11.61</v>
      </c>
      <c r="R277" s="26">
        <v>2122.36</v>
      </c>
      <c r="S277" s="26">
        <v>20.22</v>
      </c>
      <c r="T277" s="26">
        <v>2067.0500000000002</v>
      </c>
      <c r="U277" s="26">
        <v>12.01</v>
      </c>
      <c r="V277" s="26">
        <v>2081.61</v>
      </c>
      <c r="W277" s="26">
        <v>10.29</v>
      </c>
      <c r="X277" s="28">
        <v>-2.7</v>
      </c>
      <c r="AA277" s="2"/>
    </row>
    <row r="278" spans="1:27" x14ac:dyDescent="0.3">
      <c r="A278" s="19">
        <v>73.099999999999994</v>
      </c>
      <c r="B278" s="20">
        <v>31</v>
      </c>
      <c r="C278" s="20">
        <v>35.200000000000003</v>
      </c>
      <c r="D278" s="21">
        <v>1.12812</v>
      </c>
      <c r="E278" s="21">
        <v>0.20114000000000001</v>
      </c>
      <c r="F278" s="20">
        <v>7.6</v>
      </c>
      <c r="G278" s="21"/>
      <c r="H278" s="22">
        <v>22473</v>
      </c>
      <c r="I278" s="23">
        <v>2.7552300000000001</v>
      </c>
      <c r="J278" s="23">
        <v>6.9709999999999994E-2</v>
      </c>
      <c r="K278" s="24">
        <v>0.23083999999999999</v>
      </c>
      <c r="L278" s="24">
        <v>3.5799999999999998E-3</v>
      </c>
      <c r="M278" s="21">
        <v>0.61199999999999999</v>
      </c>
      <c r="N278" s="24">
        <v>8.6559999999999998E-2</v>
      </c>
      <c r="O278" s="25">
        <v>1.73E-3</v>
      </c>
      <c r="P278" s="42">
        <v>1343.5</v>
      </c>
      <c r="Q278" s="26">
        <v>18.850000000000001</v>
      </c>
      <c r="R278" s="26">
        <v>1338.9</v>
      </c>
      <c r="S278" s="26">
        <v>18.75</v>
      </c>
      <c r="T278" s="26">
        <v>1350.84</v>
      </c>
      <c r="U278" s="26">
        <v>38.61</v>
      </c>
      <c r="V278" s="26">
        <v>1341.16</v>
      </c>
      <c r="W278" s="26">
        <v>16.93</v>
      </c>
      <c r="X278" s="28">
        <v>0.88</v>
      </c>
      <c r="AA278" s="2"/>
    </row>
    <row r="279" spans="1:27" s="58" customFormat="1" x14ac:dyDescent="0.3">
      <c r="A279" s="47">
        <v>75.099999999999994</v>
      </c>
      <c r="B279" s="48">
        <v>329</v>
      </c>
      <c r="C279" s="48">
        <v>29.3</v>
      </c>
      <c r="D279" s="49">
        <v>8.9569999999999997E-2</v>
      </c>
      <c r="E279" s="49">
        <v>1.703E-2</v>
      </c>
      <c r="F279" s="48">
        <v>74.599999999999994</v>
      </c>
      <c r="G279" s="49"/>
      <c r="H279" s="50">
        <v>166566</v>
      </c>
      <c r="I279" s="51">
        <v>2.5038299999999998</v>
      </c>
      <c r="J279" s="51">
        <v>5.7599999999999998E-2</v>
      </c>
      <c r="K279" s="52">
        <v>0.20635999999999999</v>
      </c>
      <c r="L279" s="52">
        <v>4.5599999999999998E-3</v>
      </c>
      <c r="M279" s="49">
        <v>0.96099999999999997</v>
      </c>
      <c r="N279" s="52">
        <v>8.7999999999999995E-2</v>
      </c>
      <c r="O279" s="53">
        <v>5.5999999999999995E-4</v>
      </c>
      <c r="P279" s="54">
        <v>1273.1400000000001</v>
      </c>
      <c r="Q279" s="55">
        <v>16.690000000000001</v>
      </c>
      <c r="R279" s="55">
        <v>1209.4000000000001</v>
      </c>
      <c r="S279" s="55">
        <v>24.37</v>
      </c>
      <c r="T279" s="55">
        <v>1382.46</v>
      </c>
      <c r="U279" s="55">
        <v>12.22</v>
      </c>
      <c r="V279" s="55">
        <v>1351.89</v>
      </c>
      <c r="W279" s="55">
        <v>10.53</v>
      </c>
      <c r="X279" s="56">
        <v>13</v>
      </c>
      <c r="Y279" s="57"/>
      <c r="Z279" s="2"/>
      <c r="AA279" s="2"/>
    </row>
    <row r="280" spans="1:27" x14ac:dyDescent="0.3">
      <c r="A280" s="19">
        <v>76.099999999999994</v>
      </c>
      <c r="B280" s="20">
        <v>171</v>
      </c>
      <c r="C280" s="20">
        <v>103.1</v>
      </c>
      <c r="D280" s="21">
        <v>0.60660999999999998</v>
      </c>
      <c r="E280" s="21">
        <v>0.10704</v>
      </c>
      <c r="F280" s="20">
        <v>43.2</v>
      </c>
      <c r="G280" s="21"/>
      <c r="H280" s="22">
        <v>104716</v>
      </c>
      <c r="I280" s="23">
        <v>2.8980100000000002</v>
      </c>
      <c r="J280" s="23">
        <v>4.1140000000000003E-2</v>
      </c>
      <c r="K280" s="24">
        <v>0.24021999999999999</v>
      </c>
      <c r="L280" s="24">
        <v>2.7699999999999999E-3</v>
      </c>
      <c r="M280" s="21">
        <v>0.81100000000000005</v>
      </c>
      <c r="N280" s="24">
        <v>8.7499999999999994E-2</v>
      </c>
      <c r="O280" s="25">
        <v>7.2999999999999996E-4</v>
      </c>
      <c r="P280" s="42">
        <v>1381.39</v>
      </c>
      <c r="Q280" s="26">
        <v>10.72</v>
      </c>
      <c r="R280" s="26">
        <v>1387.84</v>
      </c>
      <c r="S280" s="26">
        <v>14.4</v>
      </c>
      <c r="T280" s="26">
        <v>1371.45</v>
      </c>
      <c r="U280" s="26">
        <v>15.98</v>
      </c>
      <c r="V280" s="26">
        <v>1380.47</v>
      </c>
      <c r="W280" s="26">
        <v>10.61</v>
      </c>
      <c r="X280" s="28">
        <v>-1.2</v>
      </c>
      <c r="AA280" s="2"/>
    </row>
    <row r="281" spans="1:27" x14ac:dyDescent="0.3">
      <c r="A281" s="19">
        <v>77.099999999999994</v>
      </c>
      <c r="B281" s="20">
        <v>219</v>
      </c>
      <c r="C281" s="20">
        <v>201.1</v>
      </c>
      <c r="D281" s="21">
        <v>0.92632999999999999</v>
      </c>
      <c r="E281" s="21">
        <v>0.16267999999999999</v>
      </c>
      <c r="F281" s="20">
        <v>53.8</v>
      </c>
      <c r="G281" s="21"/>
      <c r="H281" s="22">
        <v>133908</v>
      </c>
      <c r="I281" s="23">
        <v>2.8671600000000002</v>
      </c>
      <c r="J281" s="23">
        <v>3.6909999999999998E-2</v>
      </c>
      <c r="K281" s="24">
        <v>0.23541999999999999</v>
      </c>
      <c r="L281" s="24">
        <v>2.5000000000000001E-3</v>
      </c>
      <c r="M281" s="21">
        <v>0.82499999999999996</v>
      </c>
      <c r="N281" s="24">
        <v>8.8330000000000006E-2</v>
      </c>
      <c r="O281" s="25">
        <v>6.4000000000000005E-4</v>
      </c>
      <c r="P281" s="42">
        <v>1373.33</v>
      </c>
      <c r="Q281" s="26">
        <v>9.69</v>
      </c>
      <c r="R281" s="26">
        <v>1362.84</v>
      </c>
      <c r="S281" s="26">
        <v>13.04</v>
      </c>
      <c r="T281" s="26">
        <v>1389.67</v>
      </c>
      <c r="U281" s="26">
        <v>13.96</v>
      </c>
      <c r="V281" s="26">
        <v>1375.29</v>
      </c>
      <c r="W281" s="26">
        <v>9.64</v>
      </c>
      <c r="X281" s="28">
        <v>1.9</v>
      </c>
      <c r="AA281" s="2"/>
    </row>
    <row r="282" spans="1:27" x14ac:dyDescent="0.3">
      <c r="A282" s="19">
        <v>80.099999999999994</v>
      </c>
      <c r="B282" s="20">
        <v>219</v>
      </c>
      <c r="C282" s="20">
        <v>120.5</v>
      </c>
      <c r="D282" s="21">
        <v>0.55510999999999999</v>
      </c>
      <c r="E282" s="21">
        <v>9.8619999999999999E-2</v>
      </c>
      <c r="F282" s="20">
        <v>73.099999999999994</v>
      </c>
      <c r="G282" s="21"/>
      <c r="H282" s="22">
        <v>197580</v>
      </c>
      <c r="I282" s="23">
        <v>4.8942300000000003</v>
      </c>
      <c r="J282" s="23">
        <v>6.3009999999999997E-2</v>
      </c>
      <c r="K282" s="24">
        <v>0.31962000000000002</v>
      </c>
      <c r="L282" s="24">
        <v>3.63E-3</v>
      </c>
      <c r="M282" s="21">
        <v>0.88200000000000001</v>
      </c>
      <c r="N282" s="24">
        <v>0.11106000000000001</v>
      </c>
      <c r="O282" s="25">
        <v>6.7000000000000002E-4</v>
      </c>
      <c r="P282" s="42">
        <v>1801.26</v>
      </c>
      <c r="Q282" s="26">
        <v>10.85</v>
      </c>
      <c r="R282" s="26">
        <v>1787.87</v>
      </c>
      <c r="S282" s="26">
        <v>17.73</v>
      </c>
      <c r="T282" s="26">
        <v>1816.8</v>
      </c>
      <c r="U282" s="26">
        <v>11.02</v>
      </c>
      <c r="V282" s="26">
        <v>1808.79</v>
      </c>
      <c r="W282" s="26">
        <v>9.3800000000000008</v>
      </c>
      <c r="X282" s="28">
        <v>1.6</v>
      </c>
      <c r="AA282" s="2"/>
    </row>
    <row r="283" spans="1:27" x14ac:dyDescent="0.3">
      <c r="A283" s="19">
        <v>82.1</v>
      </c>
      <c r="B283" s="20">
        <v>36</v>
      </c>
      <c r="C283" s="20">
        <v>12.7</v>
      </c>
      <c r="D283" s="21">
        <v>0.35826000000000002</v>
      </c>
      <c r="E283" s="21">
        <v>6.1030000000000001E-2</v>
      </c>
      <c r="F283" s="20">
        <v>8.1999999999999993</v>
      </c>
      <c r="G283" s="21"/>
      <c r="H283" s="22">
        <v>19742</v>
      </c>
      <c r="I283" s="23">
        <v>2.69354</v>
      </c>
      <c r="J283" s="23">
        <v>6.2969999999999998E-2</v>
      </c>
      <c r="K283" s="24">
        <v>0.22069</v>
      </c>
      <c r="L283" s="24">
        <v>3.2399999999999998E-3</v>
      </c>
      <c r="M283" s="21">
        <v>0.628</v>
      </c>
      <c r="N283" s="24">
        <v>8.8520000000000001E-2</v>
      </c>
      <c r="O283" s="25">
        <v>1.6100000000000001E-3</v>
      </c>
      <c r="P283" s="42">
        <v>1326.68</v>
      </c>
      <c r="Q283" s="26">
        <v>17.309999999999999</v>
      </c>
      <c r="R283" s="26">
        <v>1285.52</v>
      </c>
      <c r="S283" s="26">
        <v>17.11</v>
      </c>
      <c r="T283" s="26">
        <v>1393.79</v>
      </c>
      <c r="U283" s="26">
        <v>34.9</v>
      </c>
      <c r="V283" s="26">
        <v>1304.2</v>
      </c>
      <c r="W283" s="26">
        <v>15.97</v>
      </c>
      <c r="X283" s="28">
        <v>7.8</v>
      </c>
      <c r="AA283" s="2"/>
    </row>
    <row r="284" spans="1:27" x14ac:dyDescent="0.3">
      <c r="A284" s="19">
        <v>83.1</v>
      </c>
      <c r="B284" s="20">
        <v>82</v>
      </c>
      <c r="C284" s="20">
        <v>45.6</v>
      </c>
      <c r="D284" s="21">
        <v>0.55744000000000005</v>
      </c>
      <c r="E284" s="21">
        <v>9.8799999999999999E-2</v>
      </c>
      <c r="F284" s="20">
        <v>20.3</v>
      </c>
      <c r="G284" s="21"/>
      <c r="H284" s="22">
        <v>73329</v>
      </c>
      <c r="I284" s="23">
        <v>2.8605</v>
      </c>
      <c r="J284" s="23">
        <v>4.5920000000000002E-2</v>
      </c>
      <c r="K284" s="24">
        <v>0.23401</v>
      </c>
      <c r="L284" s="24">
        <v>2.65E-3</v>
      </c>
      <c r="M284" s="21">
        <v>0.70599999999999996</v>
      </c>
      <c r="N284" s="24">
        <v>8.8660000000000003E-2</v>
      </c>
      <c r="O284" s="25">
        <v>1.01E-3</v>
      </c>
      <c r="P284" s="42">
        <v>1371.58</v>
      </c>
      <c r="Q284" s="26">
        <v>12.08</v>
      </c>
      <c r="R284" s="26">
        <v>1355.48</v>
      </c>
      <c r="S284" s="26">
        <v>13.84</v>
      </c>
      <c r="T284" s="26">
        <v>1396.73</v>
      </c>
      <c r="U284" s="26">
        <v>21.8</v>
      </c>
      <c r="V284" s="26">
        <v>1367.01</v>
      </c>
      <c r="W284" s="26">
        <v>11.9</v>
      </c>
      <c r="X284" s="28">
        <v>3</v>
      </c>
      <c r="AA284" s="2"/>
    </row>
    <row r="285" spans="1:27" x14ac:dyDescent="0.3">
      <c r="A285" s="19">
        <v>84.1</v>
      </c>
      <c r="B285" s="20">
        <v>110</v>
      </c>
      <c r="C285" s="20">
        <v>95.5</v>
      </c>
      <c r="D285" s="21">
        <v>0.87695000000000001</v>
      </c>
      <c r="E285" s="21">
        <v>0.157</v>
      </c>
      <c r="F285" s="20">
        <v>34.4</v>
      </c>
      <c r="G285" s="21"/>
      <c r="H285" s="22">
        <v>132342</v>
      </c>
      <c r="I285" s="23">
        <v>4.5086899999999996</v>
      </c>
      <c r="J285" s="23">
        <v>6.2030000000000002E-2</v>
      </c>
      <c r="K285" s="24">
        <v>0.30153999999999997</v>
      </c>
      <c r="L285" s="24">
        <v>3.4099999999999998E-3</v>
      </c>
      <c r="M285" s="21">
        <v>0.82099999999999995</v>
      </c>
      <c r="N285" s="24">
        <v>0.10843999999999999</v>
      </c>
      <c r="O285" s="25">
        <v>8.4999999999999995E-4</v>
      </c>
      <c r="P285" s="42">
        <v>1732.58</v>
      </c>
      <c r="Q285" s="26">
        <v>11.43</v>
      </c>
      <c r="R285" s="26">
        <v>1698.94</v>
      </c>
      <c r="S285" s="26">
        <v>16.89</v>
      </c>
      <c r="T285" s="26">
        <v>1773.43</v>
      </c>
      <c r="U285" s="26">
        <v>14.34</v>
      </c>
      <c r="V285" s="26">
        <v>1742.13</v>
      </c>
      <c r="W285" s="26">
        <v>11.17</v>
      </c>
      <c r="X285" s="28">
        <v>4.2</v>
      </c>
      <c r="AA285" s="2"/>
    </row>
    <row r="286" spans="1:27" x14ac:dyDescent="0.3">
      <c r="A286" s="19">
        <v>86.1</v>
      </c>
      <c r="B286" s="20">
        <v>159</v>
      </c>
      <c r="C286" s="20">
        <v>125.5</v>
      </c>
      <c r="D286" s="21">
        <v>0.79456000000000004</v>
      </c>
      <c r="E286" s="21">
        <v>0.13880999999999999</v>
      </c>
      <c r="F286" s="20">
        <v>43.8</v>
      </c>
      <c r="G286" s="21"/>
      <c r="H286" s="22">
        <v>113559</v>
      </c>
      <c r="I286" s="23">
        <v>3.4800200000000001</v>
      </c>
      <c r="J286" s="23">
        <v>5.1029999999999999E-2</v>
      </c>
      <c r="K286" s="24">
        <v>0.26289000000000001</v>
      </c>
      <c r="L286" s="24">
        <v>3.0899999999999999E-3</v>
      </c>
      <c r="M286" s="21">
        <v>0.80100000000000005</v>
      </c>
      <c r="N286" s="24">
        <v>9.6009999999999998E-2</v>
      </c>
      <c r="O286" s="25">
        <v>8.4000000000000003E-4</v>
      </c>
      <c r="P286" s="42">
        <v>1522.7</v>
      </c>
      <c r="Q286" s="26">
        <v>11.57</v>
      </c>
      <c r="R286" s="26">
        <v>1504.61</v>
      </c>
      <c r="S286" s="26">
        <v>15.77</v>
      </c>
      <c r="T286" s="26">
        <v>1547.92</v>
      </c>
      <c r="U286" s="26">
        <v>16.489999999999998</v>
      </c>
      <c r="V286" s="26">
        <v>1525.15</v>
      </c>
      <c r="W286" s="26">
        <v>11.59</v>
      </c>
      <c r="X286" s="28">
        <v>2.8</v>
      </c>
      <c r="AA286" s="2"/>
    </row>
    <row r="287" spans="1:27" s="58" customFormat="1" x14ac:dyDescent="0.3">
      <c r="A287" s="47">
        <v>87.1</v>
      </c>
      <c r="B287" s="48">
        <v>259</v>
      </c>
      <c r="C287" s="48">
        <v>172.3</v>
      </c>
      <c r="D287" s="49">
        <v>0.67064000000000001</v>
      </c>
      <c r="E287" s="49">
        <v>0.15096999999999999</v>
      </c>
      <c r="F287" s="48">
        <v>55.6</v>
      </c>
      <c r="G287" s="49"/>
      <c r="H287" s="50">
        <v>76189</v>
      </c>
      <c r="I287" s="51">
        <v>2.22865</v>
      </c>
      <c r="J287" s="51">
        <v>7.7179999999999999E-2</v>
      </c>
      <c r="K287" s="52">
        <v>0.18271000000000001</v>
      </c>
      <c r="L287" s="52">
        <v>6.0099999999999997E-3</v>
      </c>
      <c r="M287" s="49">
        <v>0.95</v>
      </c>
      <c r="N287" s="52">
        <v>8.8469999999999993E-2</v>
      </c>
      <c r="O287" s="53">
        <v>9.5E-4</v>
      </c>
      <c r="P287" s="54">
        <v>1190.0899999999999</v>
      </c>
      <c r="Q287" s="55">
        <v>24.27</v>
      </c>
      <c r="R287" s="55">
        <v>1081.76</v>
      </c>
      <c r="S287" s="55">
        <v>32.76</v>
      </c>
      <c r="T287" s="55">
        <v>1392.63</v>
      </c>
      <c r="U287" s="55">
        <v>20.75</v>
      </c>
      <c r="V287" s="55">
        <v>1317.99</v>
      </c>
      <c r="W287" s="55">
        <v>17.399999999999999</v>
      </c>
      <c r="X287" s="56">
        <v>22</v>
      </c>
      <c r="Y287" s="57"/>
      <c r="Z287" s="2"/>
      <c r="AA287" s="2"/>
    </row>
    <row r="288" spans="1:27" x14ac:dyDescent="0.3">
      <c r="A288" s="19">
        <v>88.1</v>
      </c>
      <c r="B288" s="20">
        <v>141</v>
      </c>
      <c r="C288" s="20">
        <v>282.8</v>
      </c>
      <c r="D288" s="21">
        <v>2.0221100000000001</v>
      </c>
      <c r="E288" s="21">
        <v>0.35600999999999999</v>
      </c>
      <c r="F288" s="20">
        <v>50.4</v>
      </c>
      <c r="G288" s="21"/>
      <c r="H288" s="22">
        <v>186375</v>
      </c>
      <c r="I288" s="23">
        <v>5.7481799999999996</v>
      </c>
      <c r="J288" s="23">
        <v>6.9529999999999995E-2</v>
      </c>
      <c r="K288" s="24">
        <v>0.34116999999999997</v>
      </c>
      <c r="L288" s="24">
        <v>3.5999999999999999E-3</v>
      </c>
      <c r="M288" s="21">
        <v>0.873</v>
      </c>
      <c r="N288" s="24">
        <v>0.12218999999999999</v>
      </c>
      <c r="O288" s="25">
        <v>7.2000000000000005E-4</v>
      </c>
      <c r="P288" s="42">
        <v>1938.64</v>
      </c>
      <c r="Q288" s="26">
        <v>10.46</v>
      </c>
      <c r="R288" s="26">
        <v>1892.3</v>
      </c>
      <c r="S288" s="26">
        <v>17.3</v>
      </c>
      <c r="T288" s="26">
        <v>1988.54</v>
      </c>
      <c r="U288" s="26">
        <v>10.49</v>
      </c>
      <c r="V288" s="26">
        <v>1963.21</v>
      </c>
      <c r="W288" s="26">
        <v>9.0399999999999991</v>
      </c>
      <c r="X288" s="28">
        <v>4.8</v>
      </c>
      <c r="AA288" s="2"/>
    </row>
    <row r="289" spans="1:27" x14ac:dyDescent="0.3">
      <c r="A289" s="19">
        <v>95.1</v>
      </c>
      <c r="B289" s="20">
        <v>27</v>
      </c>
      <c r="C289" s="20">
        <v>15.9</v>
      </c>
      <c r="D289" s="21">
        <v>0.60055999999999998</v>
      </c>
      <c r="E289" s="21">
        <v>0.10628</v>
      </c>
      <c r="F289" s="20">
        <v>6.3</v>
      </c>
      <c r="G289" s="21"/>
      <c r="H289" s="22">
        <v>16542</v>
      </c>
      <c r="I289" s="23">
        <v>2.8155800000000002</v>
      </c>
      <c r="J289" s="23">
        <v>6.5199999999999994E-2</v>
      </c>
      <c r="K289" s="24">
        <v>0.22933000000000001</v>
      </c>
      <c r="L289" s="24">
        <v>3.29E-3</v>
      </c>
      <c r="M289" s="21">
        <v>0.62</v>
      </c>
      <c r="N289" s="24">
        <v>8.9039999999999994E-2</v>
      </c>
      <c r="O289" s="25">
        <v>1.6199999999999999E-3</v>
      </c>
      <c r="P289" s="42">
        <v>1359.69</v>
      </c>
      <c r="Q289" s="26">
        <v>17.350000000000001</v>
      </c>
      <c r="R289" s="26">
        <v>1330.99</v>
      </c>
      <c r="S289" s="26">
        <v>17.25</v>
      </c>
      <c r="T289" s="26">
        <v>1405.11</v>
      </c>
      <c r="U289" s="26">
        <v>34.799999999999997</v>
      </c>
      <c r="V289" s="26">
        <v>1344.54</v>
      </c>
      <c r="W289" s="26">
        <v>15.87</v>
      </c>
      <c r="X289" s="28">
        <v>5.3</v>
      </c>
      <c r="AA289" s="2"/>
    </row>
    <row r="290" spans="1:27" x14ac:dyDescent="0.3">
      <c r="A290" s="19">
        <v>96.1</v>
      </c>
      <c r="B290" s="20">
        <v>154</v>
      </c>
      <c r="C290" s="20">
        <v>135.6</v>
      </c>
      <c r="D290" s="21">
        <v>0.88563999999999998</v>
      </c>
      <c r="E290" s="21">
        <v>0.15876999999999999</v>
      </c>
      <c r="F290" s="20">
        <v>56.6</v>
      </c>
      <c r="G290" s="21"/>
      <c r="H290" s="22">
        <v>214792</v>
      </c>
      <c r="I290" s="23">
        <v>5.8145199999999999</v>
      </c>
      <c r="J290" s="23">
        <v>7.7429999999999999E-2</v>
      </c>
      <c r="K290" s="24">
        <v>0.35077000000000003</v>
      </c>
      <c r="L290" s="24">
        <v>3.8899999999999998E-3</v>
      </c>
      <c r="M290" s="21">
        <v>0.83199999999999996</v>
      </c>
      <c r="N290" s="24">
        <v>0.12021999999999999</v>
      </c>
      <c r="O290" s="25">
        <v>8.8999999999999995E-4</v>
      </c>
      <c r="P290" s="42">
        <v>1948.58</v>
      </c>
      <c r="Q290" s="26">
        <v>11.54</v>
      </c>
      <c r="R290" s="26">
        <v>1938.27</v>
      </c>
      <c r="S290" s="26">
        <v>18.559999999999999</v>
      </c>
      <c r="T290" s="26">
        <v>1959.54</v>
      </c>
      <c r="U290" s="26">
        <v>13.19</v>
      </c>
      <c r="V290" s="26">
        <v>1952.42</v>
      </c>
      <c r="W290" s="26">
        <v>10.78</v>
      </c>
      <c r="X290" s="28">
        <v>1.1000000000000001</v>
      </c>
      <c r="AA290" s="2"/>
    </row>
    <row r="291" spans="1:27" x14ac:dyDescent="0.3">
      <c r="A291" s="19">
        <v>98.1</v>
      </c>
      <c r="B291" s="20">
        <v>176</v>
      </c>
      <c r="C291" s="20">
        <v>161.80000000000001</v>
      </c>
      <c r="D291" s="21">
        <v>0.92866000000000004</v>
      </c>
      <c r="E291" s="21">
        <v>0.17563999999999999</v>
      </c>
      <c r="F291" s="20">
        <v>43.8</v>
      </c>
      <c r="G291" s="21"/>
      <c r="H291" s="22">
        <v>145359</v>
      </c>
      <c r="I291" s="23">
        <v>2.9711500000000002</v>
      </c>
      <c r="J291" s="23">
        <v>4.0039999999999999E-2</v>
      </c>
      <c r="K291" s="24">
        <v>0.23765</v>
      </c>
      <c r="L291" s="24">
        <v>2.5899999999999999E-3</v>
      </c>
      <c r="M291" s="21">
        <v>0.80800000000000005</v>
      </c>
      <c r="N291" s="24">
        <v>9.0670000000000001E-2</v>
      </c>
      <c r="O291" s="25">
        <v>7.2000000000000005E-4</v>
      </c>
      <c r="P291" s="42">
        <v>1400.27</v>
      </c>
      <c r="Q291" s="26">
        <v>10.24</v>
      </c>
      <c r="R291" s="26">
        <v>1374.47</v>
      </c>
      <c r="S291" s="26">
        <v>13.49</v>
      </c>
      <c r="T291" s="26">
        <v>1439.78</v>
      </c>
      <c r="U291" s="26">
        <v>15.13</v>
      </c>
      <c r="V291" s="26">
        <v>1402.95</v>
      </c>
      <c r="W291" s="26">
        <v>10.36</v>
      </c>
      <c r="X291" s="28">
        <v>4.5</v>
      </c>
      <c r="AA291" s="2"/>
    </row>
    <row r="292" spans="1:27" x14ac:dyDescent="0.3">
      <c r="A292" s="19">
        <v>99.1</v>
      </c>
      <c r="B292" s="20">
        <v>80</v>
      </c>
      <c r="C292" s="20">
        <v>79.8</v>
      </c>
      <c r="D292" s="21">
        <v>1.0076099999999999</v>
      </c>
      <c r="E292" s="21">
        <v>0.17943999999999999</v>
      </c>
      <c r="F292" s="20">
        <v>25.7</v>
      </c>
      <c r="G292" s="21"/>
      <c r="H292" s="22">
        <v>70195</v>
      </c>
      <c r="I292" s="23">
        <v>4.7853199999999996</v>
      </c>
      <c r="J292" s="23">
        <v>6.9470000000000004E-2</v>
      </c>
      <c r="K292" s="24">
        <v>0.31163999999999997</v>
      </c>
      <c r="L292" s="24">
        <v>3.63E-3</v>
      </c>
      <c r="M292" s="21">
        <v>0.80300000000000005</v>
      </c>
      <c r="N292" s="24">
        <v>0.11137</v>
      </c>
      <c r="O292" s="25">
        <v>9.6000000000000002E-4</v>
      </c>
      <c r="P292" s="42">
        <v>1782.33</v>
      </c>
      <c r="Q292" s="26">
        <v>12.19</v>
      </c>
      <c r="R292" s="26">
        <v>1748.77</v>
      </c>
      <c r="S292" s="26">
        <v>17.84</v>
      </c>
      <c r="T292" s="26">
        <v>1821.84</v>
      </c>
      <c r="U292" s="26">
        <v>15.7</v>
      </c>
      <c r="V292" s="26">
        <v>1789.78</v>
      </c>
      <c r="W292" s="26">
        <v>12.07</v>
      </c>
      <c r="X292" s="28">
        <v>4</v>
      </c>
      <c r="AA292" s="2"/>
    </row>
    <row r="293" spans="1:27" x14ac:dyDescent="0.3">
      <c r="A293" s="19">
        <v>100.1</v>
      </c>
      <c r="B293" s="20">
        <v>52</v>
      </c>
      <c r="C293" s="20">
        <v>64.599999999999994</v>
      </c>
      <c r="D293" s="21">
        <v>1.25115</v>
      </c>
      <c r="E293" s="21">
        <v>0.21303</v>
      </c>
      <c r="F293" s="20">
        <v>17.5</v>
      </c>
      <c r="G293" s="21"/>
      <c r="H293" s="22">
        <v>45743</v>
      </c>
      <c r="I293" s="23">
        <v>5.2425300000000004</v>
      </c>
      <c r="J293" s="23">
        <v>8.4900000000000003E-2</v>
      </c>
      <c r="K293" s="24">
        <v>0.32583000000000001</v>
      </c>
      <c r="L293" s="24">
        <v>4.1999999999999997E-3</v>
      </c>
      <c r="M293" s="21">
        <v>0.79600000000000004</v>
      </c>
      <c r="N293" s="24">
        <v>0.11669</v>
      </c>
      <c r="O293" s="25">
        <v>1.14E-3</v>
      </c>
      <c r="P293" s="42">
        <v>1859.56</v>
      </c>
      <c r="Q293" s="26">
        <v>13.81</v>
      </c>
      <c r="R293" s="26">
        <v>1818.14</v>
      </c>
      <c r="S293" s="26">
        <v>20.420000000000002</v>
      </c>
      <c r="T293" s="26">
        <v>1906.19</v>
      </c>
      <c r="U293" s="26">
        <v>17.61</v>
      </c>
      <c r="V293" s="26">
        <v>1868.41</v>
      </c>
      <c r="W293" s="26">
        <v>13.7</v>
      </c>
      <c r="X293" s="28">
        <v>4.5999999999999996</v>
      </c>
      <c r="AA293" s="2"/>
    </row>
    <row r="294" spans="1:27" x14ac:dyDescent="0.3">
      <c r="A294" s="19">
        <v>101.1</v>
      </c>
      <c r="B294" s="20">
        <v>50</v>
      </c>
      <c r="C294" s="20">
        <v>26.5</v>
      </c>
      <c r="D294" s="21">
        <v>0.53013999999999994</v>
      </c>
      <c r="E294" s="21">
        <v>9.3659999999999993E-2</v>
      </c>
      <c r="F294" s="20">
        <v>19.100000000000001</v>
      </c>
      <c r="G294" s="21"/>
      <c r="H294" s="22">
        <v>97175</v>
      </c>
      <c r="I294" s="23">
        <v>6.0972499999999998</v>
      </c>
      <c r="J294" s="23">
        <v>0.12266000000000001</v>
      </c>
      <c r="K294" s="24">
        <v>0.36175000000000002</v>
      </c>
      <c r="L294" s="24">
        <v>6.3899999999999998E-3</v>
      </c>
      <c r="M294" s="21">
        <v>0.878</v>
      </c>
      <c r="N294" s="24">
        <v>0.12224</v>
      </c>
      <c r="O294" s="25">
        <v>1.1800000000000001E-3</v>
      </c>
      <c r="P294" s="42">
        <v>1989.85</v>
      </c>
      <c r="Q294" s="26">
        <v>17.55</v>
      </c>
      <c r="R294" s="26">
        <v>1990.46</v>
      </c>
      <c r="S294" s="26">
        <v>30.25</v>
      </c>
      <c r="T294" s="26">
        <v>1989.22</v>
      </c>
      <c r="U294" s="26">
        <v>17.13</v>
      </c>
      <c r="V294" s="26">
        <v>1989.52</v>
      </c>
      <c r="W294" s="26">
        <v>14.9</v>
      </c>
      <c r="X294" s="28">
        <v>-6.2E-2</v>
      </c>
      <c r="AA294" s="2"/>
    </row>
    <row r="295" spans="1:27" x14ac:dyDescent="0.3">
      <c r="A295" s="19">
        <v>102.1</v>
      </c>
      <c r="B295" s="20">
        <v>118</v>
      </c>
      <c r="C295" s="20">
        <v>112.3</v>
      </c>
      <c r="D295" s="21">
        <v>0.95891000000000004</v>
      </c>
      <c r="E295" s="21">
        <v>0.16771</v>
      </c>
      <c r="F295" s="20">
        <v>42.2</v>
      </c>
      <c r="G295" s="21"/>
      <c r="H295" s="22">
        <v>94396</v>
      </c>
      <c r="I295" s="23">
        <v>5.7679</v>
      </c>
      <c r="J295" s="23">
        <v>9.289E-2</v>
      </c>
      <c r="K295" s="24">
        <v>0.34378999999999998</v>
      </c>
      <c r="L295" s="24">
        <v>4.2199999999999998E-3</v>
      </c>
      <c r="M295" s="21">
        <v>0.76200000000000001</v>
      </c>
      <c r="N295" s="24">
        <v>0.12168</v>
      </c>
      <c r="O295" s="25">
        <v>1.2700000000000001E-3</v>
      </c>
      <c r="P295" s="42">
        <v>1941.61</v>
      </c>
      <c r="Q295" s="26">
        <v>13.94</v>
      </c>
      <c r="R295" s="26">
        <v>1904.88</v>
      </c>
      <c r="S295" s="26">
        <v>20.239999999999998</v>
      </c>
      <c r="T295" s="26">
        <v>1981.02</v>
      </c>
      <c r="U295" s="26">
        <v>18.57</v>
      </c>
      <c r="V295" s="26">
        <v>1945.91</v>
      </c>
      <c r="W295" s="26">
        <v>14.03</v>
      </c>
      <c r="X295" s="28">
        <v>3.8</v>
      </c>
      <c r="AA295" s="2"/>
    </row>
    <row r="296" spans="1:27" x14ac:dyDescent="0.3">
      <c r="A296" s="19">
        <v>104.1</v>
      </c>
      <c r="B296" s="20">
        <v>158</v>
      </c>
      <c r="C296" s="20">
        <v>148</v>
      </c>
      <c r="D296" s="21">
        <v>0.94635000000000002</v>
      </c>
      <c r="E296" s="21">
        <v>0.16244</v>
      </c>
      <c r="F296" s="20">
        <v>77.7</v>
      </c>
      <c r="G296" s="21"/>
      <c r="H296" s="22">
        <v>205145</v>
      </c>
      <c r="I296" s="23">
        <v>11.597429999999999</v>
      </c>
      <c r="J296" s="23">
        <v>0.13749</v>
      </c>
      <c r="K296" s="24">
        <v>0.47561999999999999</v>
      </c>
      <c r="L296" s="24">
        <v>5.1500000000000001E-3</v>
      </c>
      <c r="M296" s="21">
        <v>0.91300000000000003</v>
      </c>
      <c r="N296" s="24">
        <v>0.17685000000000001</v>
      </c>
      <c r="O296" s="25">
        <v>8.5999999999999998E-4</v>
      </c>
      <c r="P296" s="42">
        <v>2572.4699999999998</v>
      </c>
      <c r="Q296" s="26">
        <v>11.08</v>
      </c>
      <c r="R296" s="26">
        <v>2508.16</v>
      </c>
      <c r="S296" s="26">
        <v>22.5</v>
      </c>
      <c r="T296" s="26">
        <v>2623.53</v>
      </c>
      <c r="U296" s="26">
        <v>8.0399999999999991</v>
      </c>
      <c r="V296" s="26">
        <v>2611.0500000000002</v>
      </c>
      <c r="W296" s="26">
        <v>7.39</v>
      </c>
      <c r="X296" s="28">
        <v>4.4000000000000004</v>
      </c>
      <c r="AA296" s="2"/>
    </row>
    <row r="297" spans="1:27" x14ac:dyDescent="0.3">
      <c r="A297" s="19">
        <v>106.1</v>
      </c>
      <c r="B297" s="20">
        <v>77</v>
      </c>
      <c r="C297" s="20">
        <v>43.6</v>
      </c>
      <c r="D297" s="21">
        <v>0.57323999999999997</v>
      </c>
      <c r="E297" s="21">
        <v>9.7890000000000005E-2</v>
      </c>
      <c r="F297" s="20">
        <v>18.2</v>
      </c>
      <c r="G297" s="21"/>
      <c r="H297" s="22">
        <v>52802</v>
      </c>
      <c r="I297" s="23">
        <v>2.83575</v>
      </c>
      <c r="J297" s="23">
        <v>5.3150000000000003E-2</v>
      </c>
      <c r="K297" s="24">
        <v>0.23135</v>
      </c>
      <c r="L297" s="24">
        <v>3.0200000000000001E-3</v>
      </c>
      <c r="M297" s="21">
        <v>0.69699999999999995</v>
      </c>
      <c r="N297" s="24">
        <v>8.8900000000000007E-2</v>
      </c>
      <c r="O297" s="25">
        <v>1.1900000000000001E-3</v>
      </c>
      <c r="P297" s="42">
        <v>1365.05</v>
      </c>
      <c r="Q297" s="26">
        <v>14.07</v>
      </c>
      <c r="R297" s="26">
        <v>1341.57</v>
      </c>
      <c r="S297" s="26">
        <v>15.81</v>
      </c>
      <c r="T297" s="26">
        <v>1401.99</v>
      </c>
      <c r="U297" s="26">
        <v>25.75</v>
      </c>
      <c r="V297" s="26">
        <v>1357.4</v>
      </c>
      <c r="W297" s="26">
        <v>13.83</v>
      </c>
      <c r="X297" s="28">
        <v>4.3</v>
      </c>
      <c r="AA297" s="2"/>
    </row>
    <row r="298" spans="1:27" x14ac:dyDescent="0.3">
      <c r="A298" s="19">
        <v>109.1</v>
      </c>
      <c r="B298" s="20">
        <v>85</v>
      </c>
      <c r="C298" s="20">
        <v>47.4</v>
      </c>
      <c r="D298" s="21">
        <v>0.55967</v>
      </c>
      <c r="E298" s="21">
        <v>0.1095</v>
      </c>
      <c r="F298" s="20">
        <v>22.5</v>
      </c>
      <c r="G298" s="21"/>
      <c r="H298" s="22">
        <v>74457</v>
      </c>
      <c r="I298" s="23">
        <v>3.24769</v>
      </c>
      <c r="J298" s="23">
        <v>5.1429999999999997E-2</v>
      </c>
      <c r="K298" s="24">
        <v>0.25498999999999999</v>
      </c>
      <c r="L298" s="24">
        <v>3.2399999999999998E-3</v>
      </c>
      <c r="M298" s="21">
        <v>0.80200000000000005</v>
      </c>
      <c r="N298" s="24">
        <v>9.2369999999999994E-2</v>
      </c>
      <c r="O298" s="25">
        <v>8.7000000000000001E-4</v>
      </c>
      <c r="P298" s="42">
        <v>1468.62</v>
      </c>
      <c r="Q298" s="26">
        <v>12.29</v>
      </c>
      <c r="R298" s="26">
        <v>1464.16</v>
      </c>
      <c r="S298" s="26">
        <v>16.64</v>
      </c>
      <c r="T298" s="26">
        <v>1475.09</v>
      </c>
      <c r="U298" s="26">
        <v>17.940000000000001</v>
      </c>
      <c r="V298" s="26">
        <v>1469.2</v>
      </c>
      <c r="W298" s="26">
        <v>12.25</v>
      </c>
      <c r="X298" s="28">
        <v>0.74</v>
      </c>
      <c r="AA298" s="2"/>
    </row>
    <row r="299" spans="1:27" s="58" customFormat="1" x14ac:dyDescent="0.3">
      <c r="A299" s="47">
        <v>110.1</v>
      </c>
      <c r="B299" s="48">
        <v>305</v>
      </c>
      <c r="C299" s="48">
        <v>191</v>
      </c>
      <c r="D299" s="49">
        <v>0.63058999999999998</v>
      </c>
      <c r="E299" s="49">
        <v>0.11604</v>
      </c>
      <c r="F299" s="48">
        <v>75.599999999999994</v>
      </c>
      <c r="G299" s="49"/>
      <c r="H299" s="50">
        <v>58394</v>
      </c>
      <c r="I299" s="51">
        <v>3.91649</v>
      </c>
      <c r="J299" s="51">
        <v>6.3149999999999998E-2</v>
      </c>
      <c r="K299" s="52">
        <v>0.23463999999999999</v>
      </c>
      <c r="L299" s="52">
        <v>3.3700000000000002E-3</v>
      </c>
      <c r="M299" s="49">
        <v>0.89</v>
      </c>
      <c r="N299" s="52">
        <v>0.12106</v>
      </c>
      <c r="O299" s="53">
        <v>8.8999999999999995E-4</v>
      </c>
      <c r="P299" s="54">
        <v>1617.09</v>
      </c>
      <c r="Q299" s="55">
        <v>13.04</v>
      </c>
      <c r="R299" s="55">
        <v>1358.77</v>
      </c>
      <c r="S299" s="55">
        <v>17.600000000000001</v>
      </c>
      <c r="T299" s="55">
        <v>1971.88</v>
      </c>
      <c r="U299" s="55">
        <v>13.1</v>
      </c>
      <c r="V299" s="55">
        <v>1775.06</v>
      </c>
      <c r="W299" s="55">
        <v>12.23</v>
      </c>
      <c r="X299" s="56">
        <v>31</v>
      </c>
      <c r="Y299" s="57"/>
      <c r="Z299" s="2"/>
      <c r="AA299" s="2"/>
    </row>
    <row r="300" spans="1:27" x14ac:dyDescent="0.3">
      <c r="A300" s="19">
        <v>111.1</v>
      </c>
      <c r="B300" s="20">
        <v>258</v>
      </c>
      <c r="C300" s="20">
        <v>97.8</v>
      </c>
      <c r="D300" s="21">
        <v>0.38128000000000001</v>
      </c>
      <c r="E300" s="21">
        <v>6.6239999999999993E-2</v>
      </c>
      <c r="F300" s="20">
        <v>93.7</v>
      </c>
      <c r="G300" s="21"/>
      <c r="H300" s="22">
        <v>236232</v>
      </c>
      <c r="I300" s="23">
        <v>5.8856999999999999</v>
      </c>
      <c r="J300" s="23">
        <v>7.8070000000000001E-2</v>
      </c>
      <c r="K300" s="24">
        <v>0.34799999999999998</v>
      </c>
      <c r="L300" s="24">
        <v>4.0899999999999999E-3</v>
      </c>
      <c r="M300" s="21">
        <v>0.88700000000000001</v>
      </c>
      <c r="N300" s="24">
        <v>0.12266000000000001</v>
      </c>
      <c r="O300" s="25">
        <v>7.5000000000000002E-4</v>
      </c>
      <c r="P300" s="42">
        <v>1959.13</v>
      </c>
      <c r="Q300" s="26">
        <v>11.51</v>
      </c>
      <c r="R300" s="26">
        <v>1925.04</v>
      </c>
      <c r="S300" s="26">
        <v>19.559999999999999</v>
      </c>
      <c r="T300" s="26">
        <v>1995.33</v>
      </c>
      <c r="U300" s="26">
        <v>10.89</v>
      </c>
      <c r="V300" s="26">
        <v>1979.06</v>
      </c>
      <c r="W300" s="26">
        <v>9.52</v>
      </c>
      <c r="X300" s="28">
        <v>3.5</v>
      </c>
      <c r="AA300" s="2"/>
    </row>
    <row r="301" spans="1:27" x14ac:dyDescent="0.3">
      <c r="A301" s="19" t="s">
        <v>164</v>
      </c>
      <c r="B301" s="20">
        <v>123</v>
      </c>
      <c r="C301" s="20">
        <v>102.1</v>
      </c>
      <c r="D301" s="21">
        <v>0.83940000000000003</v>
      </c>
      <c r="E301" s="21">
        <v>0.14696000000000001</v>
      </c>
      <c r="F301" s="20">
        <v>42</v>
      </c>
      <c r="G301" s="21">
        <v>0.31</v>
      </c>
      <c r="H301" s="22">
        <v>93459</v>
      </c>
      <c r="I301" s="23">
        <v>5.2044600000000001</v>
      </c>
      <c r="J301" s="23">
        <v>7.009E-2</v>
      </c>
      <c r="K301" s="24">
        <v>0.33166000000000001</v>
      </c>
      <c r="L301" s="24">
        <v>3.8E-3</v>
      </c>
      <c r="M301" s="21">
        <v>0.85099999999999998</v>
      </c>
      <c r="N301" s="24">
        <v>0.11380999999999999</v>
      </c>
      <c r="O301" s="25">
        <v>8.0999999999999996E-4</v>
      </c>
      <c r="P301" s="42">
        <v>1853.35</v>
      </c>
      <c r="Q301" s="26">
        <v>11.47</v>
      </c>
      <c r="R301" s="26">
        <v>1846.42</v>
      </c>
      <c r="S301" s="26">
        <v>18.399999999999999</v>
      </c>
      <c r="T301" s="26">
        <v>1861.13</v>
      </c>
      <c r="U301" s="26">
        <v>12.77</v>
      </c>
      <c r="V301" s="26">
        <v>1856.35</v>
      </c>
      <c r="W301" s="26">
        <v>10.52</v>
      </c>
      <c r="X301" s="28">
        <v>0.79</v>
      </c>
      <c r="AA301" s="2"/>
    </row>
    <row r="302" spans="1:27" x14ac:dyDescent="0.3">
      <c r="A302" s="19">
        <v>114.1</v>
      </c>
      <c r="B302" s="20">
        <v>104</v>
      </c>
      <c r="C302" s="20">
        <v>104.8</v>
      </c>
      <c r="D302" s="21">
        <v>1.0168200000000001</v>
      </c>
      <c r="E302" s="21">
        <v>0.17560999999999999</v>
      </c>
      <c r="F302" s="20">
        <v>36.6</v>
      </c>
      <c r="G302" s="21"/>
      <c r="H302" s="22">
        <v>98792</v>
      </c>
      <c r="I302" s="23">
        <v>5.7029300000000003</v>
      </c>
      <c r="J302" s="23">
        <v>8.2809999999999995E-2</v>
      </c>
      <c r="K302" s="24">
        <v>0.34350999999999998</v>
      </c>
      <c r="L302" s="24">
        <v>4.1799999999999997E-3</v>
      </c>
      <c r="M302" s="21">
        <v>0.83699999999999997</v>
      </c>
      <c r="N302" s="24">
        <v>0.12041</v>
      </c>
      <c r="O302" s="25">
        <v>9.6000000000000002E-4</v>
      </c>
      <c r="P302" s="42">
        <v>1931.81</v>
      </c>
      <c r="Q302" s="26">
        <v>12.54</v>
      </c>
      <c r="R302" s="26">
        <v>1903.53</v>
      </c>
      <c r="S302" s="26">
        <v>20.059999999999999</v>
      </c>
      <c r="T302" s="26">
        <v>1962.28</v>
      </c>
      <c r="U302" s="26">
        <v>14.18</v>
      </c>
      <c r="V302" s="26">
        <v>1942.78</v>
      </c>
      <c r="W302" s="26">
        <v>11.69</v>
      </c>
      <c r="X302" s="28">
        <v>3</v>
      </c>
      <c r="AA302" s="2"/>
    </row>
    <row r="303" spans="1:27" x14ac:dyDescent="0.3">
      <c r="A303" s="19">
        <v>115.1</v>
      </c>
      <c r="B303" s="20">
        <v>103</v>
      </c>
      <c r="C303" s="20">
        <v>115.6</v>
      </c>
      <c r="D303" s="21">
        <v>1.12673</v>
      </c>
      <c r="E303" s="21">
        <v>0.19378000000000001</v>
      </c>
      <c r="F303" s="20">
        <v>31.8</v>
      </c>
      <c r="G303" s="21"/>
      <c r="H303" s="22">
        <v>97188</v>
      </c>
      <c r="I303" s="23">
        <v>4.3643299999999998</v>
      </c>
      <c r="J303" s="23">
        <v>7.1099999999999997E-2</v>
      </c>
      <c r="K303" s="24">
        <v>0.29468</v>
      </c>
      <c r="L303" s="24">
        <v>3.63E-3</v>
      </c>
      <c r="M303" s="21">
        <v>0.75600000000000001</v>
      </c>
      <c r="N303" s="24">
        <v>0.10742</v>
      </c>
      <c r="O303" s="25">
        <v>1.14E-3</v>
      </c>
      <c r="P303" s="42">
        <v>1705.61</v>
      </c>
      <c r="Q303" s="26">
        <v>13.46</v>
      </c>
      <c r="R303" s="26">
        <v>1664.87</v>
      </c>
      <c r="S303" s="26">
        <v>18.07</v>
      </c>
      <c r="T303" s="26">
        <v>1756.02</v>
      </c>
      <c r="U303" s="26">
        <v>19.510000000000002</v>
      </c>
      <c r="V303" s="26">
        <v>1706.11</v>
      </c>
      <c r="W303" s="26">
        <v>13.76</v>
      </c>
      <c r="X303" s="28">
        <v>5.2</v>
      </c>
      <c r="AA303" s="2"/>
    </row>
    <row r="304" spans="1:27" s="58" customFormat="1" x14ac:dyDescent="0.3">
      <c r="A304" s="47">
        <v>117.1</v>
      </c>
      <c r="B304" s="48">
        <v>209</v>
      </c>
      <c r="C304" s="48">
        <v>69.8</v>
      </c>
      <c r="D304" s="49">
        <v>0.33645999999999998</v>
      </c>
      <c r="E304" s="49">
        <v>5.6410000000000002E-2</v>
      </c>
      <c r="F304" s="48">
        <v>40.799999999999997</v>
      </c>
      <c r="G304" s="49"/>
      <c r="H304" s="50">
        <v>76444</v>
      </c>
      <c r="I304" s="51">
        <v>2.2358199999999999</v>
      </c>
      <c r="J304" s="51">
        <v>4.3029999999999999E-2</v>
      </c>
      <c r="K304" s="52">
        <v>0.19066</v>
      </c>
      <c r="L304" s="52">
        <v>2.8700000000000002E-3</v>
      </c>
      <c r="M304" s="49">
        <v>0.78300000000000003</v>
      </c>
      <c r="N304" s="52">
        <v>8.5050000000000001E-2</v>
      </c>
      <c r="O304" s="53">
        <v>1.0200000000000001E-3</v>
      </c>
      <c r="P304" s="54">
        <v>1192.3499999999999</v>
      </c>
      <c r="Q304" s="55">
        <v>13.5</v>
      </c>
      <c r="R304" s="55">
        <v>1124.95</v>
      </c>
      <c r="S304" s="55">
        <v>15.54</v>
      </c>
      <c r="T304" s="55">
        <v>1316.69</v>
      </c>
      <c r="U304" s="55">
        <v>23.21</v>
      </c>
      <c r="V304" s="55">
        <v>1176.4100000000001</v>
      </c>
      <c r="W304" s="55">
        <v>14.31</v>
      </c>
      <c r="X304" s="56">
        <v>15</v>
      </c>
      <c r="Y304" s="57"/>
      <c r="Z304" s="2"/>
      <c r="AA304" s="2"/>
    </row>
    <row r="305" spans="1:27" x14ac:dyDescent="0.3">
      <c r="A305" s="19" t="s">
        <v>165</v>
      </c>
      <c r="B305" s="20">
        <v>278</v>
      </c>
      <c r="C305" s="20">
        <v>191.7</v>
      </c>
      <c r="D305" s="21">
        <v>0.69352999999999998</v>
      </c>
      <c r="E305" s="21">
        <v>0.12622</v>
      </c>
      <c r="F305" s="20">
        <v>76.3</v>
      </c>
      <c r="G305" s="21">
        <v>0.84</v>
      </c>
      <c r="H305" s="22">
        <v>134516</v>
      </c>
      <c r="I305" s="23">
        <v>3.4865699999999999</v>
      </c>
      <c r="J305" s="23">
        <v>4.6890000000000001E-2</v>
      </c>
      <c r="K305" s="24">
        <v>0.26480999999999999</v>
      </c>
      <c r="L305" s="24">
        <v>3.1900000000000001E-3</v>
      </c>
      <c r="M305" s="21">
        <v>0.89500000000000002</v>
      </c>
      <c r="N305" s="24">
        <v>9.5490000000000005E-2</v>
      </c>
      <c r="O305" s="25">
        <v>5.6999999999999998E-4</v>
      </c>
      <c r="P305" s="42">
        <v>1524.18</v>
      </c>
      <c r="Q305" s="26">
        <v>10.61</v>
      </c>
      <c r="R305" s="26">
        <v>1514.4</v>
      </c>
      <c r="S305" s="26">
        <v>16.260000000000002</v>
      </c>
      <c r="T305" s="26">
        <v>1537.78</v>
      </c>
      <c r="U305" s="26">
        <v>11.29</v>
      </c>
      <c r="V305" s="26">
        <v>1530.21</v>
      </c>
      <c r="W305" s="26">
        <v>9.3000000000000007</v>
      </c>
      <c r="X305" s="28">
        <v>1.5</v>
      </c>
      <c r="AA305" s="2"/>
    </row>
    <row r="306" spans="1:27" x14ac:dyDescent="0.3">
      <c r="A306" s="19">
        <v>121.1</v>
      </c>
      <c r="B306" s="20">
        <v>78</v>
      </c>
      <c r="C306" s="20">
        <v>35.5</v>
      </c>
      <c r="D306" s="21">
        <v>0.45774999999999999</v>
      </c>
      <c r="E306" s="21">
        <v>8.1019999999999995E-2</v>
      </c>
      <c r="F306" s="20">
        <v>19.2</v>
      </c>
      <c r="G306" s="21"/>
      <c r="H306" s="22">
        <v>69748</v>
      </c>
      <c r="I306" s="23">
        <v>2.9272</v>
      </c>
      <c r="J306" s="23">
        <v>5.4330000000000003E-2</v>
      </c>
      <c r="K306" s="24">
        <v>0.23959</v>
      </c>
      <c r="L306" s="24">
        <v>3.14E-3</v>
      </c>
      <c r="M306" s="21">
        <v>0.70599999999999996</v>
      </c>
      <c r="N306" s="24">
        <v>8.8609999999999994E-2</v>
      </c>
      <c r="O306" s="25">
        <v>1.16E-3</v>
      </c>
      <c r="P306" s="42">
        <v>1388.97</v>
      </c>
      <c r="Q306" s="26">
        <v>14.05</v>
      </c>
      <c r="R306" s="26">
        <v>1384.57</v>
      </c>
      <c r="S306" s="26">
        <v>16.329999999999998</v>
      </c>
      <c r="T306" s="26">
        <v>1395.74</v>
      </c>
      <c r="U306" s="26">
        <v>25.21</v>
      </c>
      <c r="V306" s="26">
        <v>1387.85</v>
      </c>
      <c r="W306" s="26">
        <v>13.77</v>
      </c>
      <c r="X306" s="28">
        <v>0.8</v>
      </c>
      <c r="AA306" s="2"/>
    </row>
    <row r="307" spans="1:27" x14ac:dyDescent="0.3">
      <c r="A307" s="19">
        <v>122.1</v>
      </c>
      <c r="B307" s="20">
        <v>156</v>
      </c>
      <c r="C307" s="20">
        <v>85.5</v>
      </c>
      <c r="D307" s="21">
        <v>0.55247999999999997</v>
      </c>
      <c r="E307" s="21">
        <v>9.9729999999999999E-2</v>
      </c>
      <c r="F307" s="20">
        <v>48.3</v>
      </c>
      <c r="G307" s="21"/>
      <c r="H307" s="22">
        <v>112180</v>
      </c>
      <c r="I307" s="23">
        <v>4.6949500000000004</v>
      </c>
      <c r="J307" s="23">
        <v>8.0729999999999996E-2</v>
      </c>
      <c r="K307" s="24">
        <v>0.29743999999999998</v>
      </c>
      <c r="L307" s="24">
        <v>4.6600000000000001E-3</v>
      </c>
      <c r="M307" s="21">
        <v>0.91200000000000003</v>
      </c>
      <c r="N307" s="24">
        <v>0.11448</v>
      </c>
      <c r="O307" s="25">
        <v>8.0999999999999996E-4</v>
      </c>
      <c r="P307" s="42">
        <v>1766.34</v>
      </c>
      <c r="Q307" s="26">
        <v>14.39</v>
      </c>
      <c r="R307" s="26">
        <v>1678.6</v>
      </c>
      <c r="S307" s="26">
        <v>23.15</v>
      </c>
      <c r="T307" s="26">
        <v>1871.72</v>
      </c>
      <c r="U307" s="26">
        <v>12.72</v>
      </c>
      <c r="V307" s="26">
        <v>1830.16</v>
      </c>
      <c r="W307" s="26">
        <v>11.08</v>
      </c>
      <c r="X307" s="28">
        <v>10</v>
      </c>
      <c r="AA307" s="2"/>
    </row>
    <row r="308" spans="1:27" x14ac:dyDescent="0.3">
      <c r="A308" s="19">
        <v>123.1</v>
      </c>
      <c r="B308" s="20">
        <v>112</v>
      </c>
      <c r="C308" s="20">
        <v>108.6</v>
      </c>
      <c r="D308" s="21">
        <v>0.97245999999999999</v>
      </c>
      <c r="E308" s="21">
        <v>0.17491000000000001</v>
      </c>
      <c r="F308" s="20">
        <v>40.6</v>
      </c>
      <c r="G308" s="21"/>
      <c r="H308" s="22">
        <v>148520</v>
      </c>
      <c r="I308" s="23">
        <v>5.9520400000000002</v>
      </c>
      <c r="J308" s="23">
        <v>8.455E-2</v>
      </c>
      <c r="K308" s="24">
        <v>0.35117999999999999</v>
      </c>
      <c r="L308" s="24">
        <v>4.1700000000000001E-3</v>
      </c>
      <c r="M308" s="21">
        <v>0.83599999999999997</v>
      </c>
      <c r="N308" s="24">
        <v>0.12292</v>
      </c>
      <c r="O308" s="25">
        <v>9.6000000000000002E-4</v>
      </c>
      <c r="P308" s="42">
        <v>1968.86</v>
      </c>
      <c r="Q308" s="26">
        <v>12.35</v>
      </c>
      <c r="R308" s="26">
        <v>1940.23</v>
      </c>
      <c r="S308" s="26">
        <v>19.89</v>
      </c>
      <c r="T308" s="26">
        <v>1999.09</v>
      </c>
      <c r="U308" s="26">
        <v>13.85</v>
      </c>
      <c r="V308" s="26">
        <v>1979.97</v>
      </c>
      <c r="W308" s="26">
        <v>11.48</v>
      </c>
      <c r="X308" s="28">
        <v>2.9</v>
      </c>
      <c r="AA308" s="2"/>
    </row>
    <row r="309" spans="1:27" x14ac:dyDescent="0.3">
      <c r="A309" s="19">
        <v>124.1</v>
      </c>
      <c r="B309" s="20">
        <v>103</v>
      </c>
      <c r="C309" s="20">
        <v>56.2</v>
      </c>
      <c r="D309" s="21">
        <v>0.55117000000000005</v>
      </c>
      <c r="E309" s="21">
        <v>9.776E-2</v>
      </c>
      <c r="F309" s="20">
        <v>33.299999999999997</v>
      </c>
      <c r="G309" s="21"/>
      <c r="H309" s="22">
        <v>80940</v>
      </c>
      <c r="I309" s="23">
        <v>4.8009700000000004</v>
      </c>
      <c r="J309" s="23">
        <v>6.6180000000000003E-2</v>
      </c>
      <c r="K309" s="24">
        <v>0.31247000000000003</v>
      </c>
      <c r="L309" s="24">
        <v>3.32E-3</v>
      </c>
      <c r="M309" s="21">
        <v>0.77100000000000002</v>
      </c>
      <c r="N309" s="24">
        <v>0.11144</v>
      </c>
      <c r="O309" s="25">
        <v>9.7999999999999997E-4</v>
      </c>
      <c r="P309" s="42">
        <v>1785.07</v>
      </c>
      <c r="Q309" s="26">
        <v>11.58</v>
      </c>
      <c r="R309" s="26">
        <v>1752.85</v>
      </c>
      <c r="S309" s="26">
        <v>16.309999999999999</v>
      </c>
      <c r="T309" s="26">
        <v>1822.94</v>
      </c>
      <c r="U309" s="26">
        <v>15.93</v>
      </c>
      <c r="V309" s="26">
        <v>1788.37</v>
      </c>
      <c r="W309" s="26">
        <v>11.69</v>
      </c>
      <c r="X309" s="28">
        <v>3.8</v>
      </c>
      <c r="AA309" s="2"/>
    </row>
    <row r="310" spans="1:27" x14ac:dyDescent="0.3">
      <c r="A310" s="19">
        <v>126.1</v>
      </c>
      <c r="B310" s="20">
        <v>114</v>
      </c>
      <c r="C310" s="20">
        <v>239.7</v>
      </c>
      <c r="D310" s="21">
        <v>2.1243400000000001</v>
      </c>
      <c r="E310" s="21">
        <v>0.36436000000000002</v>
      </c>
      <c r="F310" s="20">
        <v>37.200000000000003</v>
      </c>
      <c r="G310" s="21"/>
      <c r="H310" s="22">
        <v>90364</v>
      </c>
      <c r="I310" s="23">
        <v>4.7596499999999997</v>
      </c>
      <c r="J310" s="23">
        <v>6.7860000000000004E-2</v>
      </c>
      <c r="K310" s="24">
        <v>0.31813999999999998</v>
      </c>
      <c r="L310" s="24">
        <v>3.8500000000000001E-3</v>
      </c>
      <c r="M310" s="21">
        <v>0.84899999999999998</v>
      </c>
      <c r="N310" s="24">
        <v>0.10851</v>
      </c>
      <c r="O310" s="25">
        <v>8.1999999999999998E-4</v>
      </c>
      <c r="P310" s="42">
        <v>1777.81</v>
      </c>
      <c r="Q310" s="26">
        <v>11.96</v>
      </c>
      <c r="R310" s="26">
        <v>1780.64</v>
      </c>
      <c r="S310" s="26">
        <v>18.829999999999998</v>
      </c>
      <c r="T310" s="26">
        <v>1774.49</v>
      </c>
      <c r="U310" s="26">
        <v>13.75</v>
      </c>
      <c r="V310" s="26">
        <v>1776.63</v>
      </c>
      <c r="W310" s="26">
        <v>11.09</v>
      </c>
      <c r="X310" s="28">
        <v>-0.35</v>
      </c>
      <c r="AA310" s="2"/>
    </row>
    <row r="311" spans="1:27" x14ac:dyDescent="0.3">
      <c r="A311" s="19">
        <v>127.1</v>
      </c>
      <c r="B311" s="20">
        <v>26</v>
      </c>
      <c r="C311" s="20">
        <v>11</v>
      </c>
      <c r="D311" s="21">
        <v>0.42551</v>
      </c>
      <c r="E311" s="21">
        <v>7.7119999999999994E-2</v>
      </c>
      <c r="F311" s="20">
        <v>13.3</v>
      </c>
      <c r="G311" s="21"/>
      <c r="H311" s="22">
        <v>37157</v>
      </c>
      <c r="I311" s="23">
        <v>11.941789999999999</v>
      </c>
      <c r="J311" s="23">
        <v>0.18881999999999999</v>
      </c>
      <c r="K311" s="24">
        <v>0.49380000000000002</v>
      </c>
      <c r="L311" s="24">
        <v>6.3899999999999998E-3</v>
      </c>
      <c r="M311" s="21">
        <v>0.81899999999999995</v>
      </c>
      <c r="N311" s="24">
        <v>0.1754</v>
      </c>
      <c r="O311" s="25">
        <v>1.5900000000000001E-3</v>
      </c>
      <c r="P311" s="42">
        <v>2599.85</v>
      </c>
      <c r="Q311" s="26">
        <v>14.81</v>
      </c>
      <c r="R311" s="26">
        <v>2587.1</v>
      </c>
      <c r="S311" s="26">
        <v>27.58</v>
      </c>
      <c r="T311" s="26">
        <v>2609.8000000000002</v>
      </c>
      <c r="U311" s="26">
        <v>15.11</v>
      </c>
      <c r="V311" s="26">
        <v>2604.58</v>
      </c>
      <c r="W311" s="26">
        <v>13.27</v>
      </c>
      <c r="X311" s="28">
        <v>0.87</v>
      </c>
      <c r="AA311" s="2"/>
    </row>
    <row r="312" spans="1:27" x14ac:dyDescent="0.3">
      <c r="A312" s="19">
        <v>129.1</v>
      </c>
      <c r="B312" s="20">
        <v>212</v>
      </c>
      <c r="C312" s="20">
        <v>184.7</v>
      </c>
      <c r="D312" s="21">
        <v>0.87785000000000002</v>
      </c>
      <c r="E312" s="21">
        <v>0.15579999999999999</v>
      </c>
      <c r="F312" s="20">
        <v>72.599999999999994</v>
      </c>
      <c r="G312" s="21"/>
      <c r="H312" s="22">
        <v>175644</v>
      </c>
      <c r="I312" s="23">
        <v>5.2518599999999998</v>
      </c>
      <c r="J312" s="23">
        <v>6.8559999999999996E-2</v>
      </c>
      <c r="K312" s="24">
        <v>0.33400999999999997</v>
      </c>
      <c r="L312" s="24">
        <v>3.8999999999999998E-3</v>
      </c>
      <c r="M312" s="21">
        <v>0.89500000000000002</v>
      </c>
      <c r="N312" s="24">
        <v>0.11404</v>
      </c>
      <c r="O312" s="25">
        <v>6.7000000000000002E-4</v>
      </c>
      <c r="P312" s="42">
        <v>1861.07</v>
      </c>
      <c r="Q312" s="26">
        <v>11.14</v>
      </c>
      <c r="R312" s="26">
        <v>1857.79</v>
      </c>
      <c r="S312" s="26">
        <v>18.850000000000001</v>
      </c>
      <c r="T312" s="26">
        <v>1864.75</v>
      </c>
      <c r="U312" s="26">
        <v>10.51</v>
      </c>
      <c r="V312" s="26">
        <v>1863.1</v>
      </c>
      <c r="W312" s="26">
        <v>9.19</v>
      </c>
      <c r="X312" s="28">
        <v>0.37</v>
      </c>
      <c r="AA312" s="2"/>
    </row>
    <row r="313" spans="1:27" x14ac:dyDescent="0.3">
      <c r="A313" s="19">
        <v>130.1</v>
      </c>
      <c r="B313" s="20">
        <v>153</v>
      </c>
      <c r="C313" s="20">
        <v>117.8</v>
      </c>
      <c r="D313" s="21">
        <v>0.77505000000000002</v>
      </c>
      <c r="E313" s="21">
        <v>0.13564999999999999</v>
      </c>
      <c r="F313" s="20">
        <v>40</v>
      </c>
      <c r="G313" s="21"/>
      <c r="H313" s="22">
        <v>89247</v>
      </c>
      <c r="I313" s="23">
        <v>3.2857500000000002</v>
      </c>
      <c r="J313" s="23">
        <v>5.1839999999999997E-2</v>
      </c>
      <c r="K313" s="24">
        <v>0.25313999999999998</v>
      </c>
      <c r="L313" s="24">
        <v>3.2100000000000002E-3</v>
      </c>
      <c r="M313" s="21">
        <v>0.80300000000000005</v>
      </c>
      <c r="N313" s="24">
        <v>9.4140000000000001E-2</v>
      </c>
      <c r="O313" s="25">
        <v>8.8999999999999995E-4</v>
      </c>
      <c r="P313" s="42">
        <v>1477.68</v>
      </c>
      <c r="Q313" s="26">
        <v>12.28</v>
      </c>
      <c r="R313" s="26">
        <v>1454.65</v>
      </c>
      <c r="S313" s="26">
        <v>16.510000000000002</v>
      </c>
      <c r="T313" s="26">
        <v>1510.92</v>
      </c>
      <c r="U313" s="26">
        <v>17.75</v>
      </c>
      <c r="V313" s="26">
        <v>1480.47</v>
      </c>
      <c r="W313" s="26">
        <v>12.37</v>
      </c>
      <c r="X313" s="28">
        <v>3.7</v>
      </c>
      <c r="AA313" s="2"/>
    </row>
    <row r="314" spans="1:27" s="58" customFormat="1" x14ac:dyDescent="0.3">
      <c r="A314" s="47">
        <v>131.1</v>
      </c>
      <c r="B314" s="48">
        <v>75</v>
      </c>
      <c r="C314" s="48">
        <v>20.7</v>
      </c>
      <c r="D314" s="49">
        <v>0.27844999999999998</v>
      </c>
      <c r="E314" s="49">
        <v>5.2670000000000002E-2</v>
      </c>
      <c r="F314" s="48">
        <v>18.2</v>
      </c>
      <c r="G314" s="49"/>
      <c r="H314" s="50">
        <v>78012</v>
      </c>
      <c r="I314" s="51">
        <v>3.08528</v>
      </c>
      <c r="J314" s="51">
        <v>8.0310000000000006E-2</v>
      </c>
      <c r="K314" s="52">
        <v>0.23133000000000001</v>
      </c>
      <c r="L314" s="52">
        <v>4.81E-3</v>
      </c>
      <c r="M314" s="49">
        <v>0.79900000000000004</v>
      </c>
      <c r="N314" s="52">
        <v>9.6729999999999997E-2</v>
      </c>
      <c r="O314" s="53">
        <v>1.5100000000000001E-3</v>
      </c>
      <c r="P314" s="54">
        <v>1429.04</v>
      </c>
      <c r="Q314" s="55">
        <v>19.96</v>
      </c>
      <c r="R314" s="55">
        <v>1341.47</v>
      </c>
      <c r="S314" s="55">
        <v>25.18</v>
      </c>
      <c r="T314" s="55">
        <v>1561.99</v>
      </c>
      <c r="U314" s="55">
        <v>29.35</v>
      </c>
      <c r="V314" s="55">
        <v>1428.04</v>
      </c>
      <c r="W314" s="55">
        <v>21.41</v>
      </c>
      <c r="X314" s="56">
        <v>14</v>
      </c>
      <c r="Y314" s="57"/>
      <c r="Z314" s="2"/>
      <c r="AA314" s="2"/>
    </row>
    <row r="315" spans="1:27" x14ac:dyDescent="0.3">
      <c r="A315" s="19" t="s">
        <v>11</v>
      </c>
      <c r="B315" s="20">
        <v>198</v>
      </c>
      <c r="C315" s="20">
        <v>32.9</v>
      </c>
      <c r="D315" s="21">
        <v>0.16753999999999999</v>
      </c>
      <c r="E315" s="21">
        <v>2.963E-2</v>
      </c>
      <c r="F315" s="20">
        <v>93.5</v>
      </c>
      <c r="G315" s="21"/>
      <c r="H315" s="22">
        <v>235523</v>
      </c>
      <c r="I315" s="23">
        <v>10.025740000000001</v>
      </c>
      <c r="J315" s="23">
        <v>0.13364000000000001</v>
      </c>
      <c r="K315" s="24">
        <v>0.45743</v>
      </c>
      <c r="L315" s="24">
        <v>5.2900000000000004E-3</v>
      </c>
      <c r="M315" s="21">
        <v>0.86799999999999999</v>
      </c>
      <c r="N315" s="24">
        <v>0.15895999999999999</v>
      </c>
      <c r="O315" s="25">
        <v>1.0499999999999999E-3</v>
      </c>
      <c r="P315" s="42">
        <v>2437.16</v>
      </c>
      <c r="Q315" s="26">
        <v>12.31</v>
      </c>
      <c r="R315" s="26">
        <v>2428.1999999999998</v>
      </c>
      <c r="S315" s="26">
        <v>23.4</v>
      </c>
      <c r="T315" s="26">
        <v>2444.64</v>
      </c>
      <c r="U315" s="26">
        <v>11.2</v>
      </c>
      <c r="V315" s="26">
        <v>2441.59</v>
      </c>
      <c r="W315" s="26">
        <v>10.1</v>
      </c>
      <c r="X315" s="28">
        <v>0.67</v>
      </c>
      <c r="AA315" s="2"/>
    </row>
    <row r="316" spans="1:27" x14ac:dyDescent="0.3">
      <c r="A316" s="19" t="s">
        <v>12</v>
      </c>
      <c r="B316" s="20">
        <v>385</v>
      </c>
      <c r="C316" s="20">
        <v>181.1</v>
      </c>
      <c r="D316" s="21">
        <v>0.47363</v>
      </c>
      <c r="E316" s="21">
        <v>8.3210000000000006E-2</v>
      </c>
      <c r="F316" s="20">
        <v>138.30000000000001</v>
      </c>
      <c r="G316" s="21"/>
      <c r="H316" s="22">
        <v>266475</v>
      </c>
      <c r="I316" s="23">
        <v>5.8385600000000002</v>
      </c>
      <c r="J316" s="23">
        <v>8.3040000000000003E-2</v>
      </c>
      <c r="K316" s="24">
        <v>0.34899000000000002</v>
      </c>
      <c r="L316" s="24">
        <v>4.4799999999999996E-3</v>
      </c>
      <c r="M316" s="21">
        <v>0.90300000000000002</v>
      </c>
      <c r="N316" s="24">
        <v>0.12134</v>
      </c>
      <c r="O316" s="25">
        <v>7.3999999999999999E-4</v>
      </c>
      <c r="P316" s="42">
        <v>1952.15</v>
      </c>
      <c r="Q316" s="26">
        <v>12.33</v>
      </c>
      <c r="R316" s="26">
        <v>1929.77</v>
      </c>
      <c r="S316" s="26">
        <v>21.41</v>
      </c>
      <c r="T316" s="26">
        <v>1975.97</v>
      </c>
      <c r="U316" s="26">
        <v>10.89</v>
      </c>
      <c r="V316" s="26">
        <v>1966.64</v>
      </c>
      <c r="W316" s="26">
        <v>9.68</v>
      </c>
      <c r="X316" s="28">
        <v>2.2999999999999998</v>
      </c>
      <c r="AA316" s="2"/>
    </row>
    <row r="317" spans="1:27" x14ac:dyDescent="0.3">
      <c r="A317" s="19">
        <v>138.1</v>
      </c>
      <c r="B317" s="20">
        <v>85</v>
      </c>
      <c r="C317" s="20">
        <v>46.3</v>
      </c>
      <c r="D317" s="21">
        <v>0.54730999999999996</v>
      </c>
      <c r="E317" s="21">
        <v>0.10274</v>
      </c>
      <c r="F317" s="20">
        <v>17.8</v>
      </c>
      <c r="G317" s="21"/>
      <c r="H317" s="22">
        <v>46712</v>
      </c>
      <c r="I317" s="23">
        <v>2.3143400000000001</v>
      </c>
      <c r="J317" s="23">
        <v>3.8510000000000003E-2</v>
      </c>
      <c r="K317" s="24">
        <v>0.2039</v>
      </c>
      <c r="L317" s="24">
        <v>2.6700000000000001E-3</v>
      </c>
      <c r="M317" s="21">
        <v>0.78600000000000003</v>
      </c>
      <c r="N317" s="24">
        <v>8.2320000000000004E-2</v>
      </c>
      <c r="O317" s="25">
        <v>8.4999999999999995E-4</v>
      </c>
      <c r="P317" s="42">
        <v>1216.69</v>
      </c>
      <c r="Q317" s="26">
        <v>11.8</v>
      </c>
      <c r="R317" s="26">
        <v>1196.24</v>
      </c>
      <c r="S317" s="26">
        <v>14.3</v>
      </c>
      <c r="T317" s="26">
        <v>1253.1600000000001</v>
      </c>
      <c r="U317" s="26">
        <v>20.13</v>
      </c>
      <c r="V317" s="26">
        <v>1214.79</v>
      </c>
      <c r="W317" s="26">
        <v>11.97</v>
      </c>
      <c r="X317" s="28">
        <v>4.5</v>
      </c>
      <c r="AA317" s="2"/>
    </row>
    <row r="318" spans="1:27" x14ac:dyDescent="0.3">
      <c r="A318" s="19">
        <v>140.1</v>
      </c>
      <c r="B318" s="20">
        <v>204</v>
      </c>
      <c r="C318" s="20">
        <v>153.6</v>
      </c>
      <c r="D318" s="21">
        <v>0.75819999999999999</v>
      </c>
      <c r="E318" s="21">
        <v>0.13428000000000001</v>
      </c>
      <c r="F318" s="20">
        <v>65.400000000000006</v>
      </c>
      <c r="G318" s="21"/>
      <c r="H318" s="22">
        <v>225328</v>
      </c>
      <c r="I318" s="23">
        <v>4.7178000000000004</v>
      </c>
      <c r="J318" s="23">
        <v>6.522E-2</v>
      </c>
      <c r="K318" s="24">
        <v>0.31290000000000001</v>
      </c>
      <c r="L318" s="24">
        <v>3.79E-3</v>
      </c>
      <c r="M318" s="21">
        <v>0.875</v>
      </c>
      <c r="N318" s="24">
        <v>0.10935</v>
      </c>
      <c r="O318" s="25">
        <v>7.2999999999999996E-4</v>
      </c>
      <c r="P318" s="42">
        <v>1770.41</v>
      </c>
      <c r="Q318" s="26">
        <v>11.58</v>
      </c>
      <c r="R318" s="26">
        <v>1754.96</v>
      </c>
      <c r="S318" s="26">
        <v>18.61</v>
      </c>
      <c r="T318" s="26">
        <v>1788.67</v>
      </c>
      <c r="U318" s="26">
        <v>12.19</v>
      </c>
      <c r="V318" s="26">
        <v>1778.59</v>
      </c>
      <c r="W318" s="26">
        <v>10.23</v>
      </c>
      <c r="X318" s="28">
        <v>1.9</v>
      </c>
      <c r="AA318" s="2"/>
    </row>
    <row r="319" spans="1:27" x14ac:dyDescent="0.3">
      <c r="A319" s="19" t="s">
        <v>166</v>
      </c>
      <c r="B319" s="20">
        <v>177</v>
      </c>
      <c r="C319" s="20">
        <v>60.8</v>
      </c>
      <c r="D319" s="21">
        <v>0.34578999999999999</v>
      </c>
      <c r="E319" s="21">
        <v>6.5930000000000002E-2</v>
      </c>
      <c r="F319" s="20">
        <v>54.7</v>
      </c>
      <c r="G319" s="21">
        <v>0.82</v>
      </c>
      <c r="H319" s="22">
        <v>121102</v>
      </c>
      <c r="I319" s="23">
        <v>4.5818099999999999</v>
      </c>
      <c r="J319" s="23">
        <v>6.6689999999999999E-2</v>
      </c>
      <c r="K319" s="24">
        <v>0.30268</v>
      </c>
      <c r="L319" s="24">
        <v>3.8E-3</v>
      </c>
      <c r="M319" s="21">
        <v>0.86199999999999999</v>
      </c>
      <c r="N319" s="24">
        <v>0.10979</v>
      </c>
      <c r="O319" s="25">
        <v>8.0999999999999996E-4</v>
      </c>
      <c r="P319" s="42">
        <v>1745.96</v>
      </c>
      <c r="Q319" s="26">
        <v>12.13</v>
      </c>
      <c r="R319" s="26">
        <v>1704.58</v>
      </c>
      <c r="S319" s="26">
        <v>18.8</v>
      </c>
      <c r="T319" s="26">
        <v>1795.88</v>
      </c>
      <c r="U319" s="26">
        <v>13.43</v>
      </c>
      <c r="V319" s="26">
        <v>1765.33</v>
      </c>
      <c r="W319" s="26">
        <v>11.11</v>
      </c>
      <c r="X319" s="28">
        <v>5.0999999999999996</v>
      </c>
      <c r="AA319" s="2"/>
    </row>
    <row r="320" spans="1:27" x14ac:dyDescent="0.3">
      <c r="A320" s="19">
        <v>142.1</v>
      </c>
      <c r="B320" s="20">
        <v>226</v>
      </c>
      <c r="C320" s="20">
        <v>272.10000000000002</v>
      </c>
      <c r="D320" s="21">
        <v>1.2149399999999999</v>
      </c>
      <c r="E320" s="21">
        <v>0.21528</v>
      </c>
      <c r="F320" s="20">
        <v>72.599999999999994</v>
      </c>
      <c r="G320" s="21"/>
      <c r="H320" s="22">
        <v>213698</v>
      </c>
      <c r="I320" s="23">
        <v>4.6670600000000002</v>
      </c>
      <c r="J320" s="23">
        <v>6.7390000000000005E-2</v>
      </c>
      <c r="K320" s="24">
        <v>0.31344</v>
      </c>
      <c r="L320" s="24">
        <v>3.9699999999999996E-3</v>
      </c>
      <c r="M320" s="21">
        <v>0.878</v>
      </c>
      <c r="N320" s="24">
        <v>0.10799</v>
      </c>
      <c r="O320" s="25">
        <v>7.5000000000000002E-4</v>
      </c>
      <c r="P320" s="42">
        <v>1761.35</v>
      </c>
      <c r="Q320" s="26">
        <v>12.07</v>
      </c>
      <c r="R320" s="26">
        <v>1757.61</v>
      </c>
      <c r="S320" s="26">
        <v>19.48</v>
      </c>
      <c r="T320" s="26">
        <v>1765.8</v>
      </c>
      <c r="U320" s="26">
        <v>12.63</v>
      </c>
      <c r="V320" s="26">
        <v>1763.38</v>
      </c>
      <c r="W320" s="26">
        <v>10.61</v>
      </c>
      <c r="X320" s="28">
        <v>0.46</v>
      </c>
      <c r="AA320" s="2"/>
    </row>
    <row r="321" spans="1:27" x14ac:dyDescent="0.3">
      <c r="A321" s="19">
        <v>143.1</v>
      </c>
      <c r="B321" s="20">
        <v>85</v>
      </c>
      <c r="C321" s="20">
        <v>46.5</v>
      </c>
      <c r="D321" s="21">
        <v>0.55059000000000002</v>
      </c>
      <c r="E321" s="21">
        <v>9.3479999999999994E-2</v>
      </c>
      <c r="F321" s="20">
        <v>17.3</v>
      </c>
      <c r="G321" s="21"/>
      <c r="H321" s="22">
        <v>48384</v>
      </c>
      <c r="I321" s="23">
        <v>2.1991499999999999</v>
      </c>
      <c r="J321" s="23">
        <v>4.8129999999999999E-2</v>
      </c>
      <c r="K321" s="24">
        <v>0.19974</v>
      </c>
      <c r="L321" s="24">
        <v>3.2699999999999999E-3</v>
      </c>
      <c r="M321" s="21">
        <v>0.748</v>
      </c>
      <c r="N321" s="24">
        <v>7.9850000000000004E-2</v>
      </c>
      <c r="O321" s="25">
        <v>1.16E-3</v>
      </c>
      <c r="P321" s="42">
        <v>1180.77</v>
      </c>
      <c r="Q321" s="26">
        <v>15.28</v>
      </c>
      <c r="R321" s="26">
        <v>1173.92</v>
      </c>
      <c r="S321" s="26">
        <v>17.57</v>
      </c>
      <c r="T321" s="26">
        <v>1193.3499999999999</v>
      </c>
      <c r="U321" s="26">
        <v>28.66</v>
      </c>
      <c r="V321" s="26">
        <v>1179.1600000000001</v>
      </c>
      <c r="W321" s="26">
        <v>15.11</v>
      </c>
      <c r="X321" s="28">
        <v>1.6</v>
      </c>
      <c r="AA321" s="2"/>
    </row>
    <row r="322" spans="1:27" x14ac:dyDescent="0.3">
      <c r="A322" s="19">
        <v>144.1</v>
      </c>
      <c r="B322" s="20">
        <v>27</v>
      </c>
      <c r="C322" s="20">
        <v>36.9</v>
      </c>
      <c r="D322" s="21">
        <v>1.3646100000000001</v>
      </c>
      <c r="E322" s="21">
        <v>0.23721</v>
      </c>
      <c r="F322" s="20">
        <v>9.6999999999999993</v>
      </c>
      <c r="G322" s="21"/>
      <c r="H322" s="22">
        <v>24588</v>
      </c>
      <c r="I322" s="23">
        <v>5.6347399999999999</v>
      </c>
      <c r="J322" s="23">
        <v>0.11762</v>
      </c>
      <c r="K322" s="24">
        <v>0.34941</v>
      </c>
      <c r="L322" s="24">
        <v>5.1799999999999997E-3</v>
      </c>
      <c r="M322" s="21">
        <v>0.71099999999999997</v>
      </c>
      <c r="N322" s="24">
        <v>0.11695999999999999</v>
      </c>
      <c r="O322" s="25">
        <v>1.72E-3</v>
      </c>
      <c r="P322" s="42">
        <v>1921.43</v>
      </c>
      <c r="Q322" s="26">
        <v>18</v>
      </c>
      <c r="R322" s="26">
        <v>1931.78</v>
      </c>
      <c r="S322" s="26">
        <v>24.75</v>
      </c>
      <c r="T322" s="26">
        <v>1910.28</v>
      </c>
      <c r="U322" s="26">
        <v>26.35</v>
      </c>
      <c r="V322" s="26">
        <v>1921.66</v>
      </c>
      <c r="W322" s="26">
        <v>17.91</v>
      </c>
      <c r="X322" s="28">
        <v>-1.1000000000000001</v>
      </c>
      <c r="AA322" s="2"/>
    </row>
    <row r="323" spans="1:27" x14ac:dyDescent="0.3">
      <c r="A323" s="19">
        <v>148.1</v>
      </c>
      <c r="B323" s="20">
        <v>373</v>
      </c>
      <c r="C323" s="20">
        <v>287.2</v>
      </c>
      <c r="D323" s="21">
        <v>0.77532999999999996</v>
      </c>
      <c r="E323" s="21">
        <v>0.14046</v>
      </c>
      <c r="F323" s="20">
        <v>93.7</v>
      </c>
      <c r="G323" s="21"/>
      <c r="H323" s="22">
        <v>287085</v>
      </c>
      <c r="I323" s="23">
        <v>3.07925</v>
      </c>
      <c r="J323" s="23">
        <v>4.156E-2</v>
      </c>
      <c r="K323" s="24">
        <v>0.24473</v>
      </c>
      <c r="L323" s="24">
        <v>2.9499999999999999E-3</v>
      </c>
      <c r="M323" s="21">
        <v>0.89200000000000002</v>
      </c>
      <c r="N323" s="24">
        <v>9.1249999999999998E-2</v>
      </c>
      <c r="O323" s="25">
        <v>5.5999999999999995E-4</v>
      </c>
      <c r="P323" s="42">
        <v>1427.54</v>
      </c>
      <c r="Q323" s="26">
        <v>10.34</v>
      </c>
      <c r="R323" s="26">
        <v>1411.24</v>
      </c>
      <c r="S323" s="26">
        <v>15.28</v>
      </c>
      <c r="T323" s="26">
        <v>1451.93</v>
      </c>
      <c r="U323" s="26">
        <v>11.61</v>
      </c>
      <c r="V323" s="26">
        <v>1437.1</v>
      </c>
      <c r="W323" s="26">
        <v>9.32</v>
      </c>
      <c r="X323" s="28">
        <v>2.8</v>
      </c>
      <c r="AA323" s="2"/>
    </row>
    <row r="324" spans="1:27" x14ac:dyDescent="0.3">
      <c r="A324" s="19">
        <v>151.1</v>
      </c>
      <c r="B324" s="20">
        <v>110</v>
      </c>
      <c r="C324" s="20">
        <v>38.6</v>
      </c>
      <c r="D324" s="21">
        <v>0.35308</v>
      </c>
      <c r="E324" s="21">
        <v>6.089E-2</v>
      </c>
      <c r="F324" s="20">
        <v>27.2</v>
      </c>
      <c r="G324" s="21"/>
      <c r="H324" s="22">
        <v>62806</v>
      </c>
      <c r="I324" s="23">
        <v>3.0263399999999998</v>
      </c>
      <c r="J324" s="23">
        <v>4.9790000000000001E-2</v>
      </c>
      <c r="K324" s="24">
        <v>0.24057000000000001</v>
      </c>
      <c r="L324" s="24">
        <v>2.99E-3</v>
      </c>
      <c r="M324" s="21">
        <v>0.75700000000000001</v>
      </c>
      <c r="N324" s="24">
        <v>9.1240000000000002E-2</v>
      </c>
      <c r="O324" s="25">
        <v>9.7999999999999997E-4</v>
      </c>
      <c r="P324" s="42">
        <v>1414.28</v>
      </c>
      <c r="Q324" s="26">
        <v>12.56</v>
      </c>
      <c r="R324" s="26">
        <v>1389.66</v>
      </c>
      <c r="S324" s="26">
        <v>15.54</v>
      </c>
      <c r="T324" s="26">
        <v>1451.57</v>
      </c>
      <c r="U324" s="26">
        <v>20.46</v>
      </c>
      <c r="V324" s="26">
        <v>1411.68</v>
      </c>
      <c r="W324" s="26">
        <v>12.74</v>
      </c>
      <c r="X324" s="28">
        <v>4.3</v>
      </c>
      <c r="AA324" s="2"/>
    </row>
    <row r="325" spans="1:27" x14ac:dyDescent="0.3">
      <c r="A325" s="19">
        <v>152.1</v>
      </c>
      <c r="B325" s="20">
        <v>33</v>
      </c>
      <c r="C325" s="20">
        <v>63.4</v>
      </c>
      <c r="D325" s="21">
        <v>1.9217900000000001</v>
      </c>
      <c r="E325" s="21">
        <v>0.34123999999999999</v>
      </c>
      <c r="F325" s="20">
        <v>11</v>
      </c>
      <c r="G325" s="21"/>
      <c r="H325" s="22">
        <v>43703</v>
      </c>
      <c r="I325" s="23">
        <v>5.0467399999999998</v>
      </c>
      <c r="J325" s="23">
        <v>0.1002</v>
      </c>
      <c r="K325" s="24">
        <v>0.32368000000000002</v>
      </c>
      <c r="L325" s="24">
        <v>5.0200000000000002E-3</v>
      </c>
      <c r="M325" s="21">
        <v>0.78200000000000003</v>
      </c>
      <c r="N325" s="24">
        <v>0.11308</v>
      </c>
      <c r="O325" s="25">
        <v>1.4E-3</v>
      </c>
      <c r="P325" s="42">
        <v>1827.2</v>
      </c>
      <c r="Q325" s="26">
        <v>16.829999999999998</v>
      </c>
      <c r="R325" s="26">
        <v>1807.68</v>
      </c>
      <c r="S325" s="26">
        <v>24.45</v>
      </c>
      <c r="T325" s="26">
        <v>1849.53</v>
      </c>
      <c r="U325" s="26">
        <v>22.38</v>
      </c>
      <c r="V325" s="26">
        <v>1830.36</v>
      </c>
      <c r="W325" s="26">
        <v>16.75</v>
      </c>
      <c r="X325" s="28">
        <v>2.2999999999999998</v>
      </c>
      <c r="AA325" s="2"/>
    </row>
    <row r="326" spans="1:27" x14ac:dyDescent="0.3">
      <c r="A326" s="19">
        <v>153.1</v>
      </c>
      <c r="B326" s="20">
        <v>186</v>
      </c>
      <c r="C326" s="20">
        <v>79.599999999999994</v>
      </c>
      <c r="D326" s="21">
        <v>0.43081000000000003</v>
      </c>
      <c r="E326" s="21">
        <v>7.707E-2</v>
      </c>
      <c r="F326" s="20">
        <v>50.1</v>
      </c>
      <c r="G326" s="21"/>
      <c r="H326" s="22">
        <v>147258</v>
      </c>
      <c r="I326" s="23">
        <v>3.49133</v>
      </c>
      <c r="J326" s="23">
        <v>5.5559999999999998E-2</v>
      </c>
      <c r="K326" s="24">
        <v>0.26227</v>
      </c>
      <c r="L326" s="24">
        <v>3.4099999999999998E-3</v>
      </c>
      <c r="M326" s="21">
        <v>0.81699999999999995</v>
      </c>
      <c r="N326" s="24">
        <v>9.6549999999999997E-2</v>
      </c>
      <c r="O326" s="25">
        <v>8.8999999999999995E-4</v>
      </c>
      <c r="P326" s="42">
        <v>1525.26</v>
      </c>
      <c r="Q326" s="26">
        <v>12.56</v>
      </c>
      <c r="R326" s="26">
        <v>1501.45</v>
      </c>
      <c r="S326" s="26">
        <v>17.41</v>
      </c>
      <c r="T326" s="26">
        <v>1558.45</v>
      </c>
      <c r="U326" s="26">
        <v>17.22</v>
      </c>
      <c r="V326" s="26">
        <v>1530.08</v>
      </c>
      <c r="W326" s="26">
        <v>12.52</v>
      </c>
      <c r="X326" s="28">
        <v>3.7</v>
      </c>
      <c r="AA326" s="2"/>
    </row>
    <row r="327" spans="1:27" x14ac:dyDescent="0.3">
      <c r="A327" s="19">
        <v>156.1</v>
      </c>
      <c r="B327" s="20">
        <v>80</v>
      </c>
      <c r="C327" s="20">
        <v>30.7</v>
      </c>
      <c r="D327" s="21">
        <v>0.38617000000000001</v>
      </c>
      <c r="E327" s="21">
        <v>6.7659999999999998E-2</v>
      </c>
      <c r="F327" s="20">
        <v>31.4</v>
      </c>
      <c r="G327" s="21"/>
      <c r="H327" s="22">
        <v>74006</v>
      </c>
      <c r="I327" s="23">
        <v>6.9027799999999999</v>
      </c>
      <c r="J327" s="23">
        <v>9.6920000000000006E-2</v>
      </c>
      <c r="K327" s="24">
        <v>0.38327</v>
      </c>
      <c r="L327" s="24">
        <v>4.6699999999999997E-3</v>
      </c>
      <c r="M327" s="21">
        <v>0.86699999999999999</v>
      </c>
      <c r="N327" s="24">
        <v>0.13062000000000001</v>
      </c>
      <c r="O327" s="25">
        <v>9.1E-4</v>
      </c>
      <c r="P327" s="42">
        <v>2099.0100000000002</v>
      </c>
      <c r="Q327" s="26">
        <v>12.45</v>
      </c>
      <c r="R327" s="26">
        <v>2091.54</v>
      </c>
      <c r="S327" s="26">
        <v>21.76</v>
      </c>
      <c r="T327" s="26">
        <v>2106.35</v>
      </c>
      <c r="U327" s="26">
        <v>12.28</v>
      </c>
      <c r="V327" s="26">
        <v>2102.7800000000002</v>
      </c>
      <c r="W327" s="26">
        <v>10.69</v>
      </c>
      <c r="X327" s="28">
        <v>0.7</v>
      </c>
      <c r="AA327" s="2"/>
    </row>
    <row r="328" spans="1:27" x14ac:dyDescent="0.3">
      <c r="A328" s="19">
        <v>157.1</v>
      </c>
      <c r="B328" s="20">
        <v>250</v>
      </c>
      <c r="C328" s="20">
        <v>140.4</v>
      </c>
      <c r="D328" s="21">
        <v>0.56579000000000002</v>
      </c>
      <c r="E328" s="21">
        <v>0.10141</v>
      </c>
      <c r="F328" s="20">
        <v>79.7</v>
      </c>
      <c r="G328" s="21"/>
      <c r="H328" s="22">
        <v>197100</v>
      </c>
      <c r="I328" s="23">
        <v>4.8622500000000004</v>
      </c>
      <c r="J328" s="23">
        <v>7.0419999999999996E-2</v>
      </c>
      <c r="K328" s="24">
        <v>0.31372</v>
      </c>
      <c r="L328" s="24">
        <v>3.9899999999999996E-3</v>
      </c>
      <c r="M328" s="21">
        <v>0.879</v>
      </c>
      <c r="N328" s="24">
        <v>0.11241</v>
      </c>
      <c r="O328" s="25">
        <v>7.7999999999999999E-4</v>
      </c>
      <c r="P328" s="42">
        <v>1795.74</v>
      </c>
      <c r="Q328" s="26">
        <v>12.2</v>
      </c>
      <c r="R328" s="26">
        <v>1758.99</v>
      </c>
      <c r="S328" s="26">
        <v>19.579999999999998</v>
      </c>
      <c r="T328" s="26">
        <v>1838.69</v>
      </c>
      <c r="U328" s="26">
        <v>12.5</v>
      </c>
      <c r="V328" s="26">
        <v>1815.99</v>
      </c>
      <c r="W328" s="26">
        <v>10.63</v>
      </c>
      <c r="X328" s="28">
        <v>4.3</v>
      </c>
      <c r="AA328" s="2"/>
    </row>
    <row r="329" spans="1:27" x14ac:dyDescent="0.3">
      <c r="A329" s="19">
        <v>159.1</v>
      </c>
      <c r="B329" s="20">
        <v>118</v>
      </c>
      <c r="C329" s="20">
        <v>105</v>
      </c>
      <c r="D329" s="21">
        <v>0.89941000000000004</v>
      </c>
      <c r="E329" s="21">
        <v>0.15975</v>
      </c>
      <c r="F329" s="20">
        <v>38</v>
      </c>
      <c r="G329" s="21"/>
      <c r="H329" s="22">
        <v>116737</v>
      </c>
      <c r="I329" s="23">
        <v>4.7840100000000003</v>
      </c>
      <c r="J329" s="23">
        <v>6.6839999999999997E-2</v>
      </c>
      <c r="K329" s="24">
        <v>0.31595000000000001</v>
      </c>
      <c r="L329" s="24">
        <v>3.7599999999999999E-3</v>
      </c>
      <c r="M329" s="21">
        <v>0.85199999999999998</v>
      </c>
      <c r="N329" s="24">
        <v>0.10982</v>
      </c>
      <c r="O329" s="25">
        <v>8.0000000000000004E-4</v>
      </c>
      <c r="P329" s="42">
        <v>1782.1</v>
      </c>
      <c r="Q329" s="26">
        <v>11.73</v>
      </c>
      <c r="R329" s="26">
        <v>1769.92</v>
      </c>
      <c r="S329" s="26">
        <v>18.420000000000002</v>
      </c>
      <c r="T329" s="26">
        <v>1796.38</v>
      </c>
      <c r="U329" s="26">
        <v>13.31</v>
      </c>
      <c r="V329" s="26">
        <v>1787.32</v>
      </c>
      <c r="W329" s="26">
        <v>10.85</v>
      </c>
      <c r="X329" s="28">
        <v>1.5</v>
      </c>
      <c r="AA329" s="2"/>
    </row>
    <row r="330" spans="1:27" s="58" customFormat="1" x14ac:dyDescent="0.3">
      <c r="A330" s="47">
        <v>160.1</v>
      </c>
      <c r="B330" s="48">
        <v>278</v>
      </c>
      <c r="C330" s="48">
        <v>126.1</v>
      </c>
      <c r="D330" s="49">
        <v>0.45730999999999999</v>
      </c>
      <c r="E330" s="49">
        <v>9.0700000000000003E-2</v>
      </c>
      <c r="F330" s="48">
        <v>57.7</v>
      </c>
      <c r="G330" s="49"/>
      <c r="H330" s="50">
        <v>90476</v>
      </c>
      <c r="I330" s="51">
        <v>3.0268799999999998</v>
      </c>
      <c r="J330" s="51">
        <v>5.7509999999999999E-2</v>
      </c>
      <c r="K330" s="52">
        <v>0.20696000000000001</v>
      </c>
      <c r="L330" s="52">
        <v>3.5500000000000002E-3</v>
      </c>
      <c r="M330" s="49">
        <v>0.90300000000000002</v>
      </c>
      <c r="N330" s="52">
        <v>0.10607</v>
      </c>
      <c r="O330" s="53">
        <v>8.7000000000000001E-4</v>
      </c>
      <c r="P330" s="54">
        <v>1414.42</v>
      </c>
      <c r="Q330" s="55">
        <v>14.5</v>
      </c>
      <c r="R330" s="55">
        <v>1212.5999999999999</v>
      </c>
      <c r="S330" s="55">
        <v>18.96</v>
      </c>
      <c r="T330" s="55">
        <v>1733</v>
      </c>
      <c r="U330" s="55">
        <v>14.98</v>
      </c>
      <c r="V330" s="55">
        <v>1548.43</v>
      </c>
      <c r="W330" s="55">
        <v>13.89</v>
      </c>
      <c r="X330" s="56">
        <v>30</v>
      </c>
      <c r="Y330" s="57"/>
      <c r="Z330" s="2"/>
      <c r="AA330" s="2"/>
    </row>
    <row r="331" spans="1:27" x14ac:dyDescent="0.3">
      <c r="A331" s="19">
        <v>161.1</v>
      </c>
      <c r="B331" s="20">
        <v>94</v>
      </c>
      <c r="C331" s="20">
        <v>73.5</v>
      </c>
      <c r="D331" s="21">
        <v>0.78827999999999998</v>
      </c>
      <c r="E331" s="21">
        <v>0.13961999999999999</v>
      </c>
      <c r="F331" s="20">
        <v>31.1</v>
      </c>
      <c r="G331" s="21"/>
      <c r="H331" s="22">
        <v>81374</v>
      </c>
      <c r="I331" s="23">
        <v>5.0953299999999997</v>
      </c>
      <c r="J331" s="23">
        <v>7.8820000000000001E-2</v>
      </c>
      <c r="K331" s="24">
        <v>0.32577</v>
      </c>
      <c r="L331" s="24">
        <v>4.2500000000000003E-3</v>
      </c>
      <c r="M331" s="21">
        <v>0.84399999999999997</v>
      </c>
      <c r="N331" s="24">
        <v>0.11344</v>
      </c>
      <c r="O331" s="25">
        <v>9.3999999999999997E-4</v>
      </c>
      <c r="P331" s="42">
        <v>1835.33</v>
      </c>
      <c r="Q331" s="26">
        <v>13.13</v>
      </c>
      <c r="R331" s="26">
        <v>1817.85</v>
      </c>
      <c r="S331" s="26">
        <v>20.67</v>
      </c>
      <c r="T331" s="26">
        <v>1855.21</v>
      </c>
      <c r="U331" s="26">
        <v>14.99</v>
      </c>
      <c r="V331" s="26">
        <v>1842.37</v>
      </c>
      <c r="W331" s="26">
        <v>12.23</v>
      </c>
      <c r="X331" s="28">
        <v>2</v>
      </c>
      <c r="AA331" s="2"/>
    </row>
    <row r="332" spans="1:27" s="58" customFormat="1" x14ac:dyDescent="0.3">
      <c r="A332" s="47">
        <v>163.1</v>
      </c>
      <c r="B332" s="48">
        <v>170</v>
      </c>
      <c r="C332" s="48">
        <v>70.099999999999994</v>
      </c>
      <c r="D332" s="49">
        <v>0.41510999999999998</v>
      </c>
      <c r="E332" s="49">
        <v>7.621E-2</v>
      </c>
      <c r="F332" s="48">
        <v>36.1</v>
      </c>
      <c r="G332" s="49"/>
      <c r="H332" s="50">
        <v>44242</v>
      </c>
      <c r="I332" s="51">
        <v>2.7938499999999999</v>
      </c>
      <c r="J332" s="51">
        <v>5.3400000000000003E-2</v>
      </c>
      <c r="K332" s="52">
        <v>0.20558999999999999</v>
      </c>
      <c r="L332" s="52">
        <v>3.14E-3</v>
      </c>
      <c r="M332" s="49">
        <v>0.79800000000000004</v>
      </c>
      <c r="N332" s="52">
        <v>9.8559999999999995E-2</v>
      </c>
      <c r="O332" s="53">
        <v>1.14E-3</v>
      </c>
      <c r="P332" s="54">
        <v>1353.89</v>
      </c>
      <c r="Q332" s="55">
        <v>14.29</v>
      </c>
      <c r="R332" s="55">
        <v>1205.28</v>
      </c>
      <c r="S332" s="55">
        <v>16.79</v>
      </c>
      <c r="T332" s="55">
        <v>1597.05</v>
      </c>
      <c r="U332" s="55">
        <v>21.5</v>
      </c>
      <c r="V332" s="55">
        <v>1319.46</v>
      </c>
      <c r="W332" s="55">
        <v>16.940000000000001</v>
      </c>
      <c r="X332" s="56">
        <v>25</v>
      </c>
      <c r="Y332" s="57"/>
      <c r="Z332" s="2"/>
      <c r="AA332" s="2"/>
    </row>
    <row r="333" spans="1:27" x14ac:dyDescent="0.3">
      <c r="A333" s="19">
        <v>164.1</v>
      </c>
      <c r="B333" s="20">
        <v>75</v>
      </c>
      <c r="C333" s="20">
        <v>50.1</v>
      </c>
      <c r="D333" s="21">
        <v>0.66900999999999999</v>
      </c>
      <c r="E333" s="21">
        <v>0.11874999999999999</v>
      </c>
      <c r="F333" s="20">
        <v>18.2</v>
      </c>
      <c r="G333" s="21"/>
      <c r="H333" s="22">
        <v>40452</v>
      </c>
      <c r="I333" s="23">
        <v>2.8478500000000002</v>
      </c>
      <c r="J333" s="23">
        <v>4.8160000000000001E-2</v>
      </c>
      <c r="K333" s="24">
        <v>0.23644999999999999</v>
      </c>
      <c r="L333" s="24">
        <v>3.0200000000000001E-3</v>
      </c>
      <c r="M333" s="21">
        <v>0.754</v>
      </c>
      <c r="N333" s="24">
        <v>8.7349999999999997E-2</v>
      </c>
      <c r="O333" s="25">
        <v>9.7000000000000005E-4</v>
      </c>
      <c r="P333" s="42">
        <v>1368.24</v>
      </c>
      <c r="Q333" s="26">
        <v>12.71</v>
      </c>
      <c r="R333" s="26">
        <v>1368.22</v>
      </c>
      <c r="S333" s="26">
        <v>15.75</v>
      </c>
      <c r="T333" s="26">
        <v>1368.29</v>
      </c>
      <c r="U333" s="26">
        <v>21.38</v>
      </c>
      <c r="V333" s="26">
        <v>1368.24</v>
      </c>
      <c r="W333" s="26">
        <v>12.67</v>
      </c>
      <c r="X333" s="28">
        <v>5.3E-3</v>
      </c>
      <c r="AA333" s="2"/>
    </row>
    <row r="334" spans="1:27" x14ac:dyDescent="0.3">
      <c r="A334" s="19">
        <v>165.1</v>
      </c>
      <c r="B334" s="20">
        <v>93</v>
      </c>
      <c r="C334" s="20">
        <v>47.7</v>
      </c>
      <c r="D334" s="21">
        <v>0.51785000000000003</v>
      </c>
      <c r="E334" s="21">
        <v>9.1289999999999996E-2</v>
      </c>
      <c r="F334" s="20">
        <v>30.2</v>
      </c>
      <c r="G334" s="21"/>
      <c r="H334" s="22">
        <v>83555</v>
      </c>
      <c r="I334" s="23">
        <v>5.0497899999999998</v>
      </c>
      <c r="J334" s="23">
        <v>8.8270000000000001E-2</v>
      </c>
      <c r="K334" s="24">
        <v>0.32180999999999998</v>
      </c>
      <c r="L334" s="24">
        <v>5.0099999999999997E-3</v>
      </c>
      <c r="M334" s="21">
        <v>0.89100000000000001</v>
      </c>
      <c r="N334" s="24">
        <v>0.11380999999999999</v>
      </c>
      <c r="O334" s="25">
        <v>8.9999999999999998E-4</v>
      </c>
      <c r="P334" s="42">
        <v>1827.71</v>
      </c>
      <c r="Q334" s="26">
        <v>14.82</v>
      </c>
      <c r="R334" s="26">
        <v>1798.56</v>
      </c>
      <c r="S334" s="26">
        <v>24.43</v>
      </c>
      <c r="T334" s="26">
        <v>1861.09</v>
      </c>
      <c r="U334" s="26">
        <v>14.33</v>
      </c>
      <c r="V334" s="26">
        <v>1845.36</v>
      </c>
      <c r="W334" s="26">
        <v>12.39</v>
      </c>
      <c r="X334" s="28">
        <v>3.4</v>
      </c>
      <c r="AA334" s="2"/>
    </row>
    <row r="335" spans="1:27" x14ac:dyDescent="0.3">
      <c r="A335" s="19">
        <v>166.1</v>
      </c>
      <c r="B335" s="20">
        <v>63</v>
      </c>
      <c r="C335" s="20">
        <v>58.1</v>
      </c>
      <c r="D335" s="21">
        <v>0.93100000000000005</v>
      </c>
      <c r="E335" s="21">
        <v>0.16433</v>
      </c>
      <c r="F335" s="20">
        <v>22.4</v>
      </c>
      <c r="G335" s="21"/>
      <c r="H335" s="22">
        <v>57077</v>
      </c>
      <c r="I335" s="23">
        <v>5.9813400000000003</v>
      </c>
      <c r="J335" s="23">
        <v>0.10784000000000001</v>
      </c>
      <c r="K335" s="24">
        <v>0.35336000000000001</v>
      </c>
      <c r="L335" s="24">
        <v>5.3600000000000002E-3</v>
      </c>
      <c r="M335" s="21">
        <v>0.84099999999999997</v>
      </c>
      <c r="N335" s="24">
        <v>0.12277</v>
      </c>
      <c r="O335" s="25">
        <v>1.1999999999999999E-3</v>
      </c>
      <c r="P335" s="42">
        <v>1973.13</v>
      </c>
      <c r="Q335" s="26">
        <v>15.68</v>
      </c>
      <c r="R335" s="26">
        <v>1950.62</v>
      </c>
      <c r="S335" s="26">
        <v>25.53</v>
      </c>
      <c r="T335" s="26">
        <v>1996.82</v>
      </c>
      <c r="U335" s="26">
        <v>17.329999999999998</v>
      </c>
      <c r="V335" s="26">
        <v>1982.3</v>
      </c>
      <c r="W335" s="26">
        <v>14.44</v>
      </c>
      <c r="X335" s="28">
        <v>2.2999999999999998</v>
      </c>
      <c r="AA335" s="2"/>
    </row>
    <row r="336" spans="1:27" x14ac:dyDescent="0.3">
      <c r="A336" s="19">
        <v>167.1</v>
      </c>
      <c r="B336" s="20">
        <v>87</v>
      </c>
      <c r="C336" s="20">
        <v>88.1</v>
      </c>
      <c r="D336" s="21">
        <v>1.0173300000000001</v>
      </c>
      <c r="E336" s="21">
        <v>0.1817</v>
      </c>
      <c r="F336" s="20">
        <v>27.6</v>
      </c>
      <c r="G336" s="21"/>
      <c r="H336" s="22">
        <v>72189</v>
      </c>
      <c r="I336" s="23">
        <v>4.65212</v>
      </c>
      <c r="J336" s="23">
        <v>7.7740000000000004E-2</v>
      </c>
      <c r="K336" s="24">
        <v>0.31331999999999999</v>
      </c>
      <c r="L336" s="24">
        <v>4.5500000000000002E-3</v>
      </c>
      <c r="M336" s="21">
        <v>0.87</v>
      </c>
      <c r="N336" s="24">
        <v>0.10768999999999999</v>
      </c>
      <c r="O336" s="25">
        <v>8.8999999999999995E-4</v>
      </c>
      <c r="P336" s="42">
        <v>1758.67</v>
      </c>
      <c r="Q336" s="26">
        <v>13.97</v>
      </c>
      <c r="R336" s="26">
        <v>1757.02</v>
      </c>
      <c r="S336" s="26">
        <v>22.33</v>
      </c>
      <c r="T336" s="26">
        <v>1760.64</v>
      </c>
      <c r="U336" s="26">
        <v>15.06</v>
      </c>
      <c r="V336" s="26">
        <v>1759.51</v>
      </c>
      <c r="W336" s="26">
        <v>12.51</v>
      </c>
      <c r="X336" s="28">
        <v>0.21</v>
      </c>
      <c r="AA336" s="2"/>
    </row>
    <row r="337" spans="1:27" x14ac:dyDescent="0.3">
      <c r="A337" s="19">
        <v>168.1</v>
      </c>
      <c r="B337" s="20">
        <v>131</v>
      </c>
      <c r="C337" s="20">
        <v>161.5</v>
      </c>
      <c r="D337" s="21">
        <v>1.2396799999999999</v>
      </c>
      <c r="E337" s="21">
        <v>0.22009999999999999</v>
      </c>
      <c r="F337" s="20">
        <v>37.1</v>
      </c>
      <c r="G337" s="21"/>
      <c r="H337" s="22">
        <v>108956</v>
      </c>
      <c r="I337" s="23">
        <v>3.8684500000000002</v>
      </c>
      <c r="J337" s="23">
        <v>6.4460000000000003E-2</v>
      </c>
      <c r="K337" s="24">
        <v>0.27566000000000002</v>
      </c>
      <c r="L337" s="24">
        <v>3.9500000000000004E-3</v>
      </c>
      <c r="M337" s="21">
        <v>0.85899999999999999</v>
      </c>
      <c r="N337" s="24">
        <v>0.10178</v>
      </c>
      <c r="O337" s="25">
        <v>8.7000000000000001E-4</v>
      </c>
      <c r="P337" s="42">
        <v>1607.12</v>
      </c>
      <c r="Q337" s="26">
        <v>13.44</v>
      </c>
      <c r="R337" s="26">
        <v>1569.47</v>
      </c>
      <c r="S337" s="26">
        <v>19.96</v>
      </c>
      <c r="T337" s="26">
        <v>1656.83</v>
      </c>
      <c r="U337" s="26">
        <v>15.8</v>
      </c>
      <c r="V337" s="26">
        <v>1623.28</v>
      </c>
      <c r="W337" s="26">
        <v>12.66</v>
      </c>
      <c r="X337" s="28">
        <v>5.3</v>
      </c>
      <c r="AA337" s="2"/>
    </row>
    <row r="338" spans="1:27" x14ac:dyDescent="0.3">
      <c r="A338" s="19">
        <v>169.1</v>
      </c>
      <c r="B338" s="20">
        <v>55</v>
      </c>
      <c r="C338" s="20">
        <v>68.7</v>
      </c>
      <c r="D338" s="21">
        <v>1.25305</v>
      </c>
      <c r="E338" s="21">
        <v>0.23347000000000001</v>
      </c>
      <c r="F338" s="20">
        <v>17.100000000000001</v>
      </c>
      <c r="G338" s="21"/>
      <c r="H338" s="22">
        <v>44875</v>
      </c>
      <c r="I338" s="23">
        <v>4.5462400000000001</v>
      </c>
      <c r="J338" s="23">
        <v>8.4849999999999995E-2</v>
      </c>
      <c r="K338" s="24">
        <v>0.30763000000000001</v>
      </c>
      <c r="L338" s="24">
        <v>4.6800000000000001E-3</v>
      </c>
      <c r="M338" s="21">
        <v>0.81399999999999995</v>
      </c>
      <c r="N338" s="24">
        <v>0.10718</v>
      </c>
      <c r="O338" s="25">
        <v>1.16E-3</v>
      </c>
      <c r="P338" s="42">
        <v>1739.47</v>
      </c>
      <c r="Q338" s="26">
        <v>15.53</v>
      </c>
      <c r="R338" s="26">
        <v>1729.03</v>
      </c>
      <c r="S338" s="26">
        <v>23.07</v>
      </c>
      <c r="T338" s="26">
        <v>1752.05</v>
      </c>
      <c r="U338" s="26">
        <v>19.84</v>
      </c>
      <c r="V338" s="26">
        <v>1742.25</v>
      </c>
      <c r="W338" s="26">
        <v>15.13</v>
      </c>
      <c r="X338" s="28">
        <v>1.3</v>
      </c>
      <c r="AA338" s="2"/>
    </row>
    <row r="339" spans="1:27" x14ac:dyDescent="0.3">
      <c r="A339" s="19">
        <v>170.1</v>
      </c>
      <c r="B339" s="20">
        <v>290</v>
      </c>
      <c r="C339" s="20">
        <v>126.4</v>
      </c>
      <c r="D339" s="21">
        <v>0.43952999999999998</v>
      </c>
      <c r="E339" s="21">
        <v>8.6150000000000004E-2</v>
      </c>
      <c r="F339" s="20">
        <v>64.5</v>
      </c>
      <c r="G339" s="21"/>
      <c r="H339" s="22">
        <v>187958</v>
      </c>
      <c r="I339" s="23">
        <v>2.6618599999999999</v>
      </c>
      <c r="J339" s="23">
        <v>6.0049999999999999E-2</v>
      </c>
      <c r="K339" s="24">
        <v>0.21881</v>
      </c>
      <c r="L339" s="24">
        <v>4.5900000000000003E-3</v>
      </c>
      <c r="M339" s="21">
        <v>0.92900000000000005</v>
      </c>
      <c r="N339" s="24">
        <v>8.8230000000000003E-2</v>
      </c>
      <c r="O339" s="25">
        <v>7.3999999999999999E-4</v>
      </c>
      <c r="P339" s="42">
        <v>1317.94</v>
      </c>
      <c r="Q339" s="26">
        <v>16.649999999999999</v>
      </c>
      <c r="R339" s="26">
        <v>1275.58</v>
      </c>
      <c r="S339" s="26">
        <v>24.28</v>
      </c>
      <c r="T339" s="26">
        <v>1387.5</v>
      </c>
      <c r="U339" s="26">
        <v>16.03</v>
      </c>
      <c r="V339" s="26">
        <v>1354.77</v>
      </c>
      <c r="W339" s="26">
        <v>13.51</v>
      </c>
      <c r="X339" s="28">
        <v>8.1</v>
      </c>
      <c r="AA339" s="2"/>
    </row>
    <row r="340" spans="1:27" x14ac:dyDescent="0.3">
      <c r="A340" s="29">
        <v>172.1</v>
      </c>
      <c r="B340" s="30">
        <v>70</v>
      </c>
      <c r="C340" s="30">
        <v>23.6</v>
      </c>
      <c r="D340" s="31">
        <v>0.33954000000000001</v>
      </c>
      <c r="E340" s="31">
        <v>5.892E-2</v>
      </c>
      <c r="F340" s="30">
        <v>16.2</v>
      </c>
      <c r="G340" s="31"/>
      <c r="H340" s="32">
        <v>39728</v>
      </c>
      <c r="I340" s="33">
        <v>2.7760600000000002</v>
      </c>
      <c r="J340" s="33">
        <v>5.0180000000000002E-2</v>
      </c>
      <c r="K340" s="34">
        <v>0.22878000000000001</v>
      </c>
      <c r="L340" s="34">
        <v>3.31E-3</v>
      </c>
      <c r="M340" s="31">
        <v>0.8</v>
      </c>
      <c r="N340" s="34">
        <v>8.7999999999999995E-2</v>
      </c>
      <c r="O340" s="35">
        <v>9.5E-4</v>
      </c>
      <c r="P340" s="43">
        <v>1349.12</v>
      </c>
      <c r="Q340" s="36">
        <v>13.49</v>
      </c>
      <c r="R340" s="36">
        <v>1328.1</v>
      </c>
      <c r="S340" s="36">
        <v>17.36</v>
      </c>
      <c r="T340" s="36">
        <v>1382.6</v>
      </c>
      <c r="U340" s="36">
        <v>20.84</v>
      </c>
      <c r="V340" s="36">
        <v>1350.07</v>
      </c>
      <c r="W340" s="36">
        <v>13.67</v>
      </c>
      <c r="X340" s="37">
        <v>3.9</v>
      </c>
      <c r="AA340" s="2"/>
    </row>
    <row r="341" spans="1:27" x14ac:dyDescent="0.3">
      <c r="A341" s="39"/>
      <c r="B341" s="20"/>
      <c r="C341" s="20"/>
      <c r="D341" s="21"/>
      <c r="E341" s="21"/>
      <c r="F341" s="20"/>
      <c r="G341" s="21"/>
      <c r="H341" s="38"/>
      <c r="I341" s="23"/>
      <c r="J341" s="23"/>
      <c r="K341" s="24"/>
      <c r="L341" s="24"/>
      <c r="M341" s="21"/>
      <c r="N341" s="24"/>
      <c r="O341" s="24"/>
      <c r="P341" s="26"/>
      <c r="Q341" s="26"/>
      <c r="R341" s="26"/>
      <c r="S341" s="26"/>
      <c r="T341" s="26"/>
      <c r="U341" s="26"/>
      <c r="V341" s="26"/>
      <c r="W341" s="26"/>
      <c r="X341" s="27"/>
    </row>
    <row r="342" spans="1:27" x14ac:dyDescent="0.3">
      <c r="A342" s="39"/>
      <c r="B342" s="20"/>
      <c r="C342" s="20"/>
      <c r="D342" s="21"/>
      <c r="E342" s="21"/>
      <c r="F342" s="20"/>
      <c r="G342" s="21"/>
      <c r="H342" s="38"/>
      <c r="I342" s="23"/>
      <c r="J342" s="23"/>
      <c r="K342" s="24"/>
      <c r="L342" s="24"/>
      <c r="M342" s="21"/>
      <c r="N342" s="24"/>
      <c r="O342" s="24"/>
      <c r="P342" s="26"/>
      <c r="Q342" s="26"/>
      <c r="R342" s="26"/>
      <c r="S342" s="26"/>
      <c r="T342" s="26"/>
      <c r="U342" s="26"/>
      <c r="V342" s="26"/>
      <c r="W342" s="26"/>
      <c r="X342" s="27"/>
    </row>
    <row r="343" spans="1:27" s="2" customFormat="1" ht="12" x14ac:dyDescent="0.3">
      <c r="A343" s="4" t="s">
        <v>9</v>
      </c>
    </row>
    <row r="344" spans="1:27" s="2" customFormat="1" ht="12" x14ac:dyDescent="0.3">
      <c r="A344" s="4" t="s">
        <v>355</v>
      </c>
      <c r="B344" s="5"/>
      <c r="C344" s="5"/>
      <c r="D344" s="5"/>
      <c r="E344" s="5"/>
      <c r="F344" s="5"/>
      <c r="G344" s="5"/>
      <c r="H344" s="481" t="s">
        <v>0</v>
      </c>
      <c r="I344" s="482"/>
      <c r="J344" s="482"/>
      <c r="K344" s="482"/>
      <c r="L344" s="482"/>
      <c r="M344" s="482"/>
      <c r="N344" s="482"/>
      <c r="O344" s="483"/>
      <c r="P344" s="481" t="s">
        <v>7</v>
      </c>
      <c r="Q344" s="482"/>
      <c r="R344" s="482"/>
      <c r="S344" s="482"/>
      <c r="T344" s="482"/>
      <c r="U344" s="482"/>
      <c r="V344" s="482"/>
      <c r="W344" s="482"/>
      <c r="X344" s="483"/>
    </row>
    <row r="345" spans="1:27" s="2" customFormat="1" ht="24" x14ac:dyDescent="0.3">
      <c r="A345" s="4" t="s">
        <v>4</v>
      </c>
      <c r="B345" s="6" t="s">
        <v>2</v>
      </c>
      <c r="C345" s="7" t="s">
        <v>3</v>
      </c>
      <c r="D345" s="7" t="s">
        <v>15</v>
      </c>
      <c r="E345" s="7" t="s">
        <v>5</v>
      </c>
      <c r="F345" s="7" t="s">
        <v>14</v>
      </c>
      <c r="G345" s="8" t="s">
        <v>21</v>
      </c>
      <c r="H345" s="6" t="s">
        <v>16</v>
      </c>
      <c r="I345" s="7" t="s">
        <v>17</v>
      </c>
      <c r="J345" s="7" t="s">
        <v>5</v>
      </c>
      <c r="K345" s="7" t="s">
        <v>18</v>
      </c>
      <c r="L345" s="7" t="s">
        <v>5</v>
      </c>
      <c r="M345" s="7" t="s">
        <v>1</v>
      </c>
      <c r="N345" s="7" t="s">
        <v>19</v>
      </c>
      <c r="O345" s="8" t="s">
        <v>5</v>
      </c>
      <c r="P345" s="6" t="s">
        <v>17</v>
      </c>
      <c r="Q345" s="7" t="s">
        <v>5</v>
      </c>
      <c r="R345" s="7" t="s">
        <v>18</v>
      </c>
      <c r="S345" s="7" t="s">
        <v>5</v>
      </c>
      <c r="T345" s="7" t="s">
        <v>20</v>
      </c>
      <c r="U345" s="7" t="s">
        <v>5</v>
      </c>
      <c r="V345" s="7" t="s">
        <v>6</v>
      </c>
      <c r="W345" s="7" t="s">
        <v>5</v>
      </c>
      <c r="X345" s="9" t="s">
        <v>24</v>
      </c>
    </row>
    <row r="346" spans="1:27" x14ac:dyDescent="0.3">
      <c r="A346" s="10">
        <v>1.1000000000000001</v>
      </c>
      <c r="B346" s="11">
        <v>165</v>
      </c>
      <c r="C346" s="11">
        <v>32.5</v>
      </c>
      <c r="D346" s="12">
        <v>0.19875999999999999</v>
      </c>
      <c r="E346" s="12">
        <v>2.8299999999999999E-2</v>
      </c>
      <c r="F346" s="11">
        <v>66.5</v>
      </c>
      <c r="G346" s="12"/>
      <c r="H346" s="13">
        <v>208272</v>
      </c>
      <c r="I346" s="14">
        <v>9.33277</v>
      </c>
      <c r="J346" s="14">
        <v>0.10487</v>
      </c>
      <c r="K346" s="15">
        <v>0.43586000000000003</v>
      </c>
      <c r="L346" s="15">
        <v>4.2300000000000003E-3</v>
      </c>
      <c r="M346" s="12">
        <v>0.86299999999999999</v>
      </c>
      <c r="N346" s="15">
        <v>0.15529999999999999</v>
      </c>
      <c r="O346" s="16">
        <v>8.8000000000000003E-4</v>
      </c>
      <c r="P346" s="41">
        <v>2371.2399999999998</v>
      </c>
      <c r="Q346" s="17">
        <v>10.31</v>
      </c>
      <c r="R346" s="17">
        <v>2332.08</v>
      </c>
      <c r="S346" s="17">
        <v>18.989999999999998</v>
      </c>
      <c r="T346" s="17">
        <v>2405.08</v>
      </c>
      <c r="U346" s="17">
        <v>9.65</v>
      </c>
      <c r="V346" s="17">
        <v>2390.35</v>
      </c>
      <c r="W346" s="17">
        <v>8.58</v>
      </c>
      <c r="X346" s="18">
        <v>3</v>
      </c>
      <c r="AA346" s="2"/>
    </row>
    <row r="347" spans="1:27" x14ac:dyDescent="0.3">
      <c r="A347" s="19">
        <v>2.1</v>
      </c>
      <c r="B347" s="20">
        <v>234</v>
      </c>
      <c r="C347" s="20">
        <v>174.9</v>
      </c>
      <c r="D347" s="21">
        <v>0.75427999999999995</v>
      </c>
      <c r="E347" s="21">
        <v>0.10804</v>
      </c>
      <c r="F347" s="20">
        <v>49.1</v>
      </c>
      <c r="G347" s="21"/>
      <c r="H347" s="22">
        <v>107922</v>
      </c>
      <c r="I347" s="23">
        <v>2.6562800000000002</v>
      </c>
      <c r="J347" s="23">
        <v>3.2079999999999997E-2</v>
      </c>
      <c r="K347" s="24">
        <v>0.22846</v>
      </c>
      <c r="L347" s="24">
        <v>2.2499999999999998E-3</v>
      </c>
      <c r="M347" s="21">
        <v>0.81399999999999995</v>
      </c>
      <c r="N347" s="24">
        <v>8.4330000000000002E-2</v>
      </c>
      <c r="O347" s="25">
        <v>5.9000000000000003E-4</v>
      </c>
      <c r="P347" s="42">
        <v>1316.39</v>
      </c>
      <c r="Q347" s="26">
        <v>8.91</v>
      </c>
      <c r="R347" s="26">
        <v>1326.42</v>
      </c>
      <c r="S347" s="26">
        <v>11.81</v>
      </c>
      <c r="T347" s="26">
        <v>1300.0899999999999</v>
      </c>
      <c r="U347" s="26">
        <v>13.63</v>
      </c>
      <c r="V347" s="26">
        <v>1315.06</v>
      </c>
      <c r="W347" s="26">
        <v>8.81</v>
      </c>
      <c r="X347" s="28">
        <v>-2</v>
      </c>
      <c r="AA347" s="2"/>
    </row>
    <row r="348" spans="1:27" x14ac:dyDescent="0.3">
      <c r="A348" s="19">
        <v>3.1</v>
      </c>
      <c r="B348" s="20">
        <v>86</v>
      </c>
      <c r="C348" s="20">
        <v>56.8</v>
      </c>
      <c r="D348" s="21">
        <v>0.66583999999999999</v>
      </c>
      <c r="E348" s="21">
        <v>9.8220000000000002E-2</v>
      </c>
      <c r="F348" s="20">
        <v>40</v>
      </c>
      <c r="G348" s="21"/>
      <c r="H348" s="22">
        <v>87033</v>
      </c>
      <c r="I348" s="23">
        <v>12.81127</v>
      </c>
      <c r="J348" s="23">
        <v>0.15187999999999999</v>
      </c>
      <c r="K348" s="24">
        <v>0.50529999999999997</v>
      </c>
      <c r="L348" s="24">
        <v>4.9500000000000004E-3</v>
      </c>
      <c r="M348" s="21">
        <v>0.82699999999999996</v>
      </c>
      <c r="N348" s="24">
        <v>0.18387999999999999</v>
      </c>
      <c r="O348" s="25">
        <v>1.23E-3</v>
      </c>
      <c r="P348" s="42">
        <v>2665.87</v>
      </c>
      <c r="Q348" s="26">
        <v>11.17</v>
      </c>
      <c r="R348" s="26">
        <v>2636.53</v>
      </c>
      <c r="S348" s="26">
        <v>21.2</v>
      </c>
      <c r="T348" s="26">
        <v>2688.21</v>
      </c>
      <c r="U348" s="26">
        <v>11.02</v>
      </c>
      <c r="V348" s="26">
        <v>2677.33</v>
      </c>
      <c r="W348" s="26">
        <v>9.7799999999999994</v>
      </c>
      <c r="X348" s="28">
        <v>1.9</v>
      </c>
      <c r="AA348" s="2"/>
    </row>
    <row r="349" spans="1:27" x14ac:dyDescent="0.3">
      <c r="A349" s="19">
        <v>4.0999999999999996</v>
      </c>
      <c r="B349" s="20">
        <v>206</v>
      </c>
      <c r="C349" s="20">
        <v>128.4</v>
      </c>
      <c r="D349" s="21">
        <v>0.62658999999999998</v>
      </c>
      <c r="E349" s="21">
        <v>9.2700000000000005E-2</v>
      </c>
      <c r="F349" s="20">
        <v>42.5</v>
      </c>
      <c r="G349" s="21"/>
      <c r="H349" s="22">
        <v>108410</v>
      </c>
      <c r="I349" s="23">
        <v>2.74918</v>
      </c>
      <c r="J349" s="23">
        <v>3.5110000000000002E-2</v>
      </c>
      <c r="K349" s="24">
        <v>0.22370000000000001</v>
      </c>
      <c r="L349" s="24">
        <v>2.2200000000000002E-3</v>
      </c>
      <c r="M349" s="21">
        <v>0.77600000000000002</v>
      </c>
      <c r="N349" s="24">
        <v>8.9130000000000001E-2</v>
      </c>
      <c r="O349" s="25">
        <v>7.2000000000000005E-4</v>
      </c>
      <c r="P349" s="42">
        <v>1341.87</v>
      </c>
      <c r="Q349" s="26">
        <v>9.51</v>
      </c>
      <c r="R349" s="26">
        <v>1301.4000000000001</v>
      </c>
      <c r="S349" s="26">
        <v>11.69</v>
      </c>
      <c r="T349" s="26">
        <v>1407.01</v>
      </c>
      <c r="U349" s="26">
        <v>15.42</v>
      </c>
      <c r="V349" s="26">
        <v>1338.17</v>
      </c>
      <c r="W349" s="26">
        <v>9.8000000000000007</v>
      </c>
      <c r="X349" s="28">
        <v>7.5</v>
      </c>
      <c r="AA349" s="2"/>
    </row>
    <row r="350" spans="1:27" x14ac:dyDescent="0.3">
      <c r="A350" s="19">
        <v>6.1</v>
      </c>
      <c r="B350" s="20">
        <v>132</v>
      </c>
      <c r="C350" s="20">
        <v>102.3</v>
      </c>
      <c r="D350" s="21">
        <v>0.77825</v>
      </c>
      <c r="E350" s="21">
        <v>0.11083999999999999</v>
      </c>
      <c r="F350" s="20">
        <v>37.9</v>
      </c>
      <c r="G350" s="21"/>
      <c r="H350" s="22">
        <v>125496</v>
      </c>
      <c r="I350" s="23">
        <v>4.8480699999999999</v>
      </c>
      <c r="J350" s="23">
        <v>6.5629999999999994E-2</v>
      </c>
      <c r="K350" s="24">
        <v>0.31241999999999998</v>
      </c>
      <c r="L350" s="24">
        <v>3.5100000000000001E-3</v>
      </c>
      <c r="M350" s="21">
        <v>0.83</v>
      </c>
      <c r="N350" s="24">
        <v>0.11254</v>
      </c>
      <c r="O350" s="25">
        <v>8.4999999999999995E-4</v>
      </c>
      <c r="P350" s="42">
        <v>1793.28</v>
      </c>
      <c r="Q350" s="26">
        <v>11.4</v>
      </c>
      <c r="R350" s="26">
        <v>1752.6</v>
      </c>
      <c r="S350" s="26">
        <v>17.239999999999998</v>
      </c>
      <c r="T350" s="26">
        <v>1840.92</v>
      </c>
      <c r="U350" s="26">
        <v>13.67</v>
      </c>
      <c r="V350" s="26">
        <v>1806.85</v>
      </c>
      <c r="W350" s="26">
        <v>10.96</v>
      </c>
      <c r="X350" s="28">
        <v>4.8</v>
      </c>
      <c r="AA350" s="2"/>
    </row>
    <row r="351" spans="1:27" x14ac:dyDescent="0.3">
      <c r="A351" s="19">
        <v>8.1</v>
      </c>
      <c r="B351" s="20">
        <v>168</v>
      </c>
      <c r="C351" s="20">
        <v>120.9</v>
      </c>
      <c r="D351" s="21">
        <v>0.72641</v>
      </c>
      <c r="E351" s="21">
        <v>0.1081</v>
      </c>
      <c r="F351" s="20">
        <v>66.8</v>
      </c>
      <c r="G351" s="21"/>
      <c r="H351" s="22">
        <v>99749</v>
      </c>
      <c r="I351" s="23">
        <v>9.7809399999999993</v>
      </c>
      <c r="J351" s="23">
        <v>0.11584</v>
      </c>
      <c r="K351" s="24">
        <v>0.43708999999999998</v>
      </c>
      <c r="L351" s="24">
        <v>4.6499999999999996E-3</v>
      </c>
      <c r="M351" s="21">
        <v>0.89900000000000002</v>
      </c>
      <c r="N351" s="24">
        <v>0.1623</v>
      </c>
      <c r="O351" s="25">
        <v>8.4000000000000003E-4</v>
      </c>
      <c r="P351" s="42">
        <v>2414.36</v>
      </c>
      <c r="Q351" s="26">
        <v>10.91</v>
      </c>
      <c r="R351" s="26">
        <v>2337.6</v>
      </c>
      <c r="S351" s="26">
        <v>20.86</v>
      </c>
      <c r="T351" s="26">
        <v>2479.7199999999998</v>
      </c>
      <c r="U351" s="26">
        <v>8.75</v>
      </c>
      <c r="V351" s="26">
        <v>2459.63</v>
      </c>
      <c r="W351" s="26">
        <v>7.91</v>
      </c>
      <c r="X351" s="28">
        <v>5.7</v>
      </c>
      <c r="AA351" s="2"/>
    </row>
    <row r="352" spans="1:27" x14ac:dyDescent="0.3">
      <c r="A352" s="19">
        <v>10.1</v>
      </c>
      <c r="B352" s="20">
        <v>73</v>
      </c>
      <c r="C352" s="20">
        <v>83</v>
      </c>
      <c r="D352" s="21">
        <v>1.1370499999999999</v>
      </c>
      <c r="E352" s="21">
        <v>0.16966999999999999</v>
      </c>
      <c r="F352" s="20">
        <v>36.299999999999997</v>
      </c>
      <c r="G352" s="21"/>
      <c r="H352" s="22">
        <v>111630</v>
      </c>
      <c r="I352" s="23">
        <v>14.904120000000001</v>
      </c>
      <c r="J352" s="23">
        <v>0.19697999999999999</v>
      </c>
      <c r="K352" s="24">
        <v>0.53761000000000003</v>
      </c>
      <c r="L352" s="24">
        <v>5.9300000000000004E-3</v>
      </c>
      <c r="M352" s="21">
        <v>0.83399999999999996</v>
      </c>
      <c r="N352" s="24">
        <v>0.20107</v>
      </c>
      <c r="O352" s="25">
        <v>1.47E-3</v>
      </c>
      <c r="P352" s="42">
        <v>2809.14</v>
      </c>
      <c r="Q352" s="26">
        <v>12.58</v>
      </c>
      <c r="R352" s="26">
        <v>2773.44</v>
      </c>
      <c r="S352" s="26">
        <v>24.86</v>
      </c>
      <c r="T352" s="26">
        <v>2834.87</v>
      </c>
      <c r="U352" s="26">
        <v>11.89</v>
      </c>
      <c r="V352" s="26">
        <v>2823.56</v>
      </c>
      <c r="W352" s="26">
        <v>10.7</v>
      </c>
      <c r="X352" s="28">
        <v>2.2000000000000002</v>
      </c>
      <c r="AA352" s="2"/>
    </row>
    <row r="353" spans="1:27" x14ac:dyDescent="0.3">
      <c r="A353" s="19">
        <v>11.1</v>
      </c>
      <c r="B353" s="20">
        <v>71</v>
      </c>
      <c r="C353" s="20">
        <v>40.6</v>
      </c>
      <c r="D353" s="21">
        <v>0.57670999999999994</v>
      </c>
      <c r="E353" s="21">
        <v>8.2659999999999997E-2</v>
      </c>
      <c r="F353" s="20">
        <v>15.2</v>
      </c>
      <c r="G353" s="21"/>
      <c r="H353" s="22">
        <v>31582</v>
      </c>
      <c r="I353" s="23">
        <v>2.907</v>
      </c>
      <c r="J353" s="23">
        <v>4.6050000000000001E-2</v>
      </c>
      <c r="K353" s="24">
        <v>0.23388</v>
      </c>
      <c r="L353" s="24">
        <v>2.6099999999999999E-3</v>
      </c>
      <c r="M353" s="21">
        <v>0.70399999999999996</v>
      </c>
      <c r="N353" s="24">
        <v>9.0149999999999994E-2</v>
      </c>
      <c r="O353" s="25">
        <v>1.01E-3</v>
      </c>
      <c r="P353" s="42">
        <v>1383.73</v>
      </c>
      <c r="Q353" s="26">
        <v>11.97</v>
      </c>
      <c r="R353" s="26">
        <v>1354.8</v>
      </c>
      <c r="S353" s="26">
        <v>13.64</v>
      </c>
      <c r="T353" s="26">
        <v>1428.64</v>
      </c>
      <c r="U353" s="26">
        <v>21.48</v>
      </c>
      <c r="V353" s="26">
        <v>1374.98</v>
      </c>
      <c r="W353" s="26">
        <v>11.88</v>
      </c>
      <c r="X353" s="28">
        <v>5.2</v>
      </c>
      <c r="AA353" s="2"/>
    </row>
    <row r="354" spans="1:27" x14ac:dyDescent="0.3">
      <c r="A354" s="19">
        <v>12.1</v>
      </c>
      <c r="B354" s="20">
        <v>108</v>
      </c>
      <c r="C354" s="20">
        <v>71</v>
      </c>
      <c r="D354" s="21">
        <v>0.66403000000000001</v>
      </c>
      <c r="E354" s="21">
        <v>9.783E-2</v>
      </c>
      <c r="F354" s="20">
        <v>33.299999999999997</v>
      </c>
      <c r="G354" s="21"/>
      <c r="H354" s="22">
        <v>74905</v>
      </c>
      <c r="I354" s="23">
        <v>5.6707900000000002</v>
      </c>
      <c r="J354" s="23">
        <v>7.2789999999999994E-2</v>
      </c>
      <c r="K354" s="24">
        <v>0.33683999999999997</v>
      </c>
      <c r="L354" s="24">
        <v>3.1800000000000001E-3</v>
      </c>
      <c r="M354" s="21">
        <v>0.73599999999999999</v>
      </c>
      <c r="N354" s="24">
        <v>0.1221</v>
      </c>
      <c r="O354" s="25">
        <v>1.06E-3</v>
      </c>
      <c r="P354" s="42">
        <v>1926.93</v>
      </c>
      <c r="Q354" s="26">
        <v>11.08</v>
      </c>
      <c r="R354" s="26">
        <v>1871.45</v>
      </c>
      <c r="S354" s="26">
        <v>15.33</v>
      </c>
      <c r="T354" s="26">
        <v>1987.15</v>
      </c>
      <c r="U354" s="26">
        <v>15.46</v>
      </c>
      <c r="V354" s="26">
        <v>1927.6</v>
      </c>
      <c r="W354" s="26">
        <v>11.38</v>
      </c>
      <c r="X354" s="28">
        <v>5.8</v>
      </c>
      <c r="AA354" s="2"/>
    </row>
    <row r="355" spans="1:27" x14ac:dyDescent="0.3">
      <c r="A355" s="19">
        <v>13.1</v>
      </c>
      <c r="B355" s="20">
        <v>32</v>
      </c>
      <c r="C355" s="20">
        <v>26.2</v>
      </c>
      <c r="D355" s="21">
        <v>0.82762000000000002</v>
      </c>
      <c r="E355" s="21">
        <v>0.11966</v>
      </c>
      <c r="F355" s="20">
        <v>12.7</v>
      </c>
      <c r="G355" s="21"/>
      <c r="H355" s="22">
        <v>32195</v>
      </c>
      <c r="I355" s="23">
        <v>9.3063199999999995</v>
      </c>
      <c r="J355" s="23">
        <v>0.14648</v>
      </c>
      <c r="K355" s="24">
        <v>0.43446000000000001</v>
      </c>
      <c r="L355" s="24">
        <v>5.13E-3</v>
      </c>
      <c r="M355" s="21">
        <v>0.751</v>
      </c>
      <c r="N355" s="24">
        <v>0.15536</v>
      </c>
      <c r="O355" s="25">
        <v>1.6199999999999999E-3</v>
      </c>
      <c r="P355" s="42">
        <v>2368.64</v>
      </c>
      <c r="Q355" s="26">
        <v>14.43</v>
      </c>
      <c r="R355" s="26">
        <v>2325.79</v>
      </c>
      <c r="S355" s="26">
        <v>23.05</v>
      </c>
      <c r="T355" s="26">
        <v>2405.73</v>
      </c>
      <c r="U355" s="26">
        <v>17.66</v>
      </c>
      <c r="V355" s="26">
        <v>2376.0500000000002</v>
      </c>
      <c r="W355" s="26">
        <v>14.29</v>
      </c>
      <c r="X355" s="28">
        <v>3.3</v>
      </c>
      <c r="AA355" s="2"/>
    </row>
    <row r="356" spans="1:27" x14ac:dyDescent="0.3">
      <c r="A356" s="19">
        <v>14.1</v>
      </c>
      <c r="B356" s="20">
        <v>280</v>
      </c>
      <c r="C356" s="20">
        <v>82.4</v>
      </c>
      <c r="D356" s="21">
        <v>0.29604000000000003</v>
      </c>
      <c r="E356" s="21">
        <v>4.2020000000000002E-2</v>
      </c>
      <c r="F356" s="20">
        <v>58.2</v>
      </c>
      <c r="G356" s="21"/>
      <c r="H356" s="22">
        <v>117273</v>
      </c>
      <c r="I356" s="23">
        <v>2.7046100000000002</v>
      </c>
      <c r="J356" s="23">
        <v>3.7190000000000001E-2</v>
      </c>
      <c r="K356" s="24">
        <v>0.22658</v>
      </c>
      <c r="L356" s="24">
        <v>2.3800000000000002E-3</v>
      </c>
      <c r="M356" s="21">
        <v>0.76500000000000001</v>
      </c>
      <c r="N356" s="24">
        <v>8.6569999999999994E-2</v>
      </c>
      <c r="O356" s="25">
        <v>7.6999999999999996E-4</v>
      </c>
      <c r="P356" s="42">
        <v>1329.72</v>
      </c>
      <c r="Q356" s="26">
        <v>10.19</v>
      </c>
      <c r="R356" s="26">
        <v>1316.55</v>
      </c>
      <c r="S356" s="26">
        <v>12.51</v>
      </c>
      <c r="T356" s="26">
        <v>1351</v>
      </c>
      <c r="U356" s="26">
        <v>17.09</v>
      </c>
      <c r="V356" s="26">
        <v>1328.37</v>
      </c>
      <c r="W356" s="26">
        <v>10.26</v>
      </c>
      <c r="X356" s="28">
        <v>2.6</v>
      </c>
      <c r="AA356" s="2"/>
    </row>
    <row r="357" spans="1:27" x14ac:dyDescent="0.3">
      <c r="A357" s="19">
        <v>15.1</v>
      </c>
      <c r="B357" s="20">
        <v>217</v>
      </c>
      <c r="C357" s="20">
        <v>99.1</v>
      </c>
      <c r="D357" s="21">
        <v>0.46061000000000002</v>
      </c>
      <c r="E357" s="21">
        <v>7.0699999999999999E-2</v>
      </c>
      <c r="F357" s="20">
        <v>64</v>
      </c>
      <c r="G357" s="21"/>
      <c r="H357" s="22">
        <v>163005</v>
      </c>
      <c r="I357" s="23">
        <v>5.44252</v>
      </c>
      <c r="J357" s="23">
        <v>7.5639999999999999E-2</v>
      </c>
      <c r="K357" s="24">
        <v>0.32557000000000003</v>
      </c>
      <c r="L357" s="24">
        <v>3.96E-3</v>
      </c>
      <c r="M357" s="21">
        <v>0.875</v>
      </c>
      <c r="N357" s="24">
        <v>0.12124</v>
      </c>
      <c r="O357" s="25">
        <v>8.1999999999999998E-4</v>
      </c>
      <c r="P357" s="42">
        <v>1891.58</v>
      </c>
      <c r="Q357" s="26">
        <v>11.92</v>
      </c>
      <c r="R357" s="26">
        <v>1816.87</v>
      </c>
      <c r="S357" s="26">
        <v>19.260000000000002</v>
      </c>
      <c r="T357" s="26">
        <v>1974.59</v>
      </c>
      <c r="U357" s="26">
        <v>11.99</v>
      </c>
      <c r="V357" s="26">
        <v>1931.95</v>
      </c>
      <c r="W357" s="26">
        <v>10.31</v>
      </c>
      <c r="X357" s="28">
        <v>8</v>
      </c>
      <c r="AA357" s="2"/>
    </row>
    <row r="358" spans="1:27" x14ac:dyDescent="0.3">
      <c r="A358" s="19">
        <v>16.100000000000001</v>
      </c>
      <c r="B358" s="20">
        <v>227</v>
      </c>
      <c r="C358" s="20">
        <v>190.7</v>
      </c>
      <c r="D358" s="21">
        <v>0.84424999999999994</v>
      </c>
      <c r="E358" s="21">
        <v>0.11904000000000001</v>
      </c>
      <c r="F358" s="20">
        <v>65.2</v>
      </c>
      <c r="G358" s="21"/>
      <c r="H358" s="22">
        <v>184825</v>
      </c>
      <c r="I358" s="23">
        <v>4.6898999999999997</v>
      </c>
      <c r="J358" s="23">
        <v>4.9590000000000002E-2</v>
      </c>
      <c r="K358" s="24">
        <v>0.31329000000000001</v>
      </c>
      <c r="L358" s="24">
        <v>2.97E-3</v>
      </c>
      <c r="M358" s="21">
        <v>0.89800000000000002</v>
      </c>
      <c r="N358" s="24">
        <v>0.10857</v>
      </c>
      <c r="O358" s="25">
        <v>5.1000000000000004E-4</v>
      </c>
      <c r="P358" s="42">
        <v>1765.44</v>
      </c>
      <c r="Q358" s="26">
        <v>8.85</v>
      </c>
      <c r="R358" s="26">
        <v>1756.88</v>
      </c>
      <c r="S358" s="26">
        <v>14.58</v>
      </c>
      <c r="T358" s="26">
        <v>1775.58</v>
      </c>
      <c r="U358" s="26">
        <v>8.49</v>
      </c>
      <c r="V358" s="26">
        <v>1770.89</v>
      </c>
      <c r="W358" s="26">
        <v>7.35</v>
      </c>
      <c r="X358" s="28">
        <v>1.1000000000000001</v>
      </c>
      <c r="AA358" s="2"/>
    </row>
    <row r="359" spans="1:27" x14ac:dyDescent="0.3">
      <c r="A359" s="19">
        <v>17.100000000000001</v>
      </c>
      <c r="B359" s="20">
        <v>147</v>
      </c>
      <c r="C359" s="20">
        <v>55.7</v>
      </c>
      <c r="D359" s="21">
        <v>0.38268999999999997</v>
      </c>
      <c r="E359" s="21">
        <v>5.6079999999999998E-2</v>
      </c>
      <c r="F359" s="20">
        <v>35.700000000000003</v>
      </c>
      <c r="G359" s="21"/>
      <c r="H359" s="22">
        <v>97731</v>
      </c>
      <c r="I359" s="23">
        <v>3.5154899999999998</v>
      </c>
      <c r="J359" s="23">
        <v>4.3790000000000003E-2</v>
      </c>
      <c r="K359" s="24">
        <v>0.26811000000000001</v>
      </c>
      <c r="L359" s="24">
        <v>2.7799999999999999E-3</v>
      </c>
      <c r="M359" s="21">
        <v>0.83199999999999996</v>
      </c>
      <c r="N359" s="24">
        <v>9.5100000000000004E-2</v>
      </c>
      <c r="O359" s="25">
        <v>6.6E-4</v>
      </c>
      <c r="P359" s="42">
        <v>1530.7</v>
      </c>
      <c r="Q359" s="26">
        <v>9.85</v>
      </c>
      <c r="R359" s="26">
        <v>1531.2</v>
      </c>
      <c r="S359" s="26">
        <v>14.13</v>
      </c>
      <c r="T359" s="26">
        <v>1530.02</v>
      </c>
      <c r="U359" s="26">
        <v>13.01</v>
      </c>
      <c r="V359" s="26">
        <v>1530.56</v>
      </c>
      <c r="W359" s="26">
        <v>9.57</v>
      </c>
      <c r="X359" s="28">
        <v>-7.6999999999999999E-2</v>
      </c>
      <c r="AA359" s="2"/>
    </row>
    <row r="360" spans="1:27" s="58" customFormat="1" x14ac:dyDescent="0.3">
      <c r="A360" s="47">
        <v>18.100000000000001</v>
      </c>
      <c r="B360" s="48">
        <v>329</v>
      </c>
      <c r="C360" s="48">
        <v>116.4</v>
      </c>
      <c r="D360" s="49">
        <v>0.35614000000000001</v>
      </c>
      <c r="E360" s="49">
        <v>6.7909999999999998E-2</v>
      </c>
      <c r="F360" s="48">
        <v>109.9</v>
      </c>
      <c r="G360" s="49"/>
      <c r="H360" s="50">
        <v>290148</v>
      </c>
      <c r="I360" s="51">
        <v>8.0202100000000005</v>
      </c>
      <c r="J360" s="51">
        <v>0.13389999999999999</v>
      </c>
      <c r="K360" s="52">
        <v>0.36022999999999999</v>
      </c>
      <c r="L360" s="52">
        <v>5.7400000000000003E-3</v>
      </c>
      <c r="M360" s="49">
        <v>0.95499999999999996</v>
      </c>
      <c r="N360" s="52">
        <v>0.16147</v>
      </c>
      <c r="O360" s="53">
        <v>8.0000000000000004E-4</v>
      </c>
      <c r="P360" s="54">
        <v>2233.3000000000002</v>
      </c>
      <c r="Q360" s="55">
        <v>15.07</v>
      </c>
      <c r="R360" s="55">
        <v>1983.26</v>
      </c>
      <c r="S360" s="55">
        <v>27.2</v>
      </c>
      <c r="T360" s="55">
        <v>2471.16</v>
      </c>
      <c r="U360" s="55">
        <v>8.36</v>
      </c>
      <c r="V360" s="55">
        <v>2440.52</v>
      </c>
      <c r="W360" s="55">
        <v>6.71</v>
      </c>
      <c r="X360" s="56">
        <v>20</v>
      </c>
      <c r="Y360" s="57"/>
      <c r="Z360" s="2"/>
      <c r="AA360" s="2"/>
    </row>
    <row r="361" spans="1:27" x14ac:dyDescent="0.3">
      <c r="A361" s="19">
        <v>20.100000000000001</v>
      </c>
      <c r="B361" s="20">
        <v>124</v>
      </c>
      <c r="C361" s="20">
        <v>131.5</v>
      </c>
      <c r="D361" s="21">
        <v>1.0721499999999999</v>
      </c>
      <c r="E361" s="21">
        <v>0.15068999999999999</v>
      </c>
      <c r="F361" s="20">
        <v>23</v>
      </c>
      <c r="G361" s="21"/>
      <c r="H361" s="22">
        <v>55108</v>
      </c>
      <c r="I361" s="23">
        <v>2.3158099999999999</v>
      </c>
      <c r="J361" s="23">
        <v>3.9750000000000001E-2</v>
      </c>
      <c r="K361" s="24">
        <v>0.20516000000000001</v>
      </c>
      <c r="L361" s="24">
        <v>2.5500000000000002E-3</v>
      </c>
      <c r="M361" s="21">
        <v>0.72299999999999998</v>
      </c>
      <c r="N361" s="24">
        <v>8.1869999999999998E-2</v>
      </c>
      <c r="O361" s="25">
        <v>9.7000000000000005E-4</v>
      </c>
      <c r="P361" s="42">
        <v>1217.1400000000001</v>
      </c>
      <c r="Q361" s="26">
        <v>12.17</v>
      </c>
      <c r="R361" s="26">
        <v>1202.98</v>
      </c>
      <c r="S361" s="26">
        <v>13.64</v>
      </c>
      <c r="T361" s="26">
        <v>1242.3399999999999</v>
      </c>
      <c r="U361" s="26">
        <v>23.23</v>
      </c>
      <c r="V361" s="26">
        <v>1212.78</v>
      </c>
      <c r="W361" s="26">
        <v>11.96</v>
      </c>
      <c r="X361" s="28">
        <v>3.2</v>
      </c>
      <c r="AA361" s="2"/>
    </row>
    <row r="362" spans="1:27" x14ac:dyDescent="0.3">
      <c r="A362" s="19">
        <v>22.1</v>
      </c>
      <c r="B362" s="20">
        <v>296</v>
      </c>
      <c r="C362" s="20">
        <v>162.6</v>
      </c>
      <c r="D362" s="21">
        <v>0.55401999999999996</v>
      </c>
      <c r="E362" s="21">
        <v>8.9200000000000002E-2</v>
      </c>
      <c r="F362" s="20">
        <v>76</v>
      </c>
      <c r="G362" s="21"/>
      <c r="H362" s="22">
        <v>71412</v>
      </c>
      <c r="I362" s="23">
        <v>3.6493899999999999</v>
      </c>
      <c r="J362" s="23">
        <v>5.602E-2</v>
      </c>
      <c r="K362" s="24">
        <v>0.27405000000000002</v>
      </c>
      <c r="L362" s="24">
        <v>3.9399999999999999E-3</v>
      </c>
      <c r="M362" s="21">
        <v>0.93700000000000006</v>
      </c>
      <c r="N362" s="24">
        <v>9.6579999999999999E-2</v>
      </c>
      <c r="O362" s="25">
        <v>5.1999999999999995E-4</v>
      </c>
      <c r="P362" s="42">
        <v>1560.38</v>
      </c>
      <c r="Q362" s="26">
        <v>12.23</v>
      </c>
      <c r="R362" s="26">
        <v>1561.33</v>
      </c>
      <c r="S362" s="26">
        <v>19.940000000000001</v>
      </c>
      <c r="T362" s="26">
        <v>1559.09</v>
      </c>
      <c r="U362" s="26">
        <v>10.06</v>
      </c>
      <c r="V362" s="26">
        <v>1559.54</v>
      </c>
      <c r="W362" s="26">
        <v>8.99</v>
      </c>
      <c r="X362" s="28">
        <v>-0.14000000000000001</v>
      </c>
      <c r="AA362" s="2"/>
    </row>
    <row r="363" spans="1:27" x14ac:dyDescent="0.3">
      <c r="A363" s="19">
        <v>23.1</v>
      </c>
      <c r="B363" s="20">
        <v>95</v>
      </c>
      <c r="C363" s="20">
        <v>158.4</v>
      </c>
      <c r="D363" s="21">
        <v>1.6823600000000001</v>
      </c>
      <c r="E363" s="21">
        <v>0.23222000000000001</v>
      </c>
      <c r="F363" s="20">
        <v>30.4</v>
      </c>
      <c r="G363" s="21"/>
      <c r="H363" s="22">
        <v>84671</v>
      </c>
      <c r="I363" s="23">
        <v>5.89513</v>
      </c>
      <c r="J363" s="23">
        <v>8.2830000000000001E-2</v>
      </c>
      <c r="K363" s="24">
        <v>0.35249999999999998</v>
      </c>
      <c r="L363" s="24">
        <v>4.0299999999999997E-3</v>
      </c>
      <c r="M363" s="21">
        <v>0.81399999999999995</v>
      </c>
      <c r="N363" s="24">
        <v>0.12129</v>
      </c>
      <c r="O363" s="25">
        <v>9.8999999999999999E-4</v>
      </c>
      <c r="P363" s="42">
        <v>1960.52</v>
      </c>
      <c r="Q363" s="26">
        <v>12.2</v>
      </c>
      <c r="R363" s="26">
        <v>1946.53</v>
      </c>
      <c r="S363" s="26">
        <v>19.21</v>
      </c>
      <c r="T363" s="26">
        <v>1975.32</v>
      </c>
      <c r="U363" s="26">
        <v>14.54</v>
      </c>
      <c r="V363" s="26">
        <v>1964.84</v>
      </c>
      <c r="W363" s="26">
        <v>11.67</v>
      </c>
      <c r="X363" s="28">
        <v>1.5</v>
      </c>
      <c r="AA363" s="2"/>
    </row>
    <row r="364" spans="1:27" x14ac:dyDescent="0.3">
      <c r="A364" s="19">
        <v>24.1</v>
      </c>
      <c r="B364" s="20">
        <v>213</v>
      </c>
      <c r="C364" s="20">
        <v>60.5</v>
      </c>
      <c r="D364" s="21">
        <v>0.28639999999999999</v>
      </c>
      <c r="E364" s="21">
        <v>4.0759999999999998E-2</v>
      </c>
      <c r="F364" s="20">
        <v>51.6</v>
      </c>
      <c r="G364" s="21"/>
      <c r="H364" s="22">
        <v>133453</v>
      </c>
      <c r="I364" s="23">
        <v>3.5803400000000001</v>
      </c>
      <c r="J364" s="23">
        <v>4.5749999999999999E-2</v>
      </c>
      <c r="K364" s="24">
        <v>0.26722000000000001</v>
      </c>
      <c r="L364" s="24">
        <v>2.8500000000000001E-3</v>
      </c>
      <c r="M364" s="21">
        <v>0.83599999999999997</v>
      </c>
      <c r="N364" s="24">
        <v>9.7180000000000002E-2</v>
      </c>
      <c r="O364" s="25">
        <v>6.8000000000000005E-4</v>
      </c>
      <c r="P364" s="42">
        <v>1545.18</v>
      </c>
      <c r="Q364" s="26">
        <v>10.14</v>
      </c>
      <c r="R364" s="26">
        <v>1526.68</v>
      </c>
      <c r="S364" s="26">
        <v>14.5</v>
      </c>
      <c r="T364" s="26">
        <v>1570.59</v>
      </c>
      <c r="U364" s="26">
        <v>13.13</v>
      </c>
      <c r="V364" s="26">
        <v>1550.75</v>
      </c>
      <c r="W364" s="26">
        <v>9.89</v>
      </c>
      <c r="X364" s="28">
        <v>2.8</v>
      </c>
      <c r="AA364" s="2"/>
    </row>
    <row r="365" spans="1:27" x14ac:dyDescent="0.3">
      <c r="A365" s="19">
        <v>26.1</v>
      </c>
      <c r="B365" s="20">
        <v>133</v>
      </c>
      <c r="C365" s="20">
        <v>154.80000000000001</v>
      </c>
      <c r="D365" s="21">
        <v>1.17109</v>
      </c>
      <c r="E365" s="21">
        <v>0.16213</v>
      </c>
      <c r="F365" s="20">
        <v>43.2</v>
      </c>
      <c r="G365" s="21"/>
      <c r="H365" s="22">
        <v>76472</v>
      </c>
      <c r="I365" s="23">
        <v>5.9199799999999998</v>
      </c>
      <c r="J365" s="23">
        <v>7.5560000000000002E-2</v>
      </c>
      <c r="K365" s="24">
        <v>0.35779</v>
      </c>
      <c r="L365" s="24">
        <v>3.7499999999999999E-3</v>
      </c>
      <c r="M365" s="21">
        <v>0.82199999999999995</v>
      </c>
      <c r="N365" s="24">
        <v>0.12</v>
      </c>
      <c r="O365" s="25">
        <v>8.7000000000000001E-4</v>
      </c>
      <c r="P365" s="42">
        <v>1964.17</v>
      </c>
      <c r="Q365" s="26">
        <v>11.09</v>
      </c>
      <c r="R365" s="26">
        <v>1971.69</v>
      </c>
      <c r="S365" s="26">
        <v>17.8</v>
      </c>
      <c r="T365" s="26">
        <v>1956.26</v>
      </c>
      <c r="U365" s="26">
        <v>12.98</v>
      </c>
      <c r="V365" s="26">
        <v>1961.61</v>
      </c>
      <c r="W365" s="26">
        <v>10.46</v>
      </c>
      <c r="X365" s="28">
        <v>-0.79</v>
      </c>
      <c r="AA365" s="2"/>
    </row>
    <row r="366" spans="1:27" s="58" customFormat="1" x14ac:dyDescent="0.3">
      <c r="A366" s="47">
        <v>27.1</v>
      </c>
      <c r="B366" s="48">
        <v>102</v>
      </c>
      <c r="C366" s="48">
        <v>48.8</v>
      </c>
      <c r="D366" s="49">
        <v>0.48093999999999998</v>
      </c>
      <c r="E366" s="49">
        <v>7.0099999999999996E-2</v>
      </c>
      <c r="F366" s="48">
        <v>18.399999999999999</v>
      </c>
      <c r="G366" s="49"/>
      <c r="H366" s="50">
        <v>47053</v>
      </c>
      <c r="I366" s="51">
        <v>2.3843100000000002</v>
      </c>
      <c r="J366" s="51">
        <v>4.8169999999999998E-2</v>
      </c>
      <c r="K366" s="52">
        <v>0.19775999999999999</v>
      </c>
      <c r="L366" s="52">
        <v>3.5699999999999998E-3</v>
      </c>
      <c r="M366" s="49">
        <v>0.89300000000000002</v>
      </c>
      <c r="N366" s="52">
        <v>8.7440000000000004E-2</v>
      </c>
      <c r="O366" s="53">
        <v>7.9000000000000001E-4</v>
      </c>
      <c r="P366" s="54">
        <v>1237.9000000000001</v>
      </c>
      <c r="Q366" s="55">
        <v>14.45</v>
      </c>
      <c r="R366" s="55">
        <v>1163.28</v>
      </c>
      <c r="S366" s="55">
        <v>19.21</v>
      </c>
      <c r="T366" s="55">
        <v>1370.27</v>
      </c>
      <c r="U366" s="55">
        <v>17.5</v>
      </c>
      <c r="V366" s="55">
        <v>1276.29</v>
      </c>
      <c r="W366" s="55">
        <v>14.11</v>
      </c>
      <c r="X366" s="56">
        <v>15</v>
      </c>
      <c r="Y366" s="57"/>
      <c r="Z366" s="2"/>
      <c r="AA366" s="2"/>
    </row>
    <row r="367" spans="1:27" x14ac:dyDescent="0.3">
      <c r="A367" s="19">
        <v>28.1</v>
      </c>
      <c r="B367" s="20">
        <v>150</v>
      </c>
      <c r="C367" s="20">
        <v>79.3</v>
      </c>
      <c r="D367" s="21">
        <v>0.53193999999999997</v>
      </c>
      <c r="E367" s="21">
        <v>7.6410000000000006E-2</v>
      </c>
      <c r="F367" s="20">
        <v>29.1</v>
      </c>
      <c r="G367" s="21"/>
      <c r="H367" s="22">
        <v>76348</v>
      </c>
      <c r="I367" s="23">
        <v>2.44991</v>
      </c>
      <c r="J367" s="23">
        <v>4.3479999999999998E-2</v>
      </c>
      <c r="K367" s="24">
        <v>0.21498999999999999</v>
      </c>
      <c r="L367" s="24">
        <v>3.1099999999999999E-3</v>
      </c>
      <c r="M367" s="21">
        <v>0.81499999999999995</v>
      </c>
      <c r="N367" s="24">
        <v>8.2650000000000001E-2</v>
      </c>
      <c r="O367" s="25">
        <v>8.4999999999999995E-4</v>
      </c>
      <c r="P367" s="42">
        <v>1257.4000000000001</v>
      </c>
      <c r="Q367" s="26">
        <v>12.8</v>
      </c>
      <c r="R367" s="26">
        <v>1255.3499999999999</v>
      </c>
      <c r="S367" s="26">
        <v>16.5</v>
      </c>
      <c r="T367" s="26">
        <v>1260.9100000000001</v>
      </c>
      <c r="U367" s="26">
        <v>20.100000000000001</v>
      </c>
      <c r="V367" s="26">
        <v>1257.58</v>
      </c>
      <c r="W367" s="26">
        <v>12.78</v>
      </c>
      <c r="X367" s="28">
        <v>0.44</v>
      </c>
      <c r="AA367" s="2"/>
    </row>
    <row r="368" spans="1:27" x14ac:dyDescent="0.3">
      <c r="A368" s="19">
        <v>29.1</v>
      </c>
      <c r="B368" s="20">
        <v>36</v>
      </c>
      <c r="C368" s="20">
        <v>14.6</v>
      </c>
      <c r="D368" s="21">
        <v>0.41365000000000002</v>
      </c>
      <c r="E368" s="21">
        <v>6.037E-2</v>
      </c>
      <c r="F368" s="20">
        <v>7.5</v>
      </c>
      <c r="G368" s="21"/>
      <c r="H368" s="22">
        <v>17809</v>
      </c>
      <c r="I368" s="23">
        <v>2.8536100000000002</v>
      </c>
      <c r="J368" s="23">
        <v>5.9670000000000001E-2</v>
      </c>
      <c r="K368" s="24">
        <v>0.23486000000000001</v>
      </c>
      <c r="L368" s="24">
        <v>3.0899999999999999E-3</v>
      </c>
      <c r="M368" s="21">
        <v>0.629</v>
      </c>
      <c r="N368" s="24">
        <v>8.8120000000000004E-2</v>
      </c>
      <c r="O368" s="25">
        <v>1.4300000000000001E-3</v>
      </c>
      <c r="P368" s="42">
        <v>1369.76</v>
      </c>
      <c r="Q368" s="26">
        <v>15.72</v>
      </c>
      <c r="R368" s="26">
        <v>1359.92</v>
      </c>
      <c r="S368" s="26">
        <v>16.13</v>
      </c>
      <c r="T368" s="26">
        <v>1385.14</v>
      </c>
      <c r="U368" s="26">
        <v>31.22</v>
      </c>
      <c r="V368" s="26">
        <v>1365.12</v>
      </c>
      <c r="W368" s="26">
        <v>14.46</v>
      </c>
      <c r="X368" s="28">
        <v>1.8</v>
      </c>
      <c r="AA368" s="2"/>
    </row>
    <row r="369" spans="1:27" x14ac:dyDescent="0.3">
      <c r="A369" s="19">
        <v>30.1</v>
      </c>
      <c r="B369" s="20">
        <v>130</v>
      </c>
      <c r="C369" s="20">
        <v>80.400000000000006</v>
      </c>
      <c r="D369" s="21">
        <v>0.62502999999999997</v>
      </c>
      <c r="E369" s="21">
        <v>8.9069999999999996E-2</v>
      </c>
      <c r="F369" s="20">
        <v>26.8</v>
      </c>
      <c r="G369" s="21"/>
      <c r="H369" s="22">
        <v>64754</v>
      </c>
      <c r="I369" s="23">
        <v>2.9256799999999998</v>
      </c>
      <c r="J369" s="23">
        <v>5.3030000000000001E-2</v>
      </c>
      <c r="K369" s="24">
        <v>0.22963</v>
      </c>
      <c r="L369" s="24">
        <v>3.2100000000000002E-3</v>
      </c>
      <c r="M369" s="21">
        <v>0.77100000000000002</v>
      </c>
      <c r="N369" s="24">
        <v>9.2399999999999996E-2</v>
      </c>
      <c r="O369" s="25">
        <v>1.07E-3</v>
      </c>
      <c r="P369" s="42">
        <v>1388.58</v>
      </c>
      <c r="Q369" s="26">
        <v>13.72</v>
      </c>
      <c r="R369" s="26">
        <v>1332.56</v>
      </c>
      <c r="S369" s="26">
        <v>16.829999999999998</v>
      </c>
      <c r="T369" s="26">
        <v>1475.73</v>
      </c>
      <c r="U369" s="26">
        <v>21.9</v>
      </c>
      <c r="V369" s="26">
        <v>1382.33</v>
      </c>
      <c r="W369" s="26">
        <v>14.31</v>
      </c>
      <c r="X369" s="28">
        <v>9.6999999999999993</v>
      </c>
      <c r="AA369" s="2"/>
    </row>
    <row r="370" spans="1:27" x14ac:dyDescent="0.3">
      <c r="A370" s="19">
        <v>32.1</v>
      </c>
      <c r="B370" s="20">
        <v>321</v>
      </c>
      <c r="C370" s="20">
        <v>251.6</v>
      </c>
      <c r="D370" s="21">
        <v>0.79081999999999997</v>
      </c>
      <c r="E370" s="21">
        <v>0.11391999999999999</v>
      </c>
      <c r="F370" s="20">
        <v>106</v>
      </c>
      <c r="G370" s="21"/>
      <c r="H370" s="22">
        <v>235614</v>
      </c>
      <c r="I370" s="23">
        <v>6.2476799999999999</v>
      </c>
      <c r="J370" s="23">
        <v>7.9659999999999995E-2</v>
      </c>
      <c r="K370" s="24">
        <v>0.36912</v>
      </c>
      <c r="L370" s="24">
        <v>4.3899999999999998E-3</v>
      </c>
      <c r="M370" s="21">
        <v>0.93200000000000005</v>
      </c>
      <c r="N370" s="24">
        <v>0.12275999999999999</v>
      </c>
      <c r="O370" s="25">
        <v>5.6999999999999998E-4</v>
      </c>
      <c r="P370" s="42">
        <v>2011.15</v>
      </c>
      <c r="Q370" s="26">
        <v>11.16</v>
      </c>
      <c r="R370" s="26">
        <v>2025.26</v>
      </c>
      <c r="S370" s="26">
        <v>20.67</v>
      </c>
      <c r="T370" s="26">
        <v>1996.69</v>
      </c>
      <c r="U370" s="26">
        <v>8.2100000000000009</v>
      </c>
      <c r="V370" s="26">
        <v>2000.66</v>
      </c>
      <c r="W370" s="26">
        <v>7.67</v>
      </c>
      <c r="X370" s="28">
        <v>-1.4</v>
      </c>
      <c r="AA370" s="2"/>
    </row>
    <row r="371" spans="1:27" x14ac:dyDescent="0.3">
      <c r="A371" s="19">
        <v>33.1</v>
      </c>
      <c r="B371" s="20">
        <v>231</v>
      </c>
      <c r="C371" s="20">
        <v>160.6</v>
      </c>
      <c r="D371" s="21">
        <v>0.69891999999999999</v>
      </c>
      <c r="E371" s="21">
        <v>0.10095999999999999</v>
      </c>
      <c r="F371" s="20">
        <v>69.3</v>
      </c>
      <c r="G371" s="21"/>
      <c r="H371" s="22">
        <v>79592</v>
      </c>
      <c r="I371" s="23">
        <v>5.1914899999999999</v>
      </c>
      <c r="J371" s="23">
        <v>6.8239999999999995E-2</v>
      </c>
      <c r="K371" s="24">
        <v>0.33301999999999998</v>
      </c>
      <c r="L371" s="24">
        <v>3.8E-3</v>
      </c>
      <c r="M371" s="21">
        <v>0.86799999999999999</v>
      </c>
      <c r="N371" s="24">
        <v>0.11305999999999999</v>
      </c>
      <c r="O371" s="25">
        <v>7.3999999999999999E-4</v>
      </c>
      <c r="P371" s="42">
        <v>1851.22</v>
      </c>
      <c r="Q371" s="26">
        <v>11.19</v>
      </c>
      <c r="R371" s="26">
        <v>1853</v>
      </c>
      <c r="S371" s="26">
        <v>18.38</v>
      </c>
      <c r="T371" s="26">
        <v>1849.22</v>
      </c>
      <c r="U371" s="26">
        <v>11.8</v>
      </c>
      <c r="V371" s="26">
        <v>1850.33</v>
      </c>
      <c r="W371" s="26">
        <v>9.93</v>
      </c>
      <c r="X371" s="28">
        <v>-0.2</v>
      </c>
      <c r="AA371" s="2"/>
    </row>
    <row r="372" spans="1:27" s="58" customFormat="1" x14ac:dyDescent="0.3">
      <c r="A372" s="47">
        <v>39.1</v>
      </c>
      <c r="B372" s="48">
        <v>555</v>
      </c>
      <c r="C372" s="48">
        <v>418.8</v>
      </c>
      <c r="D372" s="49">
        <v>0.76065000000000005</v>
      </c>
      <c r="E372" s="49">
        <v>0.1191</v>
      </c>
      <c r="F372" s="48">
        <v>72.3</v>
      </c>
      <c r="G372" s="49"/>
      <c r="H372" s="50">
        <v>46179</v>
      </c>
      <c r="I372" s="51">
        <v>3.54121</v>
      </c>
      <c r="J372" s="51">
        <v>6.6360000000000002E-2</v>
      </c>
      <c r="K372" s="52">
        <v>0.14573</v>
      </c>
      <c r="L372" s="52">
        <v>2.5999999999999999E-3</v>
      </c>
      <c r="M372" s="49">
        <v>0.95099999999999996</v>
      </c>
      <c r="N372" s="52">
        <v>0.17624000000000001</v>
      </c>
      <c r="O372" s="53">
        <v>1.0200000000000001E-3</v>
      </c>
      <c r="P372" s="54">
        <v>1536.47</v>
      </c>
      <c r="Q372" s="55">
        <v>14.84</v>
      </c>
      <c r="R372" s="55">
        <v>876.98</v>
      </c>
      <c r="S372" s="55">
        <v>14.63</v>
      </c>
      <c r="T372" s="55">
        <v>2617.79</v>
      </c>
      <c r="U372" s="55">
        <v>9.64</v>
      </c>
      <c r="V372" s="55">
        <v>159.33000000000001</v>
      </c>
      <c r="W372" s="55">
        <v>7.04</v>
      </c>
      <c r="X372" s="56">
        <v>66</v>
      </c>
      <c r="Y372" s="57"/>
      <c r="Z372" s="2"/>
      <c r="AA372" s="2"/>
    </row>
    <row r="373" spans="1:27" x14ac:dyDescent="0.3">
      <c r="A373" s="19">
        <v>40.1</v>
      </c>
      <c r="B373" s="20">
        <v>291</v>
      </c>
      <c r="C373" s="20">
        <v>34.9</v>
      </c>
      <c r="D373" s="21">
        <v>0.12077</v>
      </c>
      <c r="E373" s="21">
        <v>1.7219999999999999E-2</v>
      </c>
      <c r="F373" s="20">
        <v>82.2</v>
      </c>
      <c r="G373" s="21"/>
      <c r="H373" s="22">
        <v>273487</v>
      </c>
      <c r="I373" s="23">
        <v>4.7456500000000004</v>
      </c>
      <c r="J373" s="23">
        <v>6.4769999999999994E-2</v>
      </c>
      <c r="K373" s="24">
        <v>0.31463999999999998</v>
      </c>
      <c r="L373" s="24">
        <v>3.7499999999999999E-3</v>
      </c>
      <c r="M373" s="21">
        <v>0.873</v>
      </c>
      <c r="N373" s="24">
        <v>0.10939</v>
      </c>
      <c r="O373" s="25">
        <v>7.2999999999999996E-4</v>
      </c>
      <c r="P373" s="42">
        <v>1775.34</v>
      </c>
      <c r="Q373" s="26">
        <v>11.45</v>
      </c>
      <c r="R373" s="26">
        <v>1763.5</v>
      </c>
      <c r="S373" s="26">
        <v>18.39</v>
      </c>
      <c r="T373" s="26">
        <v>1789.29</v>
      </c>
      <c r="U373" s="26">
        <v>12.13</v>
      </c>
      <c r="V373" s="26">
        <v>1781.51</v>
      </c>
      <c r="W373" s="26">
        <v>10.15</v>
      </c>
      <c r="X373" s="28">
        <v>1.4</v>
      </c>
      <c r="AA373" s="2"/>
    </row>
    <row r="374" spans="1:27" x14ac:dyDescent="0.3">
      <c r="A374" s="19" t="s">
        <v>167</v>
      </c>
      <c r="B374" s="20">
        <v>205</v>
      </c>
      <c r="C374" s="20">
        <v>63</v>
      </c>
      <c r="D374" s="21">
        <v>0.30951000000000001</v>
      </c>
      <c r="E374" s="21">
        <v>4.3610000000000003E-2</v>
      </c>
      <c r="F374" s="20">
        <v>44.4</v>
      </c>
      <c r="G374" s="21">
        <v>0.08</v>
      </c>
      <c r="H374" s="22">
        <v>91342</v>
      </c>
      <c r="I374" s="23">
        <v>3.03112</v>
      </c>
      <c r="J374" s="23">
        <v>4.6859999999999999E-2</v>
      </c>
      <c r="K374" s="24">
        <v>0.24221000000000001</v>
      </c>
      <c r="L374" s="24">
        <v>3.2000000000000002E-3</v>
      </c>
      <c r="M374" s="21">
        <v>0.85599999999999998</v>
      </c>
      <c r="N374" s="24">
        <v>9.0759999999999993E-2</v>
      </c>
      <c r="O374" s="25">
        <v>7.2999999999999996E-4</v>
      </c>
      <c r="P374" s="42">
        <v>1415.49</v>
      </c>
      <c r="Q374" s="26">
        <v>11.8</v>
      </c>
      <c r="R374" s="26">
        <v>1398.18</v>
      </c>
      <c r="S374" s="26">
        <v>16.61</v>
      </c>
      <c r="T374" s="26">
        <v>1441.64</v>
      </c>
      <c r="U374" s="26">
        <v>15.23</v>
      </c>
      <c r="V374" s="26">
        <v>1421.75</v>
      </c>
      <c r="W374" s="26">
        <v>11.42</v>
      </c>
      <c r="X374" s="28">
        <v>3</v>
      </c>
      <c r="AA374" s="2"/>
    </row>
    <row r="375" spans="1:27" x14ac:dyDescent="0.3">
      <c r="A375" s="19" t="s">
        <v>168</v>
      </c>
      <c r="B375" s="20">
        <v>167</v>
      </c>
      <c r="C375" s="20">
        <v>46.5</v>
      </c>
      <c r="D375" s="21">
        <v>0.27971000000000001</v>
      </c>
      <c r="E375" s="21">
        <v>3.9809999999999998E-2</v>
      </c>
      <c r="F375" s="20">
        <v>57.5</v>
      </c>
      <c r="G375" s="21">
        <v>0.2</v>
      </c>
      <c r="H375" s="22">
        <v>117828</v>
      </c>
      <c r="I375" s="23">
        <v>6.8977399999999998</v>
      </c>
      <c r="J375" s="23">
        <v>9.0969999999999995E-2</v>
      </c>
      <c r="K375" s="24">
        <v>0.38307000000000002</v>
      </c>
      <c r="L375" s="24">
        <v>4.5500000000000002E-3</v>
      </c>
      <c r="M375" s="21">
        <v>0.90100000000000002</v>
      </c>
      <c r="N375" s="24">
        <v>0.13059999999999999</v>
      </c>
      <c r="O375" s="25">
        <v>7.5000000000000002E-4</v>
      </c>
      <c r="P375" s="42">
        <v>2098.37</v>
      </c>
      <c r="Q375" s="26">
        <v>11.7</v>
      </c>
      <c r="R375" s="26">
        <v>2090.61</v>
      </c>
      <c r="S375" s="26">
        <v>21.21</v>
      </c>
      <c r="T375" s="26">
        <v>2105.98</v>
      </c>
      <c r="U375" s="26">
        <v>10.039999999999999</v>
      </c>
      <c r="V375" s="26">
        <v>2103.19</v>
      </c>
      <c r="W375" s="26">
        <v>9.07</v>
      </c>
      <c r="X375" s="28">
        <v>0.73</v>
      </c>
      <c r="AA375" s="2"/>
    </row>
    <row r="376" spans="1:27" x14ac:dyDescent="0.3">
      <c r="A376" s="19">
        <v>46.1</v>
      </c>
      <c r="B376" s="20">
        <v>52</v>
      </c>
      <c r="C376" s="20">
        <v>62.9</v>
      </c>
      <c r="D376" s="21">
        <v>1.22794</v>
      </c>
      <c r="E376" s="21">
        <v>0.17638999999999999</v>
      </c>
      <c r="F376" s="20">
        <v>22.3</v>
      </c>
      <c r="G376" s="21"/>
      <c r="H376" s="22">
        <v>48821</v>
      </c>
      <c r="I376" s="23">
        <v>12.849299999999999</v>
      </c>
      <c r="J376" s="23">
        <v>0.22008</v>
      </c>
      <c r="K376" s="24">
        <v>0.48852000000000001</v>
      </c>
      <c r="L376" s="24">
        <v>7.4999999999999997E-3</v>
      </c>
      <c r="M376" s="21">
        <v>0.89600000000000002</v>
      </c>
      <c r="N376" s="24">
        <v>0.19076000000000001</v>
      </c>
      <c r="O376" s="25">
        <v>1.4499999999999999E-3</v>
      </c>
      <c r="P376" s="42">
        <v>2668.66</v>
      </c>
      <c r="Q376" s="26">
        <v>16.14</v>
      </c>
      <c r="R376" s="26">
        <v>2564.27</v>
      </c>
      <c r="S376" s="26">
        <v>32.479999999999997</v>
      </c>
      <c r="T376" s="26">
        <v>2748.76</v>
      </c>
      <c r="U376" s="26">
        <v>12.5</v>
      </c>
      <c r="V376" s="26">
        <v>2726.5</v>
      </c>
      <c r="W376" s="26">
        <v>11.3</v>
      </c>
      <c r="X376" s="28">
        <v>6.7</v>
      </c>
      <c r="AA376" s="2"/>
    </row>
    <row r="377" spans="1:27" x14ac:dyDescent="0.3">
      <c r="A377" s="19">
        <v>47.1</v>
      </c>
      <c r="B377" s="20">
        <v>75</v>
      </c>
      <c r="C377" s="20">
        <v>75.8</v>
      </c>
      <c r="D377" s="21">
        <v>1.014</v>
      </c>
      <c r="E377" s="21">
        <v>0.14501</v>
      </c>
      <c r="F377" s="20">
        <v>35.5</v>
      </c>
      <c r="G377" s="21"/>
      <c r="H377" s="22">
        <v>62075</v>
      </c>
      <c r="I377" s="23">
        <v>13.94877</v>
      </c>
      <c r="J377" s="23">
        <v>0.21801999999999999</v>
      </c>
      <c r="K377" s="24">
        <v>0.53402000000000005</v>
      </c>
      <c r="L377" s="24">
        <v>7.7999999999999996E-3</v>
      </c>
      <c r="M377" s="21">
        <v>0.93500000000000005</v>
      </c>
      <c r="N377" s="24">
        <v>0.18944</v>
      </c>
      <c r="O377" s="25">
        <v>1.0499999999999999E-3</v>
      </c>
      <c r="P377" s="42">
        <v>2746.23</v>
      </c>
      <c r="Q377" s="26">
        <v>14.81</v>
      </c>
      <c r="R377" s="26">
        <v>2758.37</v>
      </c>
      <c r="S377" s="26">
        <v>32.78</v>
      </c>
      <c r="T377" s="26">
        <v>2737.33</v>
      </c>
      <c r="U377" s="26">
        <v>9.1199999999999992</v>
      </c>
      <c r="V377" s="26">
        <v>2738.85</v>
      </c>
      <c r="W377" s="26">
        <v>8.84</v>
      </c>
      <c r="X377" s="28">
        <v>-0.77</v>
      </c>
      <c r="AA377" s="2"/>
    </row>
    <row r="378" spans="1:27" x14ac:dyDescent="0.3">
      <c r="A378" s="19">
        <v>48.1</v>
      </c>
      <c r="B378" s="20">
        <v>83</v>
      </c>
      <c r="C378" s="20">
        <v>87.7</v>
      </c>
      <c r="D378" s="21">
        <v>1.06392</v>
      </c>
      <c r="E378" s="21">
        <v>0.152</v>
      </c>
      <c r="F378" s="20">
        <v>23.6</v>
      </c>
      <c r="G378" s="21"/>
      <c r="H378" s="22">
        <v>74026</v>
      </c>
      <c r="I378" s="23">
        <v>4.8441700000000001</v>
      </c>
      <c r="J378" s="23">
        <v>8.5720000000000005E-2</v>
      </c>
      <c r="K378" s="24">
        <v>0.32180999999999998</v>
      </c>
      <c r="L378" s="24">
        <v>4.79E-3</v>
      </c>
      <c r="M378" s="21">
        <v>0.84099999999999997</v>
      </c>
      <c r="N378" s="24">
        <v>0.10917</v>
      </c>
      <c r="O378" s="25">
        <v>1.0399999999999999E-3</v>
      </c>
      <c r="P378" s="42">
        <v>1792.6</v>
      </c>
      <c r="Q378" s="26">
        <v>14.89</v>
      </c>
      <c r="R378" s="26">
        <v>1798.56</v>
      </c>
      <c r="S378" s="26">
        <v>23.36</v>
      </c>
      <c r="T378" s="26">
        <v>1785.67</v>
      </c>
      <c r="U378" s="26">
        <v>17.45</v>
      </c>
      <c r="V378" s="26">
        <v>1790.29</v>
      </c>
      <c r="W378" s="26">
        <v>13.94</v>
      </c>
      <c r="X378" s="28">
        <v>-0.72</v>
      </c>
      <c r="AA378" s="2"/>
    </row>
    <row r="379" spans="1:27" x14ac:dyDescent="0.3">
      <c r="A379" s="19">
        <v>49.1</v>
      </c>
      <c r="B379" s="20">
        <v>128</v>
      </c>
      <c r="C379" s="20">
        <v>45.2</v>
      </c>
      <c r="D379" s="21">
        <v>0.35438999999999998</v>
      </c>
      <c r="E379" s="21">
        <v>5.2420000000000001E-2</v>
      </c>
      <c r="F379" s="20">
        <v>30.5</v>
      </c>
      <c r="G379" s="21"/>
      <c r="H379" s="22">
        <v>54098</v>
      </c>
      <c r="I379" s="23">
        <v>3.5236700000000001</v>
      </c>
      <c r="J379" s="23">
        <v>6.2330000000000003E-2</v>
      </c>
      <c r="K379" s="24">
        <v>0.26863999999999999</v>
      </c>
      <c r="L379" s="24">
        <v>4.15E-3</v>
      </c>
      <c r="M379" s="21">
        <v>0.873</v>
      </c>
      <c r="N379" s="24">
        <v>9.5130000000000006E-2</v>
      </c>
      <c r="O379" s="25">
        <v>8.1999999999999998E-4</v>
      </c>
      <c r="P379" s="42">
        <v>1532.54</v>
      </c>
      <c r="Q379" s="26">
        <v>13.99</v>
      </c>
      <c r="R379" s="26">
        <v>1533.89</v>
      </c>
      <c r="S379" s="26">
        <v>21.09</v>
      </c>
      <c r="T379" s="26">
        <v>1530.67</v>
      </c>
      <c r="U379" s="26">
        <v>16.25</v>
      </c>
      <c r="V379" s="26">
        <v>1531.87</v>
      </c>
      <c r="W379" s="26">
        <v>12.86</v>
      </c>
      <c r="X379" s="28">
        <v>-0.21</v>
      </c>
      <c r="AA379" s="2"/>
    </row>
    <row r="380" spans="1:27" x14ac:dyDescent="0.3">
      <c r="A380" s="19">
        <v>50.1</v>
      </c>
      <c r="B380" s="20">
        <v>134</v>
      </c>
      <c r="C380" s="20">
        <v>39.200000000000003</v>
      </c>
      <c r="D380" s="21">
        <v>0.29449999999999998</v>
      </c>
      <c r="E380" s="21">
        <v>4.2630000000000001E-2</v>
      </c>
      <c r="F380" s="20">
        <v>36.4</v>
      </c>
      <c r="G380" s="21"/>
      <c r="H380" s="22">
        <v>85799</v>
      </c>
      <c r="I380" s="23">
        <v>4.5793799999999996</v>
      </c>
      <c r="J380" s="23">
        <v>6.7360000000000003E-2</v>
      </c>
      <c r="K380" s="24">
        <v>0.30541000000000001</v>
      </c>
      <c r="L380" s="24">
        <v>4.0400000000000002E-3</v>
      </c>
      <c r="M380" s="21">
        <v>0.89800000000000002</v>
      </c>
      <c r="N380" s="24">
        <v>0.10875</v>
      </c>
      <c r="O380" s="25">
        <v>6.9999999999999999E-4</v>
      </c>
      <c r="P380" s="42">
        <v>1745.52</v>
      </c>
      <c r="Q380" s="26">
        <v>12.26</v>
      </c>
      <c r="R380" s="26">
        <v>1718.08</v>
      </c>
      <c r="S380" s="26">
        <v>19.95</v>
      </c>
      <c r="T380" s="26">
        <v>1778.55</v>
      </c>
      <c r="U380" s="26">
        <v>11.81</v>
      </c>
      <c r="V380" s="26">
        <v>1763.09</v>
      </c>
      <c r="W380" s="26">
        <v>10.17</v>
      </c>
      <c r="X380" s="28">
        <v>3.4</v>
      </c>
      <c r="AA380" s="2"/>
    </row>
    <row r="381" spans="1:27" s="58" customFormat="1" x14ac:dyDescent="0.3">
      <c r="A381" s="47">
        <v>51.1</v>
      </c>
      <c r="B381" s="48">
        <v>394</v>
      </c>
      <c r="C381" s="48">
        <v>324.10000000000002</v>
      </c>
      <c r="D381" s="49">
        <v>0.82879000000000003</v>
      </c>
      <c r="E381" s="49">
        <v>0.12939999999999999</v>
      </c>
      <c r="F381" s="48">
        <v>62.8</v>
      </c>
      <c r="G381" s="49"/>
      <c r="H381" s="50">
        <v>88748</v>
      </c>
      <c r="I381" s="51">
        <v>2.96461</v>
      </c>
      <c r="J381" s="51">
        <v>6.8070000000000006E-2</v>
      </c>
      <c r="K381" s="52">
        <v>0.17035</v>
      </c>
      <c r="L381" s="52">
        <v>3.7599999999999999E-3</v>
      </c>
      <c r="M381" s="49">
        <v>0.96099999999999997</v>
      </c>
      <c r="N381" s="52">
        <v>0.12622</v>
      </c>
      <c r="O381" s="53">
        <v>8.0000000000000004E-4</v>
      </c>
      <c r="P381" s="54">
        <v>1398.6</v>
      </c>
      <c r="Q381" s="55">
        <v>17.43</v>
      </c>
      <c r="R381" s="55">
        <v>1014.04</v>
      </c>
      <c r="S381" s="55">
        <v>20.71</v>
      </c>
      <c r="T381" s="55">
        <v>2045.96</v>
      </c>
      <c r="U381" s="55">
        <v>11.22</v>
      </c>
      <c r="V381" s="55">
        <v>211.32</v>
      </c>
      <c r="W381" s="55">
        <v>11.3</v>
      </c>
      <c r="X381" s="56">
        <v>50</v>
      </c>
      <c r="Y381" s="57"/>
      <c r="Z381" s="2"/>
      <c r="AA381" s="2"/>
    </row>
    <row r="382" spans="1:27" x14ac:dyDescent="0.3">
      <c r="A382" s="19">
        <v>53.1</v>
      </c>
      <c r="B382" s="20">
        <v>108</v>
      </c>
      <c r="C382" s="20">
        <v>109.6</v>
      </c>
      <c r="D382" s="21">
        <v>1.0224200000000001</v>
      </c>
      <c r="E382" s="21">
        <v>0.15017</v>
      </c>
      <c r="F382" s="20">
        <v>30.1</v>
      </c>
      <c r="G382" s="21"/>
      <c r="H382" s="22">
        <v>63070</v>
      </c>
      <c r="I382" s="23">
        <v>4.7409400000000002</v>
      </c>
      <c r="J382" s="23">
        <v>8.0409999999999995E-2</v>
      </c>
      <c r="K382" s="24">
        <v>0.317</v>
      </c>
      <c r="L382" s="24">
        <v>4.8399999999999997E-3</v>
      </c>
      <c r="M382" s="21">
        <v>0.9</v>
      </c>
      <c r="N382" s="24">
        <v>0.10847</v>
      </c>
      <c r="O382" s="25">
        <v>8.0000000000000004E-4</v>
      </c>
      <c r="P382" s="42">
        <v>1774.51</v>
      </c>
      <c r="Q382" s="26">
        <v>14.22</v>
      </c>
      <c r="R382" s="26">
        <v>1775.06</v>
      </c>
      <c r="S382" s="26">
        <v>23.69</v>
      </c>
      <c r="T382" s="26">
        <v>1773.85</v>
      </c>
      <c r="U382" s="26">
        <v>13.49</v>
      </c>
      <c r="V382" s="26">
        <v>1774.15</v>
      </c>
      <c r="W382" s="26">
        <v>11.72</v>
      </c>
      <c r="X382" s="28">
        <v>-6.8000000000000005E-2</v>
      </c>
      <c r="AA382" s="2"/>
    </row>
    <row r="383" spans="1:27" x14ac:dyDescent="0.3">
      <c r="A383" s="19">
        <v>54.1</v>
      </c>
      <c r="B383" s="20">
        <v>299</v>
      </c>
      <c r="C383" s="20">
        <v>100.5</v>
      </c>
      <c r="D383" s="21">
        <v>0.33883000000000002</v>
      </c>
      <c r="E383" s="21">
        <v>5.4859999999999999E-2</v>
      </c>
      <c r="F383" s="20">
        <v>68.8</v>
      </c>
      <c r="G383" s="21"/>
      <c r="H383" s="22">
        <v>179918</v>
      </c>
      <c r="I383" s="23">
        <v>3.46149</v>
      </c>
      <c r="J383" s="23">
        <v>5.679E-2</v>
      </c>
      <c r="K383" s="24">
        <v>0.26149</v>
      </c>
      <c r="L383" s="24">
        <v>3.9300000000000003E-3</v>
      </c>
      <c r="M383" s="21">
        <v>0.91700000000000004</v>
      </c>
      <c r="N383" s="24">
        <v>9.6009999999999998E-2</v>
      </c>
      <c r="O383" s="25">
        <v>6.3000000000000003E-4</v>
      </c>
      <c r="P383" s="42">
        <v>1518.49</v>
      </c>
      <c r="Q383" s="26">
        <v>12.92</v>
      </c>
      <c r="R383" s="26">
        <v>1497.46</v>
      </c>
      <c r="S383" s="26">
        <v>20.079999999999998</v>
      </c>
      <c r="T383" s="26">
        <v>1547.93</v>
      </c>
      <c r="U383" s="26">
        <v>12.29</v>
      </c>
      <c r="V383" s="26">
        <v>1534.42</v>
      </c>
      <c r="W383" s="26">
        <v>10.52</v>
      </c>
      <c r="X383" s="28">
        <v>3.3</v>
      </c>
      <c r="AA383" s="2"/>
    </row>
    <row r="384" spans="1:27" s="58" customFormat="1" x14ac:dyDescent="0.3">
      <c r="A384" s="47">
        <v>55.1</v>
      </c>
      <c r="B384" s="48">
        <v>249</v>
      </c>
      <c r="C384" s="48">
        <v>238.8</v>
      </c>
      <c r="D384" s="49">
        <v>0.96638000000000002</v>
      </c>
      <c r="E384" s="49">
        <v>0.14627999999999999</v>
      </c>
      <c r="F384" s="48">
        <v>49.5</v>
      </c>
      <c r="G384" s="49"/>
      <c r="H384" s="50">
        <v>132281</v>
      </c>
      <c r="I384" s="51">
        <v>2.93249</v>
      </c>
      <c r="J384" s="51">
        <v>6.5920000000000006E-2</v>
      </c>
      <c r="K384" s="52">
        <v>0.22302</v>
      </c>
      <c r="L384" s="52">
        <v>3.3500000000000001E-3</v>
      </c>
      <c r="M384" s="49">
        <v>0.66800000000000004</v>
      </c>
      <c r="N384" s="52">
        <v>9.536E-2</v>
      </c>
      <c r="O384" s="53">
        <v>1.5900000000000001E-3</v>
      </c>
      <c r="P384" s="54">
        <v>1390.34</v>
      </c>
      <c r="Q384" s="55">
        <v>17.02</v>
      </c>
      <c r="R384" s="55">
        <v>1297.81</v>
      </c>
      <c r="S384" s="55">
        <v>17.66</v>
      </c>
      <c r="T384" s="55">
        <v>1535.3</v>
      </c>
      <c r="U384" s="55">
        <v>31.48</v>
      </c>
      <c r="V384" s="55">
        <v>1342.26</v>
      </c>
      <c r="W384" s="55">
        <v>17</v>
      </c>
      <c r="X384" s="56">
        <v>15</v>
      </c>
      <c r="Y384" s="57"/>
      <c r="Z384" s="2"/>
      <c r="AA384" s="2"/>
    </row>
    <row r="385" spans="1:27" x14ac:dyDescent="0.3">
      <c r="A385" s="19">
        <v>56.1</v>
      </c>
      <c r="B385" s="20">
        <v>279</v>
      </c>
      <c r="C385" s="20">
        <v>359.3</v>
      </c>
      <c r="D385" s="21">
        <v>1.2972999999999999</v>
      </c>
      <c r="E385" s="21">
        <v>0.19892000000000001</v>
      </c>
      <c r="F385" s="20">
        <v>114.5</v>
      </c>
      <c r="G385" s="21"/>
      <c r="H385" s="22">
        <v>351673</v>
      </c>
      <c r="I385" s="23">
        <v>11.7865</v>
      </c>
      <c r="J385" s="23">
        <v>0.20926</v>
      </c>
      <c r="K385" s="24">
        <v>0.46522999999999998</v>
      </c>
      <c r="L385" s="24">
        <v>7.6800000000000002E-3</v>
      </c>
      <c r="M385" s="21">
        <v>0.93</v>
      </c>
      <c r="N385" s="24">
        <v>0.18373999999999999</v>
      </c>
      <c r="O385" s="25">
        <v>1.1999999999999999E-3</v>
      </c>
      <c r="P385" s="42">
        <v>2587.59</v>
      </c>
      <c r="Q385" s="26">
        <v>16.62</v>
      </c>
      <c r="R385" s="26">
        <v>2462.61</v>
      </c>
      <c r="S385" s="26">
        <v>33.79</v>
      </c>
      <c r="T385" s="26">
        <v>2686.97</v>
      </c>
      <c r="U385" s="26">
        <v>10.79</v>
      </c>
      <c r="V385" s="26">
        <v>2668.37</v>
      </c>
      <c r="W385" s="26">
        <v>9.69</v>
      </c>
      <c r="X385" s="28">
        <v>8.3000000000000007</v>
      </c>
      <c r="AA385" s="2"/>
    </row>
    <row r="386" spans="1:27" s="58" customFormat="1" x14ac:dyDescent="0.3">
      <c r="A386" s="47">
        <v>61.1</v>
      </c>
      <c r="B386" s="48">
        <v>525</v>
      </c>
      <c r="C386" s="48">
        <v>716</v>
      </c>
      <c r="D386" s="49">
        <v>1.37436</v>
      </c>
      <c r="E386" s="49">
        <v>0.20974999999999999</v>
      </c>
      <c r="F386" s="48">
        <v>55.1</v>
      </c>
      <c r="G386" s="49"/>
      <c r="H386" s="50">
        <v>87820</v>
      </c>
      <c r="I386" s="51">
        <v>2.3534999999999999</v>
      </c>
      <c r="J386" s="51">
        <v>7.6799999999999993E-2</v>
      </c>
      <c r="K386" s="52">
        <v>0.12590000000000001</v>
      </c>
      <c r="L386" s="52">
        <v>3.9699999999999996E-3</v>
      </c>
      <c r="M386" s="49">
        <v>0.96699999999999997</v>
      </c>
      <c r="N386" s="52">
        <v>0.13558000000000001</v>
      </c>
      <c r="O386" s="53">
        <v>1.1299999999999999E-3</v>
      </c>
      <c r="P386" s="54">
        <v>1228.6199999999999</v>
      </c>
      <c r="Q386" s="55">
        <v>23.25</v>
      </c>
      <c r="R386" s="55">
        <v>764.43</v>
      </c>
      <c r="S386" s="55">
        <v>22.73</v>
      </c>
      <c r="T386" s="55">
        <v>2171.4499999999998</v>
      </c>
      <c r="U386" s="55">
        <v>14.49</v>
      </c>
      <c r="V386" s="55">
        <v>119.1</v>
      </c>
      <c r="W386" s="55">
        <v>10.01</v>
      </c>
      <c r="X386" s="56">
        <v>65</v>
      </c>
      <c r="Y386" s="57"/>
      <c r="Z386" s="2"/>
      <c r="AA386" s="2"/>
    </row>
    <row r="387" spans="1:27" x14ac:dyDescent="0.3">
      <c r="A387" s="19">
        <v>62.1</v>
      </c>
      <c r="B387" s="20">
        <v>293</v>
      </c>
      <c r="C387" s="20">
        <v>182</v>
      </c>
      <c r="D387" s="21">
        <v>0.62602999999999998</v>
      </c>
      <c r="E387" s="21">
        <v>9.6199999999999994E-2</v>
      </c>
      <c r="F387" s="20">
        <v>105.9</v>
      </c>
      <c r="G387" s="21"/>
      <c r="H387" s="22">
        <v>118290</v>
      </c>
      <c r="I387" s="23">
        <v>9.5794899999999998</v>
      </c>
      <c r="J387" s="23">
        <v>0.2112</v>
      </c>
      <c r="K387" s="24">
        <v>0.41954999999999998</v>
      </c>
      <c r="L387" s="24">
        <v>8.8900000000000003E-3</v>
      </c>
      <c r="M387" s="21">
        <v>0.96099999999999997</v>
      </c>
      <c r="N387" s="24">
        <v>0.1656</v>
      </c>
      <c r="O387" s="25">
        <v>1.01E-3</v>
      </c>
      <c r="P387" s="42">
        <v>2395.1999999999998</v>
      </c>
      <c r="Q387" s="26">
        <v>20.27</v>
      </c>
      <c r="R387" s="26">
        <v>2258.44</v>
      </c>
      <c r="S387" s="26">
        <v>40.369999999999997</v>
      </c>
      <c r="T387" s="26">
        <v>2513.65</v>
      </c>
      <c r="U387" s="26">
        <v>10.25</v>
      </c>
      <c r="V387" s="26">
        <v>2500.4299999999998</v>
      </c>
      <c r="W387" s="26">
        <v>9.06</v>
      </c>
      <c r="X387" s="28">
        <v>10</v>
      </c>
      <c r="AA387" s="2"/>
    </row>
    <row r="388" spans="1:27" x14ac:dyDescent="0.3">
      <c r="A388" s="19">
        <v>63.1</v>
      </c>
      <c r="B388" s="20">
        <v>78</v>
      </c>
      <c r="C388" s="20">
        <v>164.4</v>
      </c>
      <c r="D388" s="21">
        <v>2.1290399999999998</v>
      </c>
      <c r="E388" s="21">
        <v>0.30681999999999998</v>
      </c>
      <c r="F388" s="20">
        <v>32.799999999999997</v>
      </c>
      <c r="G388" s="21"/>
      <c r="H388" s="22">
        <v>118361</v>
      </c>
      <c r="I388" s="23">
        <v>11.907780000000001</v>
      </c>
      <c r="J388" s="23">
        <v>0.20565</v>
      </c>
      <c r="K388" s="24">
        <v>0.47897000000000001</v>
      </c>
      <c r="L388" s="24">
        <v>7.6299999999999996E-3</v>
      </c>
      <c r="M388" s="21">
        <v>0.92200000000000004</v>
      </c>
      <c r="N388" s="24">
        <v>0.18031</v>
      </c>
      <c r="O388" s="25">
        <v>1.2099999999999999E-3</v>
      </c>
      <c r="P388" s="42">
        <v>2597.1799999999998</v>
      </c>
      <c r="Q388" s="26">
        <v>16.18</v>
      </c>
      <c r="R388" s="26">
        <v>2522.7800000000002</v>
      </c>
      <c r="S388" s="26">
        <v>33.26</v>
      </c>
      <c r="T388" s="26">
        <v>2655.73</v>
      </c>
      <c r="U388" s="26">
        <v>11.09</v>
      </c>
      <c r="V388" s="26">
        <v>2643.17</v>
      </c>
      <c r="W388" s="26">
        <v>10.19</v>
      </c>
      <c r="X388" s="28">
        <v>5</v>
      </c>
      <c r="AA388" s="2"/>
    </row>
    <row r="389" spans="1:27" s="58" customFormat="1" x14ac:dyDescent="0.3">
      <c r="A389" s="47">
        <v>66.099999999999994</v>
      </c>
      <c r="B389" s="48">
        <v>188</v>
      </c>
      <c r="C389" s="48">
        <v>340.6</v>
      </c>
      <c r="D389" s="49">
        <v>1.82385</v>
      </c>
      <c r="E389" s="49">
        <v>0.31279000000000001</v>
      </c>
      <c r="F389" s="48">
        <v>48.4</v>
      </c>
      <c r="G389" s="49"/>
      <c r="H389" s="50">
        <v>70047</v>
      </c>
      <c r="I389" s="51">
        <v>4.9948600000000001</v>
      </c>
      <c r="J389" s="51">
        <v>0.11264</v>
      </c>
      <c r="K389" s="52">
        <v>0.29448000000000002</v>
      </c>
      <c r="L389" s="52">
        <v>6.4000000000000003E-3</v>
      </c>
      <c r="M389" s="49">
        <v>0.96399999999999997</v>
      </c>
      <c r="N389" s="52">
        <v>0.12302</v>
      </c>
      <c r="O389" s="53">
        <v>7.3999999999999999E-4</v>
      </c>
      <c r="P389" s="54">
        <v>1818.45</v>
      </c>
      <c r="Q389" s="55">
        <v>19.079999999999998</v>
      </c>
      <c r="R389" s="55">
        <v>1663.88</v>
      </c>
      <c r="S389" s="55">
        <v>31.87</v>
      </c>
      <c r="T389" s="55">
        <v>2000.44</v>
      </c>
      <c r="U389" s="55">
        <v>10.65</v>
      </c>
      <c r="V389" s="55">
        <v>1974.27</v>
      </c>
      <c r="W389" s="55">
        <v>8.8699999999999992</v>
      </c>
      <c r="X389" s="56">
        <v>17</v>
      </c>
      <c r="Y389" s="57"/>
      <c r="Z389" s="2"/>
      <c r="AA389" s="2"/>
    </row>
    <row r="390" spans="1:27" s="58" customFormat="1" x14ac:dyDescent="0.3">
      <c r="A390" s="47">
        <v>67.099999999999994</v>
      </c>
      <c r="B390" s="48">
        <v>980</v>
      </c>
      <c r="C390" s="48">
        <v>1168</v>
      </c>
      <c r="D390" s="49">
        <v>1.20042</v>
      </c>
      <c r="E390" s="49">
        <v>0.19988</v>
      </c>
      <c r="F390" s="48">
        <v>68.099999999999994</v>
      </c>
      <c r="G390" s="49"/>
      <c r="H390" s="50">
        <v>28296</v>
      </c>
      <c r="I390" s="51">
        <v>1.03437</v>
      </c>
      <c r="J390" s="51">
        <v>3.1809999999999998E-2</v>
      </c>
      <c r="K390" s="52">
        <v>7.2209999999999996E-2</v>
      </c>
      <c r="L390" s="52">
        <v>2.14E-3</v>
      </c>
      <c r="M390" s="49">
        <v>0.96399999999999997</v>
      </c>
      <c r="N390" s="52">
        <v>0.10390000000000001</v>
      </c>
      <c r="O390" s="53">
        <v>8.4999999999999995E-4</v>
      </c>
      <c r="P390" s="54">
        <v>721.11</v>
      </c>
      <c r="Q390" s="55">
        <v>15.88</v>
      </c>
      <c r="R390" s="55">
        <v>449.46</v>
      </c>
      <c r="S390" s="55">
        <v>12.87</v>
      </c>
      <c r="T390" s="55">
        <v>1694.76</v>
      </c>
      <c r="U390" s="55">
        <v>15.07</v>
      </c>
      <c r="V390" s="55">
        <v>99.13</v>
      </c>
      <c r="W390" s="55">
        <v>6.58</v>
      </c>
      <c r="X390" s="56">
        <v>73</v>
      </c>
      <c r="Y390" s="57"/>
      <c r="Z390" s="2"/>
      <c r="AA390" s="2"/>
    </row>
    <row r="391" spans="1:27" s="58" customFormat="1" x14ac:dyDescent="0.3">
      <c r="A391" s="47">
        <v>68.099999999999994</v>
      </c>
      <c r="B391" s="48">
        <v>296</v>
      </c>
      <c r="C391" s="48">
        <v>184.1</v>
      </c>
      <c r="D391" s="49">
        <v>0.62631000000000003</v>
      </c>
      <c r="E391" s="49">
        <v>0.11082</v>
      </c>
      <c r="F391" s="48">
        <v>52.4</v>
      </c>
      <c r="G391" s="49"/>
      <c r="H391" s="50">
        <v>110205</v>
      </c>
      <c r="I391" s="51">
        <v>3.351</v>
      </c>
      <c r="J391" s="51">
        <v>0.11280999999999999</v>
      </c>
      <c r="K391" s="52">
        <v>0.21475</v>
      </c>
      <c r="L391" s="52">
        <v>5.3099999999999996E-3</v>
      </c>
      <c r="M391" s="49">
        <v>0.73499999999999999</v>
      </c>
      <c r="N391" s="52">
        <v>0.11317000000000001</v>
      </c>
      <c r="O391" s="53">
        <v>2.5799999999999998E-3</v>
      </c>
      <c r="P391" s="54">
        <v>1493.03</v>
      </c>
      <c r="Q391" s="55">
        <v>26.33</v>
      </c>
      <c r="R391" s="55">
        <v>1254.07</v>
      </c>
      <c r="S391" s="55">
        <v>28.18</v>
      </c>
      <c r="T391" s="55">
        <v>1850.97</v>
      </c>
      <c r="U391" s="55">
        <v>41.27</v>
      </c>
      <c r="V391" s="55">
        <v>1332.87</v>
      </c>
      <c r="W391" s="55">
        <v>32.979999999999997</v>
      </c>
      <c r="X391" s="56">
        <v>32</v>
      </c>
      <c r="Y391" s="57"/>
      <c r="Z391" s="2"/>
      <c r="AA391" s="2"/>
    </row>
    <row r="392" spans="1:27" s="58" customFormat="1" x14ac:dyDescent="0.3">
      <c r="A392" s="47">
        <v>69.099999999999994</v>
      </c>
      <c r="B392" s="48">
        <v>481</v>
      </c>
      <c r="C392" s="48">
        <v>831.7</v>
      </c>
      <c r="D392" s="49">
        <v>1.74227</v>
      </c>
      <c r="E392" s="49">
        <v>0.32704</v>
      </c>
      <c r="F392" s="48">
        <v>54.8</v>
      </c>
      <c r="G392" s="49"/>
      <c r="H392" s="50">
        <v>118335</v>
      </c>
      <c r="I392" s="51">
        <v>2.2445200000000001</v>
      </c>
      <c r="J392" s="51">
        <v>5.6860000000000001E-2</v>
      </c>
      <c r="K392" s="52">
        <v>0.12891</v>
      </c>
      <c r="L392" s="52">
        <v>3.1099999999999999E-3</v>
      </c>
      <c r="M392" s="49">
        <v>0.95299999999999996</v>
      </c>
      <c r="N392" s="52">
        <v>0.12628</v>
      </c>
      <c r="O392" s="53">
        <v>9.7000000000000005E-4</v>
      </c>
      <c r="P392" s="54">
        <v>1195.07</v>
      </c>
      <c r="Q392" s="55">
        <v>17.79</v>
      </c>
      <c r="R392" s="55">
        <v>781.64</v>
      </c>
      <c r="S392" s="55">
        <v>17.760000000000002</v>
      </c>
      <c r="T392" s="55">
        <v>2046.82</v>
      </c>
      <c r="U392" s="55">
        <v>13.56</v>
      </c>
      <c r="V392" s="55">
        <v>184.83</v>
      </c>
      <c r="W392" s="55">
        <v>9.8800000000000008</v>
      </c>
      <c r="X392" s="56">
        <v>62</v>
      </c>
      <c r="Y392" s="57"/>
      <c r="Z392" s="2"/>
      <c r="AA392" s="2"/>
    </row>
    <row r="393" spans="1:27" x14ac:dyDescent="0.3">
      <c r="A393" s="19">
        <v>70.099999999999994</v>
      </c>
      <c r="B393" s="20">
        <v>75</v>
      </c>
      <c r="C393" s="20">
        <v>74.5</v>
      </c>
      <c r="D393" s="21">
        <v>0.99850000000000005</v>
      </c>
      <c r="E393" s="21">
        <v>0.14785999999999999</v>
      </c>
      <c r="F393" s="20">
        <v>22.4</v>
      </c>
      <c r="G393" s="21"/>
      <c r="H393" s="22">
        <v>54074</v>
      </c>
      <c r="I393" s="23">
        <v>5.7553999999999998</v>
      </c>
      <c r="J393" s="23">
        <v>0.11063000000000001</v>
      </c>
      <c r="K393" s="24">
        <v>0.34233999999999998</v>
      </c>
      <c r="L393" s="24">
        <v>5.77E-3</v>
      </c>
      <c r="M393" s="21">
        <v>0.876</v>
      </c>
      <c r="N393" s="24">
        <v>0.12193</v>
      </c>
      <c r="O393" s="25">
        <v>1.1299999999999999E-3</v>
      </c>
      <c r="P393" s="42">
        <v>1939.73</v>
      </c>
      <c r="Q393" s="26">
        <v>16.63</v>
      </c>
      <c r="R393" s="26">
        <v>1897.92</v>
      </c>
      <c r="S393" s="26">
        <v>27.71</v>
      </c>
      <c r="T393" s="26">
        <v>1984.68</v>
      </c>
      <c r="U393" s="26">
        <v>16.5</v>
      </c>
      <c r="V393" s="26">
        <v>1962.38</v>
      </c>
      <c r="W393" s="26">
        <v>14.23</v>
      </c>
      <c r="X393" s="28">
        <v>4.4000000000000004</v>
      </c>
      <c r="AA393" s="2"/>
    </row>
    <row r="394" spans="1:27" x14ac:dyDescent="0.3">
      <c r="A394" s="19">
        <v>72.099999999999994</v>
      </c>
      <c r="B394" s="20">
        <v>318</v>
      </c>
      <c r="C394" s="20">
        <v>123.2</v>
      </c>
      <c r="D394" s="21">
        <v>0.39074999999999999</v>
      </c>
      <c r="E394" s="21">
        <v>6.0650000000000003E-2</v>
      </c>
      <c r="F394" s="20">
        <v>57.9</v>
      </c>
      <c r="G394" s="21"/>
      <c r="H394" s="22">
        <v>109139</v>
      </c>
      <c r="I394" s="23">
        <v>2.3602699999999999</v>
      </c>
      <c r="J394" s="23">
        <v>4.2529999999999998E-2</v>
      </c>
      <c r="K394" s="24">
        <v>0.20916000000000001</v>
      </c>
      <c r="L394" s="24">
        <v>3.5100000000000001E-3</v>
      </c>
      <c r="M394" s="21">
        <v>0.93100000000000005</v>
      </c>
      <c r="N394" s="24">
        <v>8.1839999999999996E-2</v>
      </c>
      <c r="O394" s="25">
        <v>5.4000000000000001E-4</v>
      </c>
      <c r="P394" s="42">
        <v>1230.67</v>
      </c>
      <c r="Q394" s="26">
        <v>12.85</v>
      </c>
      <c r="R394" s="26">
        <v>1224.3399999999999</v>
      </c>
      <c r="S394" s="26">
        <v>18.71</v>
      </c>
      <c r="T394" s="26">
        <v>1241.76</v>
      </c>
      <c r="U394" s="26">
        <v>12.89</v>
      </c>
      <c r="V394" s="26">
        <v>1236.19</v>
      </c>
      <c r="W394" s="26">
        <v>10.64</v>
      </c>
      <c r="X394" s="28">
        <v>1.4</v>
      </c>
      <c r="AA394" s="2"/>
    </row>
    <row r="395" spans="1:27" s="58" customFormat="1" x14ac:dyDescent="0.3">
      <c r="A395" s="47">
        <v>74.099999999999994</v>
      </c>
      <c r="B395" s="48">
        <v>285</v>
      </c>
      <c r="C395" s="48">
        <v>129.6</v>
      </c>
      <c r="D395" s="49">
        <v>0.45855000000000001</v>
      </c>
      <c r="E395" s="49">
        <v>6.9940000000000002E-2</v>
      </c>
      <c r="F395" s="48">
        <v>85.5</v>
      </c>
      <c r="G395" s="49"/>
      <c r="H395" s="50">
        <v>81824</v>
      </c>
      <c r="I395" s="51">
        <v>7.7313900000000002</v>
      </c>
      <c r="J395" s="51">
        <v>0.16447000000000001</v>
      </c>
      <c r="K395" s="52">
        <v>0.34488000000000002</v>
      </c>
      <c r="L395" s="52">
        <v>6.8700000000000002E-3</v>
      </c>
      <c r="M395" s="49">
        <v>0.93700000000000006</v>
      </c>
      <c r="N395" s="52">
        <v>0.16259000000000001</v>
      </c>
      <c r="O395" s="53">
        <v>1.2099999999999999E-3</v>
      </c>
      <c r="P395" s="54">
        <v>2200.2600000000002</v>
      </c>
      <c r="Q395" s="55">
        <v>19.13</v>
      </c>
      <c r="R395" s="55">
        <v>1910.1</v>
      </c>
      <c r="S395" s="55">
        <v>32.93</v>
      </c>
      <c r="T395" s="55">
        <v>2482.75</v>
      </c>
      <c r="U395" s="55">
        <v>12.53</v>
      </c>
      <c r="V395" s="55">
        <v>2430.69</v>
      </c>
      <c r="W395" s="55">
        <v>9.93</v>
      </c>
      <c r="X395" s="56">
        <v>23</v>
      </c>
      <c r="Y395" s="57"/>
      <c r="Z395" s="2"/>
      <c r="AA395" s="2"/>
    </row>
    <row r="396" spans="1:27" x14ac:dyDescent="0.3">
      <c r="A396" s="19">
        <v>76.099999999999994</v>
      </c>
      <c r="B396" s="20">
        <v>234</v>
      </c>
      <c r="C396" s="20">
        <v>176.9</v>
      </c>
      <c r="D396" s="21">
        <v>0.76156999999999997</v>
      </c>
      <c r="E396" s="21">
        <v>0.10925</v>
      </c>
      <c r="F396" s="20">
        <v>45.3</v>
      </c>
      <c r="G396" s="21"/>
      <c r="H396" s="22">
        <v>113620</v>
      </c>
      <c r="I396" s="23">
        <v>2.6773899999999999</v>
      </c>
      <c r="J396" s="23">
        <v>5.7549999999999997E-2</v>
      </c>
      <c r="K396" s="24">
        <v>0.2233</v>
      </c>
      <c r="L396" s="24">
        <v>4.3099999999999996E-3</v>
      </c>
      <c r="M396" s="21">
        <v>0.89700000000000002</v>
      </c>
      <c r="N396" s="24">
        <v>8.6959999999999996E-2</v>
      </c>
      <c r="O396" s="25">
        <v>8.1999999999999998E-4</v>
      </c>
      <c r="P396" s="42">
        <v>1322.24</v>
      </c>
      <c r="Q396" s="26">
        <v>15.89</v>
      </c>
      <c r="R396" s="26">
        <v>1299.29</v>
      </c>
      <c r="S396" s="26">
        <v>22.71</v>
      </c>
      <c r="T396" s="26">
        <v>1359.62</v>
      </c>
      <c r="U396" s="26">
        <v>18.309999999999999</v>
      </c>
      <c r="V396" s="26">
        <v>1335.98</v>
      </c>
      <c r="W396" s="26">
        <v>14.48</v>
      </c>
      <c r="X396" s="28">
        <v>4.4000000000000004</v>
      </c>
      <c r="AA396" s="2"/>
    </row>
    <row r="397" spans="1:27" x14ac:dyDescent="0.3">
      <c r="A397" s="19">
        <v>77.099999999999994</v>
      </c>
      <c r="B397" s="20">
        <v>71</v>
      </c>
      <c r="C397" s="20">
        <v>39.799999999999997</v>
      </c>
      <c r="D397" s="21">
        <v>0.56206999999999996</v>
      </c>
      <c r="E397" s="21">
        <v>9.6500000000000002E-2</v>
      </c>
      <c r="F397" s="20">
        <v>41.4</v>
      </c>
      <c r="G397" s="21"/>
      <c r="H397" s="22">
        <v>111704</v>
      </c>
      <c r="I397" s="23">
        <v>27.520779999999998</v>
      </c>
      <c r="J397" s="23">
        <v>0.49990000000000001</v>
      </c>
      <c r="K397" s="24">
        <v>0.67018999999999995</v>
      </c>
      <c r="L397" s="24">
        <v>1.132E-2</v>
      </c>
      <c r="M397" s="21">
        <v>0.93</v>
      </c>
      <c r="N397" s="24">
        <v>0.29782999999999998</v>
      </c>
      <c r="O397" s="25">
        <v>1.99E-3</v>
      </c>
      <c r="P397" s="42">
        <v>3402.18</v>
      </c>
      <c r="Q397" s="26">
        <v>17.8</v>
      </c>
      <c r="R397" s="26">
        <v>3306.61</v>
      </c>
      <c r="S397" s="26">
        <v>43.69</v>
      </c>
      <c r="T397" s="26">
        <v>3458.95</v>
      </c>
      <c r="U397" s="26">
        <v>10.35</v>
      </c>
      <c r="V397" s="26">
        <v>3451.35</v>
      </c>
      <c r="W397" s="26">
        <v>9.67</v>
      </c>
      <c r="X397" s="28">
        <v>4.4000000000000004</v>
      </c>
      <c r="AA397" s="2"/>
    </row>
    <row r="398" spans="1:27" s="58" customFormat="1" x14ac:dyDescent="0.3">
      <c r="A398" s="47">
        <v>79.099999999999994</v>
      </c>
      <c r="B398" s="48">
        <v>266</v>
      </c>
      <c r="C398" s="48">
        <v>382.5</v>
      </c>
      <c r="D398" s="49">
        <v>1.4480200000000001</v>
      </c>
      <c r="E398" s="49">
        <v>0.22511999999999999</v>
      </c>
      <c r="F398" s="48">
        <v>69.7</v>
      </c>
      <c r="G398" s="49"/>
      <c r="H398" s="50">
        <v>122052</v>
      </c>
      <c r="I398" s="51">
        <v>5.7499500000000001</v>
      </c>
      <c r="J398" s="51">
        <v>0.13173000000000001</v>
      </c>
      <c r="K398" s="52">
        <v>0.29879</v>
      </c>
      <c r="L398" s="52">
        <v>6.45E-3</v>
      </c>
      <c r="M398" s="49">
        <v>0.94199999999999995</v>
      </c>
      <c r="N398" s="52">
        <v>0.13957</v>
      </c>
      <c r="O398" s="53">
        <v>1.08E-3</v>
      </c>
      <c r="P398" s="54">
        <v>1938.91</v>
      </c>
      <c r="Q398" s="55">
        <v>19.82</v>
      </c>
      <c r="R398" s="55">
        <v>1685.31</v>
      </c>
      <c r="S398" s="55">
        <v>32.01</v>
      </c>
      <c r="T398" s="55">
        <v>2221.9</v>
      </c>
      <c r="U398" s="55">
        <v>13.32</v>
      </c>
      <c r="V398" s="55">
        <v>2164.79</v>
      </c>
      <c r="W398" s="55">
        <v>10.55</v>
      </c>
      <c r="X398" s="56">
        <v>24</v>
      </c>
      <c r="Y398" s="57"/>
      <c r="Z398" s="2"/>
      <c r="AA398" s="2"/>
    </row>
    <row r="399" spans="1:27" x14ac:dyDescent="0.3">
      <c r="A399" s="19">
        <v>80.099999999999994</v>
      </c>
      <c r="B399" s="20">
        <v>29</v>
      </c>
      <c r="C399" s="20">
        <v>41.7</v>
      </c>
      <c r="D399" s="21">
        <v>1.4434199999999999</v>
      </c>
      <c r="E399" s="21">
        <v>0.19893</v>
      </c>
      <c r="F399" s="20">
        <v>12.6</v>
      </c>
      <c r="G399" s="21"/>
      <c r="H399" s="22">
        <v>35570</v>
      </c>
      <c r="I399" s="23">
        <v>12.894030000000001</v>
      </c>
      <c r="J399" s="23">
        <v>0.30319000000000002</v>
      </c>
      <c r="K399" s="24">
        <v>0.50170000000000003</v>
      </c>
      <c r="L399" s="24">
        <v>1.039E-2</v>
      </c>
      <c r="M399" s="21">
        <v>0.88100000000000001</v>
      </c>
      <c r="N399" s="24">
        <v>0.18640000000000001</v>
      </c>
      <c r="O399" s="25">
        <v>2.0699999999999998E-3</v>
      </c>
      <c r="P399" s="42">
        <v>2671.94</v>
      </c>
      <c r="Q399" s="26">
        <v>22.16</v>
      </c>
      <c r="R399" s="26">
        <v>2621.1</v>
      </c>
      <c r="S399" s="26">
        <v>44.6</v>
      </c>
      <c r="T399" s="26">
        <v>2710.65</v>
      </c>
      <c r="U399" s="26">
        <v>18.350000000000001</v>
      </c>
      <c r="V399" s="26">
        <v>2698.06</v>
      </c>
      <c r="W399" s="26">
        <v>16.78</v>
      </c>
      <c r="X399" s="28">
        <v>3.3</v>
      </c>
      <c r="AA399" s="2"/>
    </row>
    <row r="400" spans="1:27" x14ac:dyDescent="0.3">
      <c r="A400" s="19">
        <v>81.099999999999994</v>
      </c>
      <c r="B400" s="20">
        <v>93</v>
      </c>
      <c r="C400" s="20">
        <v>108</v>
      </c>
      <c r="D400" s="21">
        <v>1.1663399999999999</v>
      </c>
      <c r="E400" s="21">
        <v>0.17838999999999999</v>
      </c>
      <c r="F400" s="20">
        <v>27.4</v>
      </c>
      <c r="G400" s="21"/>
      <c r="H400" s="22">
        <v>80569</v>
      </c>
      <c r="I400" s="23">
        <v>5.5932300000000001</v>
      </c>
      <c r="J400" s="23">
        <v>0.11228</v>
      </c>
      <c r="K400" s="24">
        <v>0.34090999999999999</v>
      </c>
      <c r="L400" s="24">
        <v>6.1000000000000004E-3</v>
      </c>
      <c r="M400" s="21">
        <v>0.89100000000000001</v>
      </c>
      <c r="N400" s="24">
        <v>0.11899</v>
      </c>
      <c r="O400" s="25">
        <v>1.09E-3</v>
      </c>
      <c r="P400" s="42">
        <v>1915.06</v>
      </c>
      <c r="Q400" s="26">
        <v>17.29</v>
      </c>
      <c r="R400" s="26">
        <v>1891.05</v>
      </c>
      <c r="S400" s="26">
        <v>29.33</v>
      </c>
      <c r="T400" s="26">
        <v>1941.16</v>
      </c>
      <c r="U400" s="26">
        <v>16.3</v>
      </c>
      <c r="V400" s="26">
        <v>1929.49</v>
      </c>
      <c r="W400" s="26">
        <v>14.24</v>
      </c>
      <c r="X400" s="28">
        <v>2.6</v>
      </c>
      <c r="AA400" s="2"/>
    </row>
    <row r="401" spans="1:27" x14ac:dyDescent="0.3">
      <c r="A401" s="19">
        <v>83.1</v>
      </c>
      <c r="B401" s="20">
        <v>65</v>
      </c>
      <c r="C401" s="20">
        <v>60.6</v>
      </c>
      <c r="D401" s="21">
        <v>0.93505000000000005</v>
      </c>
      <c r="E401" s="21">
        <v>0.13650000000000001</v>
      </c>
      <c r="F401" s="20">
        <v>12.1</v>
      </c>
      <c r="G401" s="21"/>
      <c r="H401" s="22">
        <v>33066</v>
      </c>
      <c r="I401" s="23">
        <v>2.5886999999999998</v>
      </c>
      <c r="J401" s="23">
        <v>6.9800000000000001E-2</v>
      </c>
      <c r="K401" s="24">
        <v>0.21590000000000001</v>
      </c>
      <c r="L401" s="24">
        <v>4.2500000000000003E-3</v>
      </c>
      <c r="M401" s="21">
        <v>0.73</v>
      </c>
      <c r="N401" s="24">
        <v>8.6959999999999996E-2</v>
      </c>
      <c r="O401" s="25">
        <v>1.6000000000000001E-3</v>
      </c>
      <c r="P401" s="42">
        <v>1297.45</v>
      </c>
      <c r="Q401" s="26">
        <v>19.75</v>
      </c>
      <c r="R401" s="26">
        <v>1260.17</v>
      </c>
      <c r="S401" s="26">
        <v>22.53</v>
      </c>
      <c r="T401" s="26">
        <v>1359.65</v>
      </c>
      <c r="U401" s="26">
        <v>35.51</v>
      </c>
      <c r="V401" s="26">
        <v>1286.77</v>
      </c>
      <c r="W401" s="26">
        <v>19.91</v>
      </c>
      <c r="X401" s="28">
        <v>7.3</v>
      </c>
      <c r="AA401" s="2"/>
    </row>
    <row r="402" spans="1:27" x14ac:dyDescent="0.3">
      <c r="A402" s="19">
        <v>84.1</v>
      </c>
      <c r="B402" s="20">
        <v>226</v>
      </c>
      <c r="C402" s="20">
        <v>193.2</v>
      </c>
      <c r="D402" s="21">
        <v>0.86285999999999996</v>
      </c>
      <c r="E402" s="21">
        <v>0.11902</v>
      </c>
      <c r="F402" s="20">
        <v>63.4</v>
      </c>
      <c r="G402" s="21"/>
      <c r="H402" s="22">
        <v>158137</v>
      </c>
      <c r="I402" s="23">
        <v>5.2037899999999997</v>
      </c>
      <c r="J402" s="23">
        <v>9.6530000000000005E-2</v>
      </c>
      <c r="K402" s="24">
        <v>0.32518000000000002</v>
      </c>
      <c r="L402" s="24">
        <v>5.5999999999999999E-3</v>
      </c>
      <c r="M402" s="21">
        <v>0.92900000000000005</v>
      </c>
      <c r="N402" s="24">
        <v>0.11606</v>
      </c>
      <c r="O402" s="25">
        <v>8.0000000000000004E-4</v>
      </c>
      <c r="P402" s="42">
        <v>1853.24</v>
      </c>
      <c r="Q402" s="26">
        <v>15.8</v>
      </c>
      <c r="R402" s="26">
        <v>1814.98</v>
      </c>
      <c r="S402" s="26">
        <v>27.24</v>
      </c>
      <c r="T402" s="26">
        <v>1896.45</v>
      </c>
      <c r="U402" s="26">
        <v>12.34</v>
      </c>
      <c r="V402" s="26">
        <v>1883.14</v>
      </c>
      <c r="W402" s="26">
        <v>11.11</v>
      </c>
      <c r="X402" s="28">
        <v>4.3</v>
      </c>
      <c r="AA402" s="2"/>
    </row>
    <row r="403" spans="1:27" s="58" customFormat="1" x14ac:dyDescent="0.3">
      <c r="A403" s="47">
        <v>85.1</v>
      </c>
      <c r="B403" s="48">
        <v>503</v>
      </c>
      <c r="C403" s="48">
        <v>271.5</v>
      </c>
      <c r="D403" s="49">
        <v>0.54359000000000002</v>
      </c>
      <c r="E403" s="49">
        <v>9.1329999999999995E-2</v>
      </c>
      <c r="F403" s="48">
        <v>100.1</v>
      </c>
      <c r="G403" s="49"/>
      <c r="H403" s="50">
        <v>102267</v>
      </c>
      <c r="I403" s="51">
        <v>5.1729700000000003</v>
      </c>
      <c r="J403" s="51">
        <v>0.11702</v>
      </c>
      <c r="K403" s="52">
        <v>0.23313999999999999</v>
      </c>
      <c r="L403" s="52">
        <v>4.9500000000000004E-3</v>
      </c>
      <c r="M403" s="49">
        <v>0.93799999999999994</v>
      </c>
      <c r="N403" s="52">
        <v>0.16092000000000001</v>
      </c>
      <c r="O403" s="53">
        <v>1.2600000000000001E-3</v>
      </c>
      <c r="P403" s="54">
        <v>1848.18</v>
      </c>
      <c r="Q403" s="55">
        <v>19.25</v>
      </c>
      <c r="R403" s="55">
        <v>1350.93</v>
      </c>
      <c r="S403" s="55">
        <v>25.88</v>
      </c>
      <c r="T403" s="55">
        <v>2465.4</v>
      </c>
      <c r="U403" s="55">
        <v>13.25</v>
      </c>
      <c r="V403" s="55">
        <v>365.93</v>
      </c>
      <c r="W403" s="55">
        <v>16.89</v>
      </c>
      <c r="X403" s="56">
        <v>45</v>
      </c>
      <c r="Y403" s="57"/>
      <c r="Z403" s="2"/>
      <c r="AA403" s="2"/>
    </row>
    <row r="404" spans="1:27" x14ac:dyDescent="0.3">
      <c r="A404" s="19">
        <v>86.1</v>
      </c>
      <c r="B404" s="20">
        <v>81</v>
      </c>
      <c r="C404" s="20">
        <v>134.4</v>
      </c>
      <c r="D404" s="21">
        <v>1.6747099999999999</v>
      </c>
      <c r="E404" s="21">
        <v>0.24005000000000001</v>
      </c>
      <c r="F404" s="20">
        <v>23.8</v>
      </c>
      <c r="G404" s="21"/>
      <c r="H404" s="22">
        <v>62917</v>
      </c>
      <c r="I404" s="23">
        <v>5.7149299999999998</v>
      </c>
      <c r="J404" s="23">
        <v>0.11494</v>
      </c>
      <c r="K404" s="24">
        <v>0.34164</v>
      </c>
      <c r="L404" s="24">
        <v>6.2599999999999999E-3</v>
      </c>
      <c r="M404" s="21">
        <v>0.91100000000000003</v>
      </c>
      <c r="N404" s="24">
        <v>0.12132</v>
      </c>
      <c r="O404" s="25">
        <v>1.01E-3</v>
      </c>
      <c r="P404" s="42">
        <v>1933.63</v>
      </c>
      <c r="Q404" s="26">
        <v>17.38</v>
      </c>
      <c r="R404" s="26">
        <v>1894.55</v>
      </c>
      <c r="S404" s="26">
        <v>30.08</v>
      </c>
      <c r="T404" s="26">
        <v>1975.76</v>
      </c>
      <c r="U404" s="26">
        <v>14.78</v>
      </c>
      <c r="V404" s="26">
        <v>1960.46</v>
      </c>
      <c r="W404" s="26">
        <v>13.17</v>
      </c>
      <c r="X404" s="28">
        <v>4.0999999999999996</v>
      </c>
      <c r="AA404" s="2"/>
    </row>
    <row r="405" spans="1:27" x14ac:dyDescent="0.3">
      <c r="A405" s="19">
        <v>90.1</v>
      </c>
      <c r="B405" s="20">
        <v>56</v>
      </c>
      <c r="C405" s="20">
        <v>49.6</v>
      </c>
      <c r="D405" s="21">
        <v>0.89537999999999995</v>
      </c>
      <c r="E405" s="21">
        <v>0.13086</v>
      </c>
      <c r="F405" s="20">
        <v>10.9</v>
      </c>
      <c r="G405" s="21"/>
      <c r="H405" s="22">
        <v>23144</v>
      </c>
      <c r="I405" s="23">
        <v>2.69896</v>
      </c>
      <c r="J405" s="23">
        <v>7.4510000000000007E-2</v>
      </c>
      <c r="K405" s="24">
        <v>0.22819</v>
      </c>
      <c r="L405" s="24">
        <v>5.0800000000000003E-3</v>
      </c>
      <c r="M405" s="21">
        <v>0.80700000000000005</v>
      </c>
      <c r="N405" s="24">
        <v>8.5779999999999995E-2</v>
      </c>
      <c r="O405" s="25">
        <v>1.4E-3</v>
      </c>
      <c r="P405" s="42">
        <v>1328.17</v>
      </c>
      <c r="Q405" s="26">
        <v>20.45</v>
      </c>
      <c r="R405" s="26">
        <v>1325.01</v>
      </c>
      <c r="S405" s="26">
        <v>26.66</v>
      </c>
      <c r="T405" s="26">
        <v>1333.29</v>
      </c>
      <c r="U405" s="26">
        <v>31.54</v>
      </c>
      <c r="V405" s="26">
        <v>1328.45</v>
      </c>
      <c r="W405" s="26">
        <v>20.45</v>
      </c>
      <c r="X405" s="28">
        <v>0.62</v>
      </c>
      <c r="AA405" s="2"/>
    </row>
    <row r="406" spans="1:27" s="58" customFormat="1" x14ac:dyDescent="0.3">
      <c r="A406" s="47">
        <v>92.1</v>
      </c>
      <c r="B406" s="48">
        <v>239</v>
      </c>
      <c r="C406" s="48">
        <v>216.3</v>
      </c>
      <c r="D406" s="49">
        <v>0.91225000000000001</v>
      </c>
      <c r="E406" s="49">
        <v>0.16325000000000001</v>
      </c>
      <c r="F406" s="48">
        <v>37.700000000000003</v>
      </c>
      <c r="G406" s="49"/>
      <c r="H406" s="50">
        <v>63488</v>
      </c>
      <c r="I406" s="51">
        <v>2.2966500000000001</v>
      </c>
      <c r="J406" s="51">
        <v>5.6079999999999998E-2</v>
      </c>
      <c r="K406" s="52">
        <v>0.18539</v>
      </c>
      <c r="L406" s="52">
        <v>4.2599999999999999E-3</v>
      </c>
      <c r="M406" s="49">
        <v>0.94099999999999995</v>
      </c>
      <c r="N406" s="52">
        <v>8.9849999999999999E-2</v>
      </c>
      <c r="O406" s="53">
        <v>7.3999999999999999E-4</v>
      </c>
      <c r="P406" s="54">
        <v>1211.26</v>
      </c>
      <c r="Q406" s="55">
        <v>17.27</v>
      </c>
      <c r="R406" s="55">
        <v>1096.3499999999999</v>
      </c>
      <c r="S406" s="55">
        <v>23.17</v>
      </c>
      <c r="T406" s="55">
        <v>1422.3</v>
      </c>
      <c r="U406" s="55">
        <v>15.79</v>
      </c>
      <c r="V406" s="55">
        <v>1332.86</v>
      </c>
      <c r="W406" s="55">
        <v>13.38</v>
      </c>
      <c r="X406" s="56">
        <v>23</v>
      </c>
      <c r="Y406" s="57"/>
      <c r="Z406" s="2"/>
      <c r="AA406" s="2"/>
    </row>
    <row r="407" spans="1:27" x14ac:dyDescent="0.3">
      <c r="A407" s="19">
        <v>93.1</v>
      </c>
      <c r="B407" s="20">
        <v>80</v>
      </c>
      <c r="C407" s="20">
        <v>94.7</v>
      </c>
      <c r="D407" s="21">
        <v>1.18533</v>
      </c>
      <c r="E407" s="21">
        <v>0.17086999999999999</v>
      </c>
      <c r="F407" s="20">
        <v>24.1</v>
      </c>
      <c r="G407" s="21"/>
      <c r="H407" s="22">
        <v>67487</v>
      </c>
      <c r="I407" s="23">
        <v>5.8281099999999997</v>
      </c>
      <c r="J407" s="23">
        <v>0.13148000000000001</v>
      </c>
      <c r="K407" s="24">
        <v>0.34755000000000003</v>
      </c>
      <c r="L407" s="24">
        <v>6.5300000000000002E-3</v>
      </c>
      <c r="M407" s="21">
        <v>0.83299999999999996</v>
      </c>
      <c r="N407" s="24">
        <v>0.12162000000000001</v>
      </c>
      <c r="O407" s="25">
        <v>1.5200000000000001E-3</v>
      </c>
      <c r="P407" s="42">
        <v>1950.6</v>
      </c>
      <c r="Q407" s="26">
        <v>19.55</v>
      </c>
      <c r="R407" s="26">
        <v>1922.89</v>
      </c>
      <c r="S407" s="26">
        <v>31.24</v>
      </c>
      <c r="T407" s="26">
        <v>1980.14</v>
      </c>
      <c r="U407" s="26">
        <v>22.22</v>
      </c>
      <c r="V407" s="26">
        <v>1960.98</v>
      </c>
      <c r="W407" s="26">
        <v>18.3</v>
      </c>
      <c r="X407" s="28">
        <v>2.9</v>
      </c>
      <c r="AA407" s="2"/>
    </row>
    <row r="408" spans="1:27" x14ac:dyDescent="0.3">
      <c r="A408" s="19">
        <v>96.1</v>
      </c>
      <c r="B408" s="20">
        <v>77</v>
      </c>
      <c r="C408" s="20">
        <v>74.7</v>
      </c>
      <c r="D408" s="21">
        <v>0.97648000000000001</v>
      </c>
      <c r="E408" s="21">
        <v>0.1462</v>
      </c>
      <c r="F408" s="20">
        <v>33.1</v>
      </c>
      <c r="G408" s="21"/>
      <c r="H408" s="22">
        <v>65026</v>
      </c>
      <c r="I408" s="23">
        <v>13.059010000000001</v>
      </c>
      <c r="J408" s="23">
        <v>0.28181</v>
      </c>
      <c r="K408" s="24">
        <v>0.50422</v>
      </c>
      <c r="L408" s="24">
        <v>1.0290000000000001E-2</v>
      </c>
      <c r="M408" s="21">
        <v>0.94599999999999995</v>
      </c>
      <c r="N408" s="24">
        <v>0.18784000000000001</v>
      </c>
      <c r="O408" s="25">
        <v>1.32E-3</v>
      </c>
      <c r="P408" s="42">
        <v>2683.92</v>
      </c>
      <c r="Q408" s="26">
        <v>20.350000000000001</v>
      </c>
      <c r="R408" s="26">
        <v>2631.91</v>
      </c>
      <c r="S408" s="26">
        <v>44.1</v>
      </c>
      <c r="T408" s="26">
        <v>2723.34</v>
      </c>
      <c r="U408" s="26">
        <v>11.52</v>
      </c>
      <c r="V408" s="26">
        <v>2717.78</v>
      </c>
      <c r="W408" s="26">
        <v>10.85</v>
      </c>
      <c r="X408" s="28">
        <v>3.4</v>
      </c>
      <c r="AA408" s="2"/>
    </row>
    <row r="409" spans="1:27" x14ac:dyDescent="0.3">
      <c r="A409" s="19">
        <v>98.1</v>
      </c>
      <c r="B409" s="20">
        <v>288</v>
      </c>
      <c r="C409" s="20">
        <v>178.1</v>
      </c>
      <c r="D409" s="21">
        <v>0.62275999999999998</v>
      </c>
      <c r="E409" s="21">
        <v>9.1149999999999995E-2</v>
      </c>
      <c r="F409" s="20">
        <v>51.1</v>
      </c>
      <c r="G409" s="21"/>
      <c r="H409" s="22">
        <v>118763</v>
      </c>
      <c r="I409" s="23">
        <v>2.3550599999999999</v>
      </c>
      <c r="J409" s="23">
        <v>5.1450000000000003E-2</v>
      </c>
      <c r="K409" s="24">
        <v>0.2087</v>
      </c>
      <c r="L409" s="24">
        <v>4.28E-3</v>
      </c>
      <c r="M409" s="21">
        <v>0.93799999999999994</v>
      </c>
      <c r="N409" s="24">
        <v>8.1839999999999996E-2</v>
      </c>
      <c r="O409" s="25">
        <v>6.2E-4</v>
      </c>
      <c r="P409" s="42">
        <v>1229.0899999999999</v>
      </c>
      <c r="Q409" s="26">
        <v>15.57</v>
      </c>
      <c r="R409" s="26">
        <v>1221.8900000000001</v>
      </c>
      <c r="S409" s="26">
        <v>22.83</v>
      </c>
      <c r="T409" s="26">
        <v>1241.75</v>
      </c>
      <c r="U409" s="26">
        <v>14.84</v>
      </c>
      <c r="V409" s="26">
        <v>1235.8800000000001</v>
      </c>
      <c r="W409" s="26">
        <v>12.45</v>
      </c>
      <c r="X409" s="28">
        <v>1.6</v>
      </c>
      <c r="AA409" s="2"/>
    </row>
    <row r="410" spans="1:27" x14ac:dyDescent="0.3">
      <c r="A410" s="19">
        <v>100.1</v>
      </c>
      <c r="B410" s="20">
        <v>107</v>
      </c>
      <c r="C410" s="20">
        <v>109.8</v>
      </c>
      <c r="D410" s="21">
        <v>1.03122</v>
      </c>
      <c r="E410" s="21">
        <v>0.14706</v>
      </c>
      <c r="F410" s="20">
        <v>31.6</v>
      </c>
      <c r="G410" s="21"/>
      <c r="H410" s="22">
        <v>61820</v>
      </c>
      <c r="I410" s="23">
        <v>5.7558400000000001</v>
      </c>
      <c r="J410" s="23">
        <v>0.13522999999999999</v>
      </c>
      <c r="K410" s="24">
        <v>0.34771000000000002</v>
      </c>
      <c r="L410" s="24">
        <v>7.62E-3</v>
      </c>
      <c r="M410" s="21">
        <v>0.93200000000000005</v>
      </c>
      <c r="N410" s="24">
        <v>0.12006</v>
      </c>
      <c r="O410" s="25">
        <v>1.0200000000000001E-3</v>
      </c>
      <c r="P410" s="42">
        <v>1939.8</v>
      </c>
      <c r="Q410" s="26">
        <v>20.32</v>
      </c>
      <c r="R410" s="26">
        <v>1923.65</v>
      </c>
      <c r="S410" s="26">
        <v>36.450000000000003</v>
      </c>
      <c r="T410" s="26">
        <v>1957.08</v>
      </c>
      <c r="U410" s="26">
        <v>15.2</v>
      </c>
      <c r="V410" s="26">
        <v>1952.19</v>
      </c>
      <c r="W410" s="26">
        <v>13.93</v>
      </c>
      <c r="X410" s="28">
        <v>1.7</v>
      </c>
      <c r="AA410" s="2"/>
    </row>
    <row r="411" spans="1:27" x14ac:dyDescent="0.3">
      <c r="A411" s="19">
        <v>101.1</v>
      </c>
      <c r="B411" s="20">
        <v>39</v>
      </c>
      <c r="C411" s="20">
        <v>24.9</v>
      </c>
      <c r="D411" s="21">
        <v>0.63856999999999997</v>
      </c>
      <c r="E411" s="21">
        <v>9.0050000000000005E-2</v>
      </c>
      <c r="F411" s="20">
        <v>7.5</v>
      </c>
      <c r="G411" s="21"/>
      <c r="H411" s="22">
        <v>16439</v>
      </c>
      <c r="I411" s="23">
        <v>2.7385100000000002</v>
      </c>
      <c r="J411" s="23">
        <v>8.5500000000000007E-2</v>
      </c>
      <c r="K411" s="24">
        <v>0.22519</v>
      </c>
      <c r="L411" s="24">
        <v>5.45E-3</v>
      </c>
      <c r="M411" s="21">
        <v>0.77500000000000002</v>
      </c>
      <c r="N411" s="24">
        <v>8.8200000000000001E-2</v>
      </c>
      <c r="O411" s="25">
        <v>1.74E-3</v>
      </c>
      <c r="P411" s="42">
        <v>1338.97</v>
      </c>
      <c r="Q411" s="26">
        <v>23.22</v>
      </c>
      <c r="R411" s="26">
        <v>1309.24</v>
      </c>
      <c r="S411" s="26">
        <v>28.68</v>
      </c>
      <c r="T411" s="26">
        <v>1386.82</v>
      </c>
      <c r="U411" s="26">
        <v>37.880000000000003</v>
      </c>
      <c r="V411" s="26">
        <v>1336.55</v>
      </c>
      <c r="W411" s="26">
        <v>23.72</v>
      </c>
      <c r="X411" s="28">
        <v>5.6</v>
      </c>
      <c r="AA411" s="2"/>
    </row>
    <row r="412" spans="1:27" x14ac:dyDescent="0.3">
      <c r="A412" s="19">
        <v>103.1</v>
      </c>
      <c r="B412" s="20">
        <v>162</v>
      </c>
      <c r="C412" s="20">
        <v>203.1</v>
      </c>
      <c r="D412" s="21">
        <v>1.2644500000000001</v>
      </c>
      <c r="E412" s="21">
        <v>0.18920999999999999</v>
      </c>
      <c r="F412" s="20">
        <v>32.4</v>
      </c>
      <c r="G412" s="21"/>
      <c r="H412" s="22">
        <v>46647</v>
      </c>
      <c r="I412" s="23">
        <v>2.9517899999999999</v>
      </c>
      <c r="J412" s="23">
        <v>6.3439999999999996E-2</v>
      </c>
      <c r="K412" s="24">
        <v>0.23416999999999999</v>
      </c>
      <c r="L412" s="24">
        <v>4.6800000000000001E-3</v>
      </c>
      <c r="M412" s="21">
        <v>0.92900000000000005</v>
      </c>
      <c r="N412" s="24">
        <v>9.1420000000000001E-2</v>
      </c>
      <c r="O412" s="25">
        <v>7.2999999999999996E-4</v>
      </c>
      <c r="P412" s="42">
        <v>1395.31</v>
      </c>
      <c r="Q412" s="26">
        <v>16.3</v>
      </c>
      <c r="R412" s="26">
        <v>1356.32</v>
      </c>
      <c r="S412" s="26">
        <v>24.44</v>
      </c>
      <c r="T412" s="26">
        <v>1455.42</v>
      </c>
      <c r="U412" s="26">
        <v>15.13</v>
      </c>
      <c r="V412" s="26">
        <v>1428.94</v>
      </c>
      <c r="W412" s="26">
        <v>12.9</v>
      </c>
      <c r="X412" s="28">
        <v>6.8</v>
      </c>
      <c r="AA412" s="2"/>
    </row>
    <row r="413" spans="1:27" x14ac:dyDescent="0.3">
      <c r="A413" s="19">
        <v>105.1</v>
      </c>
      <c r="B413" s="20">
        <v>239</v>
      </c>
      <c r="C413" s="20">
        <v>171.8</v>
      </c>
      <c r="D413" s="21">
        <v>0.72338000000000002</v>
      </c>
      <c r="E413" s="21">
        <v>0.10523</v>
      </c>
      <c r="F413" s="20">
        <v>47.4</v>
      </c>
      <c r="G413" s="21"/>
      <c r="H413" s="22">
        <v>137555</v>
      </c>
      <c r="I413" s="23">
        <v>2.8315299999999999</v>
      </c>
      <c r="J413" s="23">
        <v>5.8930000000000003E-2</v>
      </c>
      <c r="K413" s="24">
        <v>0.23418</v>
      </c>
      <c r="L413" s="24">
        <v>4.6299999999999996E-3</v>
      </c>
      <c r="M413" s="21">
        <v>0.94899999999999995</v>
      </c>
      <c r="N413" s="24">
        <v>8.77E-2</v>
      </c>
      <c r="O413" s="25">
        <v>5.8E-4</v>
      </c>
      <c r="P413" s="42">
        <v>1363.93</v>
      </c>
      <c r="Q413" s="26">
        <v>15.62</v>
      </c>
      <c r="R413" s="26">
        <v>1356.37</v>
      </c>
      <c r="S413" s="26">
        <v>24.18</v>
      </c>
      <c r="T413" s="26">
        <v>1375.79</v>
      </c>
      <c r="U413" s="26">
        <v>12.62</v>
      </c>
      <c r="V413" s="26">
        <v>1371.67</v>
      </c>
      <c r="W413" s="26">
        <v>11.15</v>
      </c>
      <c r="X413" s="28">
        <v>1.4</v>
      </c>
      <c r="AA413" s="2"/>
    </row>
    <row r="414" spans="1:27" x14ac:dyDescent="0.3">
      <c r="A414" s="19">
        <v>106.1</v>
      </c>
      <c r="B414" s="20">
        <v>77</v>
      </c>
      <c r="C414" s="20">
        <v>50.6</v>
      </c>
      <c r="D414" s="21">
        <v>0.66000999999999999</v>
      </c>
      <c r="E414" s="21">
        <v>0.11183</v>
      </c>
      <c r="F414" s="20">
        <v>15.1</v>
      </c>
      <c r="G414" s="21"/>
      <c r="H414" s="22">
        <v>42196</v>
      </c>
      <c r="I414" s="23">
        <v>2.77766</v>
      </c>
      <c r="J414" s="23">
        <v>6.5570000000000003E-2</v>
      </c>
      <c r="K414" s="24">
        <v>0.23114000000000001</v>
      </c>
      <c r="L414" s="24">
        <v>4.4999999999999997E-3</v>
      </c>
      <c r="M414" s="21">
        <v>0.82499999999999996</v>
      </c>
      <c r="N414" s="24">
        <v>8.7160000000000001E-2</v>
      </c>
      <c r="O414" s="25">
        <v>1.16E-3</v>
      </c>
      <c r="P414" s="42">
        <v>1349.55</v>
      </c>
      <c r="Q414" s="26">
        <v>17.62</v>
      </c>
      <c r="R414" s="26">
        <v>1340.47</v>
      </c>
      <c r="S414" s="26">
        <v>23.56</v>
      </c>
      <c r="T414" s="26">
        <v>1363.97</v>
      </c>
      <c r="U414" s="26">
        <v>25.69</v>
      </c>
      <c r="V414" s="26">
        <v>1351.16</v>
      </c>
      <c r="W414" s="26">
        <v>17.55</v>
      </c>
      <c r="X414" s="28">
        <v>1.7</v>
      </c>
      <c r="AA414" s="2"/>
    </row>
    <row r="415" spans="1:27" s="58" customFormat="1" x14ac:dyDescent="0.3">
      <c r="A415" s="47">
        <v>108.1</v>
      </c>
      <c r="B415" s="48">
        <v>246</v>
      </c>
      <c r="C415" s="48">
        <v>190.2</v>
      </c>
      <c r="D415" s="49">
        <v>0.77727999999999997</v>
      </c>
      <c r="E415" s="49">
        <v>0.15043999999999999</v>
      </c>
      <c r="F415" s="48">
        <v>55.5</v>
      </c>
      <c r="G415" s="49"/>
      <c r="H415" s="50">
        <v>28087</v>
      </c>
      <c r="I415" s="51">
        <v>6.0470499999999996</v>
      </c>
      <c r="J415" s="51">
        <v>0.22727</v>
      </c>
      <c r="K415" s="52">
        <v>0.26434999999999997</v>
      </c>
      <c r="L415" s="52">
        <v>9.7300000000000008E-3</v>
      </c>
      <c r="M415" s="49">
        <v>0.98</v>
      </c>
      <c r="N415" s="52">
        <v>0.16591</v>
      </c>
      <c r="O415" s="53">
        <v>1.25E-3</v>
      </c>
      <c r="P415" s="54">
        <v>1982.65</v>
      </c>
      <c r="Q415" s="55">
        <v>32.75</v>
      </c>
      <c r="R415" s="55">
        <v>1512.06</v>
      </c>
      <c r="S415" s="55">
        <v>49.61</v>
      </c>
      <c r="T415" s="55">
        <v>2516.7600000000002</v>
      </c>
      <c r="U415" s="55">
        <v>12.57</v>
      </c>
      <c r="V415" s="55">
        <v>2491.46</v>
      </c>
      <c r="W415" s="55">
        <v>7.3</v>
      </c>
      <c r="X415" s="56">
        <v>40</v>
      </c>
      <c r="Y415" s="57"/>
      <c r="Z415" s="2"/>
      <c r="AA415" s="2"/>
    </row>
    <row r="416" spans="1:27" x14ac:dyDescent="0.3">
      <c r="A416" s="19">
        <v>109.1</v>
      </c>
      <c r="B416" s="20">
        <v>38</v>
      </c>
      <c r="C416" s="20">
        <v>46.1</v>
      </c>
      <c r="D416" s="21">
        <v>1.2353400000000001</v>
      </c>
      <c r="E416" s="21">
        <v>0.17413000000000001</v>
      </c>
      <c r="F416" s="20">
        <v>11.3</v>
      </c>
      <c r="G416" s="21"/>
      <c r="H416" s="22">
        <v>24977</v>
      </c>
      <c r="I416" s="23">
        <v>6.1359199999999996</v>
      </c>
      <c r="J416" s="23">
        <v>0.16242000000000001</v>
      </c>
      <c r="K416" s="24">
        <v>0.35536000000000001</v>
      </c>
      <c r="L416" s="24">
        <v>8.1399999999999997E-3</v>
      </c>
      <c r="M416" s="21">
        <v>0.86599999999999999</v>
      </c>
      <c r="N416" s="24">
        <v>0.12523000000000001</v>
      </c>
      <c r="O416" s="25">
        <v>1.66E-3</v>
      </c>
      <c r="P416" s="42">
        <v>1995.37</v>
      </c>
      <c r="Q416" s="26">
        <v>23.11</v>
      </c>
      <c r="R416" s="26">
        <v>1960.14</v>
      </c>
      <c r="S416" s="26">
        <v>38.72</v>
      </c>
      <c r="T416" s="26">
        <v>2032.06</v>
      </c>
      <c r="U416" s="26">
        <v>23.43</v>
      </c>
      <c r="V416" s="26">
        <v>2013.07</v>
      </c>
      <c r="W416" s="26">
        <v>20.149999999999999</v>
      </c>
      <c r="X416" s="28">
        <v>3.5</v>
      </c>
      <c r="AA416" s="2"/>
    </row>
    <row r="417" spans="1:27" x14ac:dyDescent="0.3">
      <c r="A417" s="19">
        <v>111.1</v>
      </c>
      <c r="B417" s="20">
        <v>226</v>
      </c>
      <c r="C417" s="20">
        <v>81.900000000000006</v>
      </c>
      <c r="D417" s="21">
        <v>0.36468</v>
      </c>
      <c r="E417" s="21">
        <v>5.6169999999999998E-2</v>
      </c>
      <c r="F417" s="20">
        <v>59.4</v>
      </c>
      <c r="G417" s="21"/>
      <c r="H417" s="22">
        <v>165347</v>
      </c>
      <c r="I417" s="23">
        <v>4.5734000000000004</v>
      </c>
      <c r="J417" s="23">
        <v>9.6240000000000006E-2</v>
      </c>
      <c r="K417" s="24">
        <v>0.30993999999999999</v>
      </c>
      <c r="L417" s="24">
        <v>6.2500000000000003E-3</v>
      </c>
      <c r="M417" s="21">
        <v>0.95799999999999996</v>
      </c>
      <c r="N417" s="24">
        <v>0.10702</v>
      </c>
      <c r="O417" s="25">
        <v>6.4000000000000005E-4</v>
      </c>
      <c r="P417" s="42">
        <v>1744.43</v>
      </c>
      <c r="Q417" s="26">
        <v>17.53</v>
      </c>
      <c r="R417" s="26">
        <v>1740.41</v>
      </c>
      <c r="S417" s="26">
        <v>30.76</v>
      </c>
      <c r="T417" s="26">
        <v>1749.26</v>
      </c>
      <c r="U417" s="26">
        <v>11.05</v>
      </c>
      <c r="V417" s="26">
        <v>1748.25</v>
      </c>
      <c r="W417" s="26">
        <v>10.37</v>
      </c>
      <c r="X417" s="28">
        <v>0.51</v>
      </c>
      <c r="AA417" s="2"/>
    </row>
    <row r="418" spans="1:27" x14ac:dyDescent="0.3">
      <c r="A418" s="19">
        <v>113.1</v>
      </c>
      <c r="B418" s="20">
        <v>87</v>
      </c>
      <c r="C418" s="20">
        <v>96.7</v>
      </c>
      <c r="D418" s="21">
        <v>1.1260399999999999</v>
      </c>
      <c r="E418" s="21">
        <v>0.19614999999999999</v>
      </c>
      <c r="F418" s="20">
        <v>29.4</v>
      </c>
      <c r="G418" s="21"/>
      <c r="H418" s="22">
        <v>55316</v>
      </c>
      <c r="I418" s="23">
        <v>5.6817500000000001</v>
      </c>
      <c r="J418" s="23">
        <v>8.4349999999999994E-2</v>
      </c>
      <c r="K418" s="24">
        <v>0.33710000000000001</v>
      </c>
      <c r="L418" s="24">
        <v>4.6499999999999996E-3</v>
      </c>
      <c r="M418" s="21">
        <v>0.93</v>
      </c>
      <c r="N418" s="24">
        <v>0.12224</v>
      </c>
      <c r="O418" s="25">
        <v>6.7000000000000002E-4</v>
      </c>
      <c r="P418" s="42">
        <v>1928.6</v>
      </c>
      <c r="Q418" s="26">
        <v>12.82</v>
      </c>
      <c r="R418" s="26">
        <v>1872.7</v>
      </c>
      <c r="S418" s="26">
        <v>22.42</v>
      </c>
      <c r="T418" s="26">
        <v>1989.21</v>
      </c>
      <c r="U418" s="26">
        <v>9.7100000000000009</v>
      </c>
      <c r="V418" s="26">
        <v>1971.92</v>
      </c>
      <c r="W418" s="26">
        <v>8.73</v>
      </c>
      <c r="X418" s="28">
        <v>5.9</v>
      </c>
      <c r="AA418" s="2"/>
    </row>
    <row r="419" spans="1:27" x14ac:dyDescent="0.3">
      <c r="A419" s="19">
        <v>116.1</v>
      </c>
      <c r="B419" s="20">
        <v>125</v>
      </c>
      <c r="C419" s="20">
        <v>118.7</v>
      </c>
      <c r="D419" s="21">
        <v>0.95804999999999996</v>
      </c>
      <c r="E419" s="21">
        <v>0.17065</v>
      </c>
      <c r="F419" s="20">
        <v>41.5</v>
      </c>
      <c r="G419" s="21"/>
      <c r="H419" s="22">
        <v>76803</v>
      </c>
      <c r="I419" s="23">
        <v>5.5423099999999996</v>
      </c>
      <c r="J419" s="23">
        <v>7.5700000000000003E-2</v>
      </c>
      <c r="K419" s="24">
        <v>0.33544000000000002</v>
      </c>
      <c r="L419" s="24">
        <v>4.0499999999999998E-3</v>
      </c>
      <c r="M419" s="21">
        <v>0.88500000000000001</v>
      </c>
      <c r="N419" s="24">
        <v>0.11983000000000001</v>
      </c>
      <c r="O419" s="25">
        <v>7.6000000000000004E-4</v>
      </c>
      <c r="P419" s="42">
        <v>1907.18</v>
      </c>
      <c r="Q419" s="26">
        <v>11.75</v>
      </c>
      <c r="R419" s="26">
        <v>1864.7</v>
      </c>
      <c r="S419" s="26">
        <v>19.55</v>
      </c>
      <c r="T419" s="26">
        <v>1953.72</v>
      </c>
      <c r="U419" s="26">
        <v>11.36</v>
      </c>
      <c r="V419" s="26">
        <v>1931.81</v>
      </c>
      <c r="W419" s="26">
        <v>9.86</v>
      </c>
      <c r="X419" s="28">
        <v>4.5999999999999996</v>
      </c>
      <c r="AA419" s="2"/>
    </row>
    <row r="420" spans="1:27" x14ac:dyDescent="0.3">
      <c r="A420" s="19">
        <v>119.1</v>
      </c>
      <c r="B420" s="20">
        <v>87</v>
      </c>
      <c r="C420" s="20">
        <v>54.7</v>
      </c>
      <c r="D420" s="21">
        <v>0.63090000000000002</v>
      </c>
      <c r="E420" s="21">
        <v>0.11087</v>
      </c>
      <c r="F420" s="20">
        <v>30.3</v>
      </c>
      <c r="G420" s="21"/>
      <c r="H420" s="22">
        <v>86366</v>
      </c>
      <c r="I420" s="23">
        <v>5.7774200000000002</v>
      </c>
      <c r="J420" s="23">
        <v>6.8260000000000001E-2</v>
      </c>
      <c r="K420" s="24">
        <v>0.34591</v>
      </c>
      <c r="L420" s="24">
        <v>3.2799999999999999E-3</v>
      </c>
      <c r="M420" s="21">
        <v>0.80200000000000005</v>
      </c>
      <c r="N420" s="24">
        <v>0.12114</v>
      </c>
      <c r="O420" s="25">
        <v>8.4999999999999995E-4</v>
      </c>
      <c r="P420" s="42">
        <v>1943.03</v>
      </c>
      <c r="Q420" s="26">
        <v>10.23</v>
      </c>
      <c r="R420" s="26">
        <v>1915.04</v>
      </c>
      <c r="S420" s="26">
        <v>15.71</v>
      </c>
      <c r="T420" s="26">
        <v>1973.01</v>
      </c>
      <c r="U420" s="26">
        <v>12.58</v>
      </c>
      <c r="V420" s="26">
        <v>1950.33</v>
      </c>
      <c r="W420" s="26">
        <v>9.9600000000000009</v>
      </c>
      <c r="X420" s="28">
        <v>2.9</v>
      </c>
      <c r="AA420" s="2"/>
    </row>
    <row r="421" spans="1:27" x14ac:dyDescent="0.3">
      <c r="A421" s="19">
        <v>120.1</v>
      </c>
      <c r="B421" s="20">
        <v>36</v>
      </c>
      <c r="C421" s="20">
        <v>25.8</v>
      </c>
      <c r="D421" s="21">
        <v>0.73136000000000001</v>
      </c>
      <c r="E421" s="21">
        <v>0.12886</v>
      </c>
      <c r="F421" s="20">
        <v>7.6</v>
      </c>
      <c r="G421" s="21"/>
      <c r="H421" s="22">
        <v>17887</v>
      </c>
      <c r="I421" s="23">
        <v>2.5113799999999999</v>
      </c>
      <c r="J421" s="23">
        <v>5.5440000000000003E-2</v>
      </c>
      <c r="K421" s="24">
        <v>0.21163000000000001</v>
      </c>
      <c r="L421" s="24">
        <v>2.97E-3</v>
      </c>
      <c r="M421" s="21">
        <v>0.63600000000000001</v>
      </c>
      <c r="N421" s="24">
        <v>8.6069999999999994E-2</v>
      </c>
      <c r="O421" s="25">
        <v>1.47E-3</v>
      </c>
      <c r="P421" s="42">
        <v>1275.33</v>
      </c>
      <c r="Q421" s="26">
        <v>16.03</v>
      </c>
      <c r="R421" s="26">
        <v>1237.5</v>
      </c>
      <c r="S421" s="26">
        <v>15.8</v>
      </c>
      <c r="T421" s="26">
        <v>1339.68</v>
      </c>
      <c r="U421" s="26">
        <v>32.92</v>
      </c>
      <c r="V421" s="26">
        <v>1254.57</v>
      </c>
      <c r="W421" s="26">
        <v>14.77</v>
      </c>
      <c r="X421" s="28">
        <v>7.6</v>
      </c>
      <c r="AA421" s="2"/>
    </row>
    <row r="422" spans="1:27" x14ac:dyDescent="0.3">
      <c r="A422" s="19">
        <v>122.1</v>
      </c>
      <c r="B422" s="20">
        <v>135</v>
      </c>
      <c r="C422" s="20">
        <v>168</v>
      </c>
      <c r="D422" s="21">
        <v>1.25502</v>
      </c>
      <c r="E422" s="21">
        <v>0.22287000000000001</v>
      </c>
      <c r="F422" s="20">
        <v>31.1</v>
      </c>
      <c r="G422" s="21"/>
      <c r="H422" s="22">
        <v>73842</v>
      </c>
      <c r="I422" s="23">
        <v>2.7651500000000002</v>
      </c>
      <c r="J422" s="23">
        <v>3.9669999999999997E-2</v>
      </c>
      <c r="K422" s="24">
        <v>0.23011999999999999</v>
      </c>
      <c r="L422" s="24">
        <v>2.7399999999999998E-3</v>
      </c>
      <c r="M422" s="21">
        <v>0.83099999999999996</v>
      </c>
      <c r="N422" s="24">
        <v>8.7150000000000005E-2</v>
      </c>
      <c r="O422" s="25">
        <v>6.9999999999999999E-4</v>
      </c>
      <c r="P422" s="42">
        <v>1346.18</v>
      </c>
      <c r="Q422" s="26">
        <v>10.7</v>
      </c>
      <c r="R422" s="26">
        <v>1335.13</v>
      </c>
      <c r="S422" s="26">
        <v>14.36</v>
      </c>
      <c r="T422" s="26">
        <v>1363.79</v>
      </c>
      <c r="U422" s="26">
        <v>15.37</v>
      </c>
      <c r="V422" s="26">
        <v>1348.42</v>
      </c>
      <c r="W422" s="26">
        <v>10.63</v>
      </c>
      <c r="X422" s="28">
        <v>2.1</v>
      </c>
      <c r="AA422" s="2"/>
    </row>
    <row r="423" spans="1:27" s="58" customFormat="1" x14ac:dyDescent="0.3">
      <c r="A423" s="47">
        <v>125.1</v>
      </c>
      <c r="B423" s="48">
        <v>126</v>
      </c>
      <c r="C423" s="48">
        <v>42.5</v>
      </c>
      <c r="D423" s="49">
        <v>0.33927000000000002</v>
      </c>
      <c r="E423" s="49">
        <v>6.2440000000000002E-2</v>
      </c>
      <c r="F423" s="48">
        <v>55.7</v>
      </c>
      <c r="G423" s="49"/>
      <c r="H423" s="50">
        <v>114754</v>
      </c>
      <c r="I423" s="51">
        <v>11.719709999999999</v>
      </c>
      <c r="J423" s="51">
        <v>0.23574000000000001</v>
      </c>
      <c r="K423" s="52">
        <v>0.45089000000000001</v>
      </c>
      <c r="L423" s="52">
        <v>8.6400000000000001E-3</v>
      </c>
      <c r="M423" s="49">
        <v>0.95199999999999996</v>
      </c>
      <c r="N423" s="52">
        <v>0.18851999999999999</v>
      </c>
      <c r="O423" s="53">
        <v>1.16E-3</v>
      </c>
      <c r="P423" s="54">
        <v>2582.27</v>
      </c>
      <c r="Q423" s="55">
        <v>18.82</v>
      </c>
      <c r="R423" s="55">
        <v>2399.21</v>
      </c>
      <c r="S423" s="55">
        <v>38.39</v>
      </c>
      <c r="T423" s="55">
        <v>2729.25</v>
      </c>
      <c r="U423" s="55">
        <v>10.14</v>
      </c>
      <c r="V423" s="55">
        <v>2711.22</v>
      </c>
      <c r="W423" s="55">
        <v>8.7799999999999994</v>
      </c>
      <c r="X423" s="56">
        <v>12</v>
      </c>
      <c r="Y423" s="57"/>
      <c r="Z423" s="2"/>
      <c r="AA423" s="2"/>
    </row>
    <row r="424" spans="1:27" x14ac:dyDescent="0.3">
      <c r="A424" s="19">
        <v>134.1</v>
      </c>
      <c r="B424" s="20">
        <v>94</v>
      </c>
      <c r="C424" s="20">
        <v>74</v>
      </c>
      <c r="D424" s="21">
        <v>0.79622999999999999</v>
      </c>
      <c r="E424" s="21">
        <v>0.13755000000000001</v>
      </c>
      <c r="F424" s="20">
        <v>20.7</v>
      </c>
      <c r="G424" s="21"/>
      <c r="H424" s="22">
        <v>51470</v>
      </c>
      <c r="I424" s="23">
        <v>2.7555100000000001</v>
      </c>
      <c r="J424" s="23">
        <v>5.1490000000000001E-2</v>
      </c>
      <c r="K424" s="24">
        <v>0.22449</v>
      </c>
      <c r="L424" s="24">
        <v>3.6099999999999999E-3</v>
      </c>
      <c r="M424" s="21">
        <v>0.86099999999999999</v>
      </c>
      <c r="N424" s="24">
        <v>8.9020000000000002E-2</v>
      </c>
      <c r="O424" s="25">
        <v>8.4999999999999995E-4</v>
      </c>
      <c r="P424" s="42">
        <v>1343.58</v>
      </c>
      <c r="Q424" s="26">
        <v>13.92</v>
      </c>
      <c r="R424" s="26">
        <v>1305.56</v>
      </c>
      <c r="S424" s="26">
        <v>19.010000000000002</v>
      </c>
      <c r="T424" s="26">
        <v>1404.66</v>
      </c>
      <c r="U424" s="26">
        <v>18.2</v>
      </c>
      <c r="V424" s="26">
        <v>1356.89</v>
      </c>
      <c r="W424" s="26">
        <v>13.69</v>
      </c>
      <c r="X424" s="28">
        <v>7.1</v>
      </c>
      <c r="AA424" s="2"/>
    </row>
    <row r="425" spans="1:27" x14ac:dyDescent="0.3">
      <c r="A425" s="19">
        <v>135.1</v>
      </c>
      <c r="B425" s="20">
        <v>154</v>
      </c>
      <c r="C425" s="20">
        <v>147.1</v>
      </c>
      <c r="D425" s="21">
        <v>0.96335000000000004</v>
      </c>
      <c r="E425" s="21">
        <v>0.16420999999999999</v>
      </c>
      <c r="F425" s="20">
        <v>39.1</v>
      </c>
      <c r="G425" s="21"/>
      <c r="H425" s="22">
        <v>102898</v>
      </c>
      <c r="I425" s="23">
        <v>3.2653300000000001</v>
      </c>
      <c r="J425" s="23">
        <v>4.947E-2</v>
      </c>
      <c r="K425" s="24">
        <v>0.25679999999999997</v>
      </c>
      <c r="L425" s="24">
        <v>3.2399999999999998E-3</v>
      </c>
      <c r="M425" s="21">
        <v>0.83199999999999996</v>
      </c>
      <c r="N425" s="24">
        <v>9.2219999999999996E-2</v>
      </c>
      <c r="O425" s="25">
        <v>7.6999999999999996E-4</v>
      </c>
      <c r="P425" s="42">
        <v>1472.83</v>
      </c>
      <c r="Q425" s="26">
        <v>11.78</v>
      </c>
      <c r="R425" s="26">
        <v>1473.45</v>
      </c>
      <c r="S425" s="26">
        <v>16.62</v>
      </c>
      <c r="T425" s="26">
        <v>1471.94</v>
      </c>
      <c r="U425" s="26">
        <v>15.95</v>
      </c>
      <c r="V425" s="26">
        <v>1472.67</v>
      </c>
      <c r="W425" s="26">
        <v>11.49</v>
      </c>
      <c r="X425" s="28">
        <v>-0.1</v>
      </c>
      <c r="AA425" s="2"/>
    </row>
    <row r="426" spans="1:27" x14ac:dyDescent="0.3">
      <c r="A426" s="19">
        <v>136.1</v>
      </c>
      <c r="B426" s="20">
        <v>51</v>
      </c>
      <c r="C426" s="20">
        <v>32</v>
      </c>
      <c r="D426" s="21">
        <v>0.62992000000000004</v>
      </c>
      <c r="E426" s="21">
        <v>0.12284</v>
      </c>
      <c r="F426" s="20">
        <v>21.4</v>
      </c>
      <c r="G426" s="21"/>
      <c r="H426" s="22">
        <v>42226</v>
      </c>
      <c r="I426" s="23">
        <v>8.4889799999999997</v>
      </c>
      <c r="J426" s="23">
        <v>0.16345999999999999</v>
      </c>
      <c r="K426" s="24">
        <v>0.41099000000000002</v>
      </c>
      <c r="L426" s="24">
        <v>6.2500000000000003E-3</v>
      </c>
      <c r="M426" s="21">
        <v>0.79</v>
      </c>
      <c r="N426" s="24">
        <v>0.14979999999999999</v>
      </c>
      <c r="O426" s="25">
        <v>1.7700000000000001E-3</v>
      </c>
      <c r="P426" s="42">
        <v>2284.75</v>
      </c>
      <c r="Q426" s="26">
        <v>17.489999999999998</v>
      </c>
      <c r="R426" s="26">
        <v>2219.4499999999998</v>
      </c>
      <c r="S426" s="26">
        <v>28.55</v>
      </c>
      <c r="T426" s="26">
        <v>2343.69</v>
      </c>
      <c r="U426" s="26">
        <v>20.190000000000001</v>
      </c>
      <c r="V426" s="26">
        <v>2302.37</v>
      </c>
      <c r="W426" s="26">
        <v>16.88</v>
      </c>
      <c r="X426" s="28">
        <v>5.3</v>
      </c>
      <c r="AA426" s="2"/>
    </row>
    <row r="427" spans="1:27" s="58" customFormat="1" x14ac:dyDescent="0.3">
      <c r="A427" s="47">
        <v>137.1</v>
      </c>
      <c r="B427" s="48">
        <v>336</v>
      </c>
      <c r="C427" s="48">
        <v>72.400000000000006</v>
      </c>
      <c r="D427" s="49">
        <v>0.21684999999999999</v>
      </c>
      <c r="E427" s="49">
        <v>4.6109999999999998E-2</v>
      </c>
      <c r="F427" s="48">
        <v>95.1</v>
      </c>
      <c r="G427" s="49"/>
      <c r="H427" s="50">
        <v>64683</v>
      </c>
      <c r="I427" s="51">
        <v>4.9473599999999998</v>
      </c>
      <c r="J427" s="51">
        <v>0.10425</v>
      </c>
      <c r="K427" s="52">
        <v>0.27750999999999998</v>
      </c>
      <c r="L427" s="52">
        <v>5.6299999999999996E-3</v>
      </c>
      <c r="M427" s="49">
        <v>0.96199999999999997</v>
      </c>
      <c r="N427" s="52">
        <v>0.1293</v>
      </c>
      <c r="O427" s="53">
        <v>7.3999999999999999E-4</v>
      </c>
      <c r="P427" s="54">
        <v>1810.37</v>
      </c>
      <c r="Q427" s="55">
        <v>17.8</v>
      </c>
      <c r="R427" s="55">
        <v>1578.81</v>
      </c>
      <c r="S427" s="55">
        <v>28.41</v>
      </c>
      <c r="T427" s="55">
        <v>2088.4499999999998</v>
      </c>
      <c r="U427" s="55">
        <v>10.119999999999999</v>
      </c>
      <c r="V427" s="55">
        <v>2049.12</v>
      </c>
      <c r="W427" s="55">
        <v>7.8</v>
      </c>
      <c r="X427" s="56">
        <v>24</v>
      </c>
      <c r="Y427" s="57"/>
      <c r="Z427" s="2"/>
      <c r="AA427" s="2"/>
    </row>
    <row r="428" spans="1:27" s="58" customFormat="1" x14ac:dyDescent="0.3">
      <c r="A428" s="47">
        <v>141.1</v>
      </c>
      <c r="B428" s="48">
        <v>145</v>
      </c>
      <c r="C428" s="48">
        <v>154.9</v>
      </c>
      <c r="D428" s="49">
        <v>1.0793299999999999</v>
      </c>
      <c r="E428" s="49">
        <v>0.19735</v>
      </c>
      <c r="F428" s="48">
        <v>39.299999999999997</v>
      </c>
      <c r="G428" s="49"/>
      <c r="H428" s="50">
        <v>81874</v>
      </c>
      <c r="I428" s="51">
        <v>4.2413400000000001</v>
      </c>
      <c r="J428" s="51">
        <v>6.4979999999999996E-2</v>
      </c>
      <c r="K428" s="52">
        <v>0.27999000000000002</v>
      </c>
      <c r="L428" s="52">
        <v>3.5400000000000002E-3</v>
      </c>
      <c r="M428" s="49">
        <v>0.82599999999999996</v>
      </c>
      <c r="N428" s="52">
        <v>0.10987</v>
      </c>
      <c r="O428" s="53">
        <v>9.5E-4</v>
      </c>
      <c r="P428" s="54">
        <v>1682.06</v>
      </c>
      <c r="Q428" s="55">
        <v>12.59</v>
      </c>
      <c r="R428" s="55">
        <v>1591.31</v>
      </c>
      <c r="S428" s="55">
        <v>17.829999999999998</v>
      </c>
      <c r="T428" s="55">
        <v>1797.17</v>
      </c>
      <c r="U428" s="55">
        <v>15.72</v>
      </c>
      <c r="V428" s="55">
        <v>1705.85</v>
      </c>
      <c r="W428" s="55">
        <v>12.7</v>
      </c>
      <c r="X428" s="56">
        <v>11</v>
      </c>
      <c r="Y428" s="57"/>
      <c r="Z428" s="2"/>
      <c r="AA428" s="2"/>
    </row>
    <row r="429" spans="1:27" x14ac:dyDescent="0.3">
      <c r="A429" s="19">
        <v>143.1</v>
      </c>
      <c r="B429" s="20">
        <v>74</v>
      </c>
      <c r="C429" s="20">
        <v>30.8</v>
      </c>
      <c r="D429" s="21">
        <v>0.41866999999999999</v>
      </c>
      <c r="E429" s="21">
        <v>7.306E-2</v>
      </c>
      <c r="F429" s="20">
        <v>26.6</v>
      </c>
      <c r="G429" s="21"/>
      <c r="H429" s="22">
        <v>63207</v>
      </c>
      <c r="I429" s="23">
        <v>6.93276</v>
      </c>
      <c r="J429" s="23">
        <v>0.16693</v>
      </c>
      <c r="K429" s="24">
        <v>0.37164000000000003</v>
      </c>
      <c r="L429" s="24">
        <v>8.3400000000000002E-3</v>
      </c>
      <c r="M429" s="21">
        <v>0.93200000000000005</v>
      </c>
      <c r="N429" s="24">
        <v>0.1353</v>
      </c>
      <c r="O429" s="25">
        <v>1.1800000000000001E-3</v>
      </c>
      <c r="P429" s="42">
        <v>2102.86</v>
      </c>
      <c r="Q429" s="26">
        <v>21.37</v>
      </c>
      <c r="R429" s="26">
        <v>2037.11</v>
      </c>
      <c r="S429" s="26">
        <v>39.200000000000003</v>
      </c>
      <c r="T429" s="26">
        <v>2167.8200000000002</v>
      </c>
      <c r="U429" s="26">
        <v>15.21</v>
      </c>
      <c r="V429" s="26">
        <v>2151.8200000000002</v>
      </c>
      <c r="W429" s="26">
        <v>13.77</v>
      </c>
      <c r="X429" s="28">
        <v>6</v>
      </c>
      <c r="AA429" s="2"/>
    </row>
    <row r="430" spans="1:27" s="58" customFormat="1" x14ac:dyDescent="0.3">
      <c r="A430" s="47">
        <v>144.1</v>
      </c>
      <c r="B430" s="48">
        <v>319</v>
      </c>
      <c r="C430" s="48">
        <v>256.10000000000002</v>
      </c>
      <c r="D430" s="49">
        <v>0.80894999999999995</v>
      </c>
      <c r="E430" s="49">
        <v>0.14510000000000001</v>
      </c>
      <c r="F430" s="48">
        <v>74.400000000000006</v>
      </c>
      <c r="G430" s="49"/>
      <c r="H430" s="50">
        <v>191056</v>
      </c>
      <c r="I430" s="51">
        <v>3.5915599999999999</v>
      </c>
      <c r="J430" s="51">
        <v>5.3330000000000002E-2</v>
      </c>
      <c r="K430" s="52">
        <v>0.23671</v>
      </c>
      <c r="L430" s="52">
        <v>3.3E-3</v>
      </c>
      <c r="M430" s="49">
        <v>0.94</v>
      </c>
      <c r="N430" s="52">
        <v>0.11004</v>
      </c>
      <c r="O430" s="53">
        <v>5.5999999999999995E-4</v>
      </c>
      <c r="P430" s="54">
        <v>1547.67</v>
      </c>
      <c r="Q430" s="55">
        <v>11.79</v>
      </c>
      <c r="R430" s="55">
        <v>1369.57</v>
      </c>
      <c r="S430" s="55">
        <v>17.2</v>
      </c>
      <c r="T430" s="55">
        <v>1800.13</v>
      </c>
      <c r="U430" s="55">
        <v>9.2200000000000006</v>
      </c>
      <c r="V430" s="55">
        <v>1725.54</v>
      </c>
      <c r="W430" s="55">
        <v>7.6</v>
      </c>
      <c r="X430" s="56">
        <v>24</v>
      </c>
      <c r="Y430" s="57"/>
      <c r="Z430" s="2"/>
      <c r="AA430" s="2"/>
    </row>
    <row r="431" spans="1:27" s="58" customFormat="1" x14ac:dyDescent="0.3">
      <c r="A431" s="47">
        <v>147.1</v>
      </c>
      <c r="B431" s="48">
        <v>196</v>
      </c>
      <c r="C431" s="48">
        <v>103.7</v>
      </c>
      <c r="D431" s="49">
        <v>0.53259000000000001</v>
      </c>
      <c r="E431" s="49">
        <v>9.8360000000000003E-2</v>
      </c>
      <c r="F431" s="48">
        <v>60.8</v>
      </c>
      <c r="G431" s="49"/>
      <c r="H431" s="50">
        <v>144441</v>
      </c>
      <c r="I431" s="51">
        <v>7.0961600000000002</v>
      </c>
      <c r="J431" s="51">
        <v>0.17135</v>
      </c>
      <c r="K431" s="52">
        <v>0.31241000000000002</v>
      </c>
      <c r="L431" s="52">
        <v>7.26E-3</v>
      </c>
      <c r="M431" s="49">
        <v>0.96299999999999997</v>
      </c>
      <c r="N431" s="52">
        <v>0.16474</v>
      </c>
      <c r="O431" s="53">
        <v>1.08E-3</v>
      </c>
      <c r="P431" s="54">
        <v>2123.56</v>
      </c>
      <c r="Q431" s="55">
        <v>21.49</v>
      </c>
      <c r="R431" s="55">
        <v>1752.56</v>
      </c>
      <c r="S431" s="55">
        <v>35.659999999999997</v>
      </c>
      <c r="T431" s="55">
        <v>2504.89</v>
      </c>
      <c r="U431" s="55">
        <v>10.95</v>
      </c>
      <c r="V431" s="55">
        <v>2467.37</v>
      </c>
      <c r="W431" s="55">
        <v>7.68</v>
      </c>
      <c r="X431" s="56">
        <v>30</v>
      </c>
      <c r="Y431" s="57"/>
      <c r="Z431" s="2"/>
      <c r="AA431" s="2"/>
    </row>
    <row r="432" spans="1:27" s="58" customFormat="1" x14ac:dyDescent="0.3">
      <c r="A432" s="47">
        <v>148.1</v>
      </c>
      <c r="B432" s="48">
        <v>380</v>
      </c>
      <c r="C432" s="48">
        <v>602.6</v>
      </c>
      <c r="D432" s="49">
        <v>1.59853</v>
      </c>
      <c r="E432" s="49">
        <v>0.34183000000000002</v>
      </c>
      <c r="F432" s="48">
        <v>80.400000000000006</v>
      </c>
      <c r="G432" s="49"/>
      <c r="H432" s="50">
        <v>196518</v>
      </c>
      <c r="I432" s="51">
        <v>6.0729300000000004</v>
      </c>
      <c r="J432" s="51">
        <v>0.12662000000000001</v>
      </c>
      <c r="K432" s="52">
        <v>0.23335</v>
      </c>
      <c r="L432" s="52">
        <v>4.6299999999999996E-3</v>
      </c>
      <c r="M432" s="49">
        <v>0.95199999999999996</v>
      </c>
      <c r="N432" s="52">
        <v>0.18875</v>
      </c>
      <c r="O432" s="53">
        <v>1.1999999999999999E-3</v>
      </c>
      <c r="P432" s="54">
        <v>1986.37</v>
      </c>
      <c r="Q432" s="55">
        <v>18.18</v>
      </c>
      <c r="R432" s="55">
        <v>1352.03</v>
      </c>
      <c r="S432" s="55">
        <v>24.2</v>
      </c>
      <c r="T432" s="55">
        <v>2731.31</v>
      </c>
      <c r="U432" s="55">
        <v>10.51</v>
      </c>
      <c r="V432" s="55">
        <v>249.18</v>
      </c>
      <c r="W432" s="55">
        <v>12.46</v>
      </c>
      <c r="X432" s="56">
        <v>50</v>
      </c>
      <c r="Y432" s="57"/>
      <c r="Z432" s="2"/>
      <c r="AA432" s="2"/>
    </row>
    <row r="433" spans="1:27" s="58" customFormat="1" x14ac:dyDescent="0.3">
      <c r="A433" s="47">
        <v>150.1</v>
      </c>
      <c r="B433" s="48">
        <v>215</v>
      </c>
      <c r="C433" s="48">
        <v>182.8</v>
      </c>
      <c r="D433" s="49">
        <v>0.85673999999999995</v>
      </c>
      <c r="E433" s="49">
        <v>0.16966000000000001</v>
      </c>
      <c r="F433" s="48">
        <v>51.6</v>
      </c>
      <c r="G433" s="49"/>
      <c r="H433" s="50">
        <v>123884</v>
      </c>
      <c r="I433" s="51">
        <v>3.16134</v>
      </c>
      <c r="J433" s="51">
        <v>6.1420000000000002E-2</v>
      </c>
      <c r="K433" s="52">
        <v>0.23643</v>
      </c>
      <c r="L433" s="52">
        <v>4.0299999999999997E-3</v>
      </c>
      <c r="M433" s="49">
        <v>0.878</v>
      </c>
      <c r="N433" s="52">
        <v>9.6979999999999997E-2</v>
      </c>
      <c r="O433" s="53">
        <v>8.9999999999999998E-4</v>
      </c>
      <c r="P433" s="54">
        <v>1447.77</v>
      </c>
      <c r="Q433" s="55">
        <v>14.99</v>
      </c>
      <c r="R433" s="55">
        <v>1368.11</v>
      </c>
      <c r="S433" s="55">
        <v>21.01</v>
      </c>
      <c r="T433" s="55">
        <v>1566.77</v>
      </c>
      <c r="U433" s="55">
        <v>17.43</v>
      </c>
      <c r="V433" s="55">
        <v>1486.46</v>
      </c>
      <c r="W433" s="55">
        <v>14.31</v>
      </c>
      <c r="X433" s="56">
        <v>13</v>
      </c>
      <c r="Y433" s="57"/>
      <c r="Z433" s="2"/>
      <c r="AA433" s="2"/>
    </row>
    <row r="434" spans="1:27" s="58" customFormat="1" x14ac:dyDescent="0.3">
      <c r="A434" s="47">
        <v>155.1</v>
      </c>
      <c r="B434" s="48">
        <v>359</v>
      </c>
      <c r="C434" s="48">
        <v>249.7</v>
      </c>
      <c r="D434" s="49">
        <v>0.70054000000000005</v>
      </c>
      <c r="E434" s="49">
        <v>0.14174999999999999</v>
      </c>
      <c r="F434" s="48">
        <v>63.9</v>
      </c>
      <c r="G434" s="49"/>
      <c r="H434" s="50">
        <v>48121</v>
      </c>
      <c r="I434" s="51">
        <v>3.8493400000000002</v>
      </c>
      <c r="J434" s="51">
        <v>7.4429999999999996E-2</v>
      </c>
      <c r="K434" s="52">
        <v>0.18176</v>
      </c>
      <c r="L434" s="52">
        <v>3.32E-3</v>
      </c>
      <c r="M434" s="49">
        <v>0.94399999999999995</v>
      </c>
      <c r="N434" s="52">
        <v>0.15359999999999999</v>
      </c>
      <c r="O434" s="53">
        <v>9.7999999999999997E-4</v>
      </c>
      <c r="P434" s="54">
        <v>1603.13</v>
      </c>
      <c r="Q434" s="55">
        <v>15.58</v>
      </c>
      <c r="R434" s="55">
        <v>1076.58</v>
      </c>
      <c r="S434" s="55">
        <v>18.11</v>
      </c>
      <c r="T434" s="55">
        <v>2386.38</v>
      </c>
      <c r="U434" s="55">
        <v>10.86</v>
      </c>
      <c r="V434" s="55">
        <v>258.87</v>
      </c>
      <c r="W434" s="55">
        <v>10.54</v>
      </c>
      <c r="X434" s="56">
        <v>55</v>
      </c>
      <c r="Y434" s="57"/>
      <c r="Z434" s="2"/>
      <c r="AA434" s="2"/>
    </row>
    <row r="435" spans="1:27" x14ac:dyDescent="0.3">
      <c r="A435" s="29">
        <v>159.1</v>
      </c>
      <c r="B435" s="30">
        <v>100</v>
      </c>
      <c r="C435" s="30">
        <v>52.7</v>
      </c>
      <c r="D435" s="31">
        <v>0.53185000000000004</v>
      </c>
      <c r="E435" s="31">
        <v>0.10012</v>
      </c>
      <c r="F435" s="30">
        <v>23.8</v>
      </c>
      <c r="G435" s="31"/>
      <c r="H435" s="32">
        <v>63210</v>
      </c>
      <c r="I435" s="33">
        <v>3.0186199999999999</v>
      </c>
      <c r="J435" s="33">
        <v>5.7189999999999998E-2</v>
      </c>
      <c r="K435" s="34">
        <v>0.24148</v>
      </c>
      <c r="L435" s="34">
        <v>3.7499999999999999E-3</v>
      </c>
      <c r="M435" s="31">
        <v>0.82099999999999995</v>
      </c>
      <c r="N435" s="34">
        <v>9.0660000000000004E-2</v>
      </c>
      <c r="O435" s="35">
        <v>9.7999999999999997E-4</v>
      </c>
      <c r="P435" s="43">
        <v>1412.34</v>
      </c>
      <c r="Q435" s="36">
        <v>14.45</v>
      </c>
      <c r="R435" s="36">
        <v>1394.39</v>
      </c>
      <c r="S435" s="36">
        <v>19.47</v>
      </c>
      <c r="T435" s="36">
        <v>1439.52</v>
      </c>
      <c r="U435" s="36">
        <v>20.62</v>
      </c>
      <c r="V435" s="36">
        <v>1415.49</v>
      </c>
      <c r="W435" s="36">
        <v>14.45</v>
      </c>
      <c r="X435" s="37">
        <v>3.1</v>
      </c>
      <c r="AA435" s="2"/>
    </row>
    <row r="436" spans="1:27" x14ac:dyDescent="0.3">
      <c r="A436" s="39"/>
      <c r="B436" s="20"/>
      <c r="C436" s="20"/>
      <c r="D436" s="21"/>
      <c r="E436" s="21"/>
      <c r="F436" s="20"/>
      <c r="G436" s="21"/>
      <c r="H436" s="38"/>
      <c r="I436" s="23"/>
      <c r="J436" s="23"/>
      <c r="K436" s="24"/>
      <c r="L436" s="24"/>
      <c r="M436" s="21"/>
      <c r="N436" s="24"/>
      <c r="O436" s="24"/>
      <c r="P436" s="26"/>
      <c r="Q436" s="26"/>
      <c r="R436" s="26"/>
      <c r="S436" s="26"/>
      <c r="T436" s="26"/>
      <c r="U436" s="26"/>
      <c r="V436" s="26"/>
      <c r="W436" s="26"/>
      <c r="X436" s="27"/>
    </row>
    <row r="437" spans="1:27" x14ac:dyDescent="0.3">
      <c r="A437" s="39"/>
      <c r="B437" s="20"/>
      <c r="C437" s="20"/>
      <c r="D437" s="21"/>
      <c r="E437" s="21"/>
      <c r="F437" s="20"/>
      <c r="G437" s="21"/>
      <c r="H437" s="38"/>
      <c r="I437" s="23"/>
      <c r="J437" s="23"/>
      <c r="K437" s="24"/>
      <c r="L437" s="24"/>
      <c r="M437" s="21"/>
      <c r="N437" s="24"/>
      <c r="O437" s="24"/>
      <c r="P437" s="26"/>
      <c r="Q437" s="26"/>
      <c r="R437" s="26"/>
      <c r="S437" s="26"/>
      <c r="T437" s="26"/>
      <c r="U437" s="26"/>
      <c r="V437" s="26"/>
      <c r="W437" s="26"/>
      <c r="X437" s="27"/>
    </row>
    <row r="438" spans="1:27" s="2" customFormat="1" ht="12" x14ac:dyDescent="0.3">
      <c r="A438" s="4" t="s">
        <v>8</v>
      </c>
    </row>
    <row r="439" spans="1:27" s="2" customFormat="1" ht="12" x14ac:dyDescent="0.3">
      <c r="A439" s="4" t="s">
        <v>10</v>
      </c>
      <c r="B439" s="5"/>
      <c r="C439" s="5"/>
      <c r="D439" s="5"/>
      <c r="E439" s="5"/>
      <c r="G439" s="5"/>
      <c r="H439" s="481" t="s">
        <v>0</v>
      </c>
      <c r="I439" s="482"/>
      <c r="J439" s="482"/>
      <c r="K439" s="482"/>
      <c r="L439" s="482"/>
      <c r="M439" s="482"/>
      <c r="N439" s="482"/>
      <c r="O439" s="483"/>
      <c r="P439" s="481" t="s">
        <v>7</v>
      </c>
      <c r="Q439" s="482"/>
      <c r="R439" s="482"/>
      <c r="S439" s="482"/>
      <c r="T439" s="482"/>
      <c r="U439" s="482"/>
      <c r="V439" s="482"/>
      <c r="W439" s="482"/>
      <c r="X439" s="483"/>
    </row>
    <row r="440" spans="1:27" s="2" customFormat="1" ht="24" x14ac:dyDescent="0.3">
      <c r="A440" s="4" t="s">
        <v>4</v>
      </c>
      <c r="B440" s="6" t="s">
        <v>2</v>
      </c>
      <c r="C440" s="7" t="s">
        <v>3</v>
      </c>
      <c r="D440" s="7" t="s">
        <v>15</v>
      </c>
      <c r="E440" s="7" t="s">
        <v>5</v>
      </c>
      <c r="F440" s="7" t="s">
        <v>14</v>
      </c>
      <c r="G440" s="8" t="s">
        <v>21</v>
      </c>
      <c r="H440" s="6" t="s">
        <v>16</v>
      </c>
      <c r="I440" s="7" t="s">
        <v>17</v>
      </c>
      <c r="J440" s="7" t="s">
        <v>5</v>
      </c>
      <c r="K440" s="7" t="s">
        <v>18</v>
      </c>
      <c r="L440" s="7" t="s">
        <v>5</v>
      </c>
      <c r="M440" s="7" t="s">
        <v>1</v>
      </c>
      <c r="N440" s="7" t="s">
        <v>19</v>
      </c>
      <c r="O440" s="8" t="s">
        <v>5</v>
      </c>
      <c r="P440" s="40" t="s">
        <v>17</v>
      </c>
      <c r="Q440" s="5" t="s">
        <v>5</v>
      </c>
      <c r="R440" s="5" t="s">
        <v>18</v>
      </c>
      <c r="S440" s="5" t="s">
        <v>5</v>
      </c>
      <c r="T440" s="5" t="s">
        <v>20</v>
      </c>
      <c r="U440" s="5" t="s">
        <v>5</v>
      </c>
      <c r="V440" s="5" t="s">
        <v>6</v>
      </c>
      <c r="W440" s="5" t="s">
        <v>5</v>
      </c>
      <c r="X440" s="9" t="s">
        <v>24</v>
      </c>
    </row>
    <row r="441" spans="1:27" x14ac:dyDescent="0.3">
      <c r="A441" s="10">
        <v>2.1</v>
      </c>
      <c r="B441" s="11">
        <v>28</v>
      </c>
      <c r="C441" s="11">
        <v>18.8</v>
      </c>
      <c r="D441" s="12">
        <v>0.67735000000000001</v>
      </c>
      <c r="E441" s="12">
        <v>0.14724000000000001</v>
      </c>
      <c r="F441" s="11">
        <v>6.5</v>
      </c>
      <c r="G441" s="12"/>
      <c r="H441" s="13">
        <v>16293</v>
      </c>
      <c r="I441" s="14">
        <v>2.6926399999999999</v>
      </c>
      <c r="J441" s="14">
        <v>5.4960000000000002E-2</v>
      </c>
      <c r="K441" s="15">
        <v>0.22278999999999999</v>
      </c>
      <c r="L441" s="15">
        <v>2.5899999999999999E-3</v>
      </c>
      <c r="M441" s="12">
        <v>0.56899999999999995</v>
      </c>
      <c r="N441" s="15">
        <v>8.7650000000000006E-2</v>
      </c>
      <c r="O441" s="16">
        <v>1.47E-3</v>
      </c>
      <c r="P441" s="41">
        <v>1326.4</v>
      </c>
      <c r="Q441" s="17">
        <v>15.1</v>
      </c>
      <c r="R441" s="17">
        <v>1296.5999999999999</v>
      </c>
      <c r="S441" s="17">
        <v>13.7</v>
      </c>
      <c r="T441" s="17">
        <v>1374.8</v>
      </c>
      <c r="U441" s="17">
        <v>32.299999999999997</v>
      </c>
      <c r="V441" s="17">
        <v>1307.4000000000001</v>
      </c>
      <c r="W441" s="17">
        <v>12.9</v>
      </c>
      <c r="X441" s="18">
        <v>5.7</v>
      </c>
      <c r="AA441" s="2"/>
    </row>
    <row r="442" spans="1:27" x14ac:dyDescent="0.3">
      <c r="A442" s="19">
        <v>4.0999999999999996</v>
      </c>
      <c r="B442" s="20">
        <v>161</v>
      </c>
      <c r="C442" s="20">
        <v>122.4</v>
      </c>
      <c r="D442" s="21">
        <v>0.76734999999999998</v>
      </c>
      <c r="E442" s="21">
        <v>0.16567000000000001</v>
      </c>
      <c r="F442" s="20">
        <v>84.9</v>
      </c>
      <c r="G442" s="21"/>
      <c r="H442" s="22">
        <v>232740</v>
      </c>
      <c r="I442" s="23">
        <v>12.887359999999999</v>
      </c>
      <c r="J442" s="23">
        <v>0.13435</v>
      </c>
      <c r="K442" s="24">
        <v>0.51007000000000002</v>
      </c>
      <c r="L442" s="24">
        <v>4.5199999999999997E-3</v>
      </c>
      <c r="M442" s="21">
        <v>0.84899999999999998</v>
      </c>
      <c r="N442" s="24">
        <v>0.18325</v>
      </c>
      <c r="O442" s="25">
        <v>1.01E-3</v>
      </c>
      <c r="P442" s="42">
        <v>2671.45</v>
      </c>
      <c r="Q442" s="26">
        <v>9.82</v>
      </c>
      <c r="R442" s="26">
        <v>2656.93</v>
      </c>
      <c r="S442" s="26">
        <v>19.3</v>
      </c>
      <c r="T442" s="26">
        <v>2682.46</v>
      </c>
      <c r="U442" s="26">
        <v>9.11</v>
      </c>
      <c r="V442" s="26">
        <v>2677.82</v>
      </c>
      <c r="W442" s="26">
        <v>8.2200000000000006</v>
      </c>
      <c r="X442" s="28">
        <v>0.95</v>
      </c>
      <c r="AA442" s="2"/>
    </row>
    <row r="443" spans="1:27" x14ac:dyDescent="0.3">
      <c r="A443" s="19">
        <v>5.0999999999999996</v>
      </c>
      <c r="B443" s="20">
        <v>22</v>
      </c>
      <c r="C443" s="20">
        <v>29.3</v>
      </c>
      <c r="D443" s="21">
        <v>1.3283100000000001</v>
      </c>
      <c r="E443" s="21">
        <v>0.29085</v>
      </c>
      <c r="F443" s="20">
        <v>8.3000000000000007</v>
      </c>
      <c r="G443" s="21"/>
      <c r="H443" s="22">
        <v>25052</v>
      </c>
      <c r="I443" s="23">
        <v>6.41</v>
      </c>
      <c r="J443" s="23">
        <v>0.12801000000000001</v>
      </c>
      <c r="K443" s="24">
        <v>0.36015000000000003</v>
      </c>
      <c r="L443" s="24">
        <v>5.0200000000000002E-3</v>
      </c>
      <c r="M443" s="21">
        <v>0.69799999999999995</v>
      </c>
      <c r="N443" s="24">
        <v>0.12908</v>
      </c>
      <c r="O443" s="25">
        <v>1.8500000000000001E-3</v>
      </c>
      <c r="P443" s="42">
        <v>2033.64</v>
      </c>
      <c r="Q443" s="26">
        <v>17.54</v>
      </c>
      <c r="R443" s="26">
        <v>1982.88</v>
      </c>
      <c r="S443" s="26">
        <v>23.79</v>
      </c>
      <c r="T443" s="26">
        <v>2085.54</v>
      </c>
      <c r="U443" s="26">
        <v>25.16</v>
      </c>
      <c r="V443" s="26">
        <v>2030.19</v>
      </c>
      <c r="W443" s="26">
        <v>17.97</v>
      </c>
      <c r="X443" s="28">
        <v>4.9000000000000004</v>
      </c>
      <c r="AA443" s="2"/>
    </row>
    <row r="444" spans="1:27" x14ac:dyDescent="0.3">
      <c r="A444" s="19">
        <v>8.1</v>
      </c>
      <c r="B444" s="20">
        <v>34</v>
      </c>
      <c r="C444" s="20">
        <v>27.5</v>
      </c>
      <c r="D444" s="21">
        <v>0.82050999999999996</v>
      </c>
      <c r="E444" s="21">
        <v>0.18032000000000001</v>
      </c>
      <c r="F444" s="20">
        <v>8.1999999999999993</v>
      </c>
      <c r="G444" s="21"/>
      <c r="H444" s="22">
        <v>13398</v>
      </c>
      <c r="I444" s="23">
        <v>3.0132500000000002</v>
      </c>
      <c r="J444" s="23">
        <v>6.096E-2</v>
      </c>
      <c r="K444" s="24">
        <v>0.23726</v>
      </c>
      <c r="L444" s="24">
        <v>2.96E-3</v>
      </c>
      <c r="M444" s="21">
        <v>0.61799999999999999</v>
      </c>
      <c r="N444" s="24">
        <v>9.2109999999999997E-2</v>
      </c>
      <c r="O444" s="25">
        <v>1.47E-3</v>
      </c>
      <c r="P444" s="42">
        <v>1410.98</v>
      </c>
      <c r="Q444" s="26">
        <v>15.42</v>
      </c>
      <c r="R444" s="26">
        <v>1372.44</v>
      </c>
      <c r="S444" s="26">
        <v>15.42</v>
      </c>
      <c r="T444" s="26">
        <v>1469.67</v>
      </c>
      <c r="U444" s="26">
        <v>30.19</v>
      </c>
      <c r="V444" s="26">
        <v>1390.66</v>
      </c>
      <c r="W444" s="26">
        <v>14.23</v>
      </c>
      <c r="X444" s="28">
        <v>6.6</v>
      </c>
      <c r="AA444" s="2"/>
    </row>
    <row r="445" spans="1:27" x14ac:dyDescent="0.3">
      <c r="A445" s="19">
        <v>9.1</v>
      </c>
      <c r="B445" s="20">
        <v>97</v>
      </c>
      <c r="C445" s="20">
        <v>38.799999999999997</v>
      </c>
      <c r="D445" s="21">
        <v>0.40286</v>
      </c>
      <c r="E445" s="21">
        <v>8.8580000000000006E-2</v>
      </c>
      <c r="F445" s="20">
        <v>30.1</v>
      </c>
      <c r="G445" s="21"/>
      <c r="H445" s="22">
        <v>75925</v>
      </c>
      <c r="I445" s="23">
        <v>4.4141399999999997</v>
      </c>
      <c r="J445" s="23">
        <v>6.4600000000000005E-2</v>
      </c>
      <c r="K445" s="24">
        <v>0.29863000000000001</v>
      </c>
      <c r="L445" s="24">
        <v>3.4199999999999999E-3</v>
      </c>
      <c r="M445" s="21">
        <v>0.78300000000000003</v>
      </c>
      <c r="N445" s="24">
        <v>0.1072</v>
      </c>
      <c r="O445" s="25">
        <v>9.7999999999999997E-4</v>
      </c>
      <c r="P445" s="42">
        <v>1715</v>
      </c>
      <c r="Q445" s="26">
        <v>12.12</v>
      </c>
      <c r="R445" s="26">
        <v>1684.51</v>
      </c>
      <c r="S445" s="26">
        <v>16.98</v>
      </c>
      <c r="T445" s="26">
        <v>1752.42</v>
      </c>
      <c r="U445" s="26">
        <v>16.66</v>
      </c>
      <c r="V445" s="26">
        <v>1718.79</v>
      </c>
      <c r="W445" s="26">
        <v>12.2</v>
      </c>
      <c r="X445" s="28">
        <v>3.9</v>
      </c>
      <c r="AA445" s="2"/>
    </row>
    <row r="446" spans="1:27" x14ac:dyDescent="0.3">
      <c r="A446" s="19">
        <v>10.1</v>
      </c>
      <c r="B446" s="20">
        <v>117</v>
      </c>
      <c r="C446" s="20">
        <v>59.2</v>
      </c>
      <c r="D446" s="21">
        <v>0.51036999999999999</v>
      </c>
      <c r="E446" s="21">
        <v>0.11318</v>
      </c>
      <c r="F446" s="20">
        <v>30.9</v>
      </c>
      <c r="G446" s="21"/>
      <c r="H446" s="22">
        <v>96146</v>
      </c>
      <c r="I446" s="23">
        <v>3.2694399999999999</v>
      </c>
      <c r="J446" s="23">
        <v>4.2419999999999999E-2</v>
      </c>
      <c r="K446" s="24">
        <v>0.25557000000000002</v>
      </c>
      <c r="L446" s="24">
        <v>2.2599999999999999E-3</v>
      </c>
      <c r="M446" s="21">
        <v>0.68300000000000005</v>
      </c>
      <c r="N446" s="24">
        <v>9.2780000000000001E-2</v>
      </c>
      <c r="O446" s="25">
        <v>8.8000000000000003E-4</v>
      </c>
      <c r="P446" s="42">
        <v>1473.81</v>
      </c>
      <c r="Q446" s="26">
        <v>10.09</v>
      </c>
      <c r="R446" s="26">
        <v>1467.14</v>
      </c>
      <c r="S446" s="26">
        <v>11.6</v>
      </c>
      <c r="T446" s="26">
        <v>1483.44</v>
      </c>
      <c r="U446" s="26">
        <v>17.96</v>
      </c>
      <c r="V446" s="26">
        <v>1471.88</v>
      </c>
      <c r="W446" s="26">
        <v>9.82</v>
      </c>
      <c r="X446" s="28">
        <v>1.1000000000000001</v>
      </c>
      <c r="AA446" s="2"/>
    </row>
    <row r="447" spans="1:27" x14ac:dyDescent="0.3">
      <c r="A447" s="19">
        <v>11.1</v>
      </c>
      <c r="B447" s="20">
        <v>269</v>
      </c>
      <c r="C447" s="20">
        <v>212.5</v>
      </c>
      <c r="D447" s="21">
        <v>0.79635999999999996</v>
      </c>
      <c r="E447" s="21">
        <v>0.17809</v>
      </c>
      <c r="F447" s="20">
        <v>125.4</v>
      </c>
      <c r="G447" s="21"/>
      <c r="H447" s="22">
        <v>330104</v>
      </c>
      <c r="I447" s="23">
        <v>10.59446</v>
      </c>
      <c r="J447" s="23">
        <v>0.12939000000000001</v>
      </c>
      <c r="K447" s="24">
        <v>0.44843</v>
      </c>
      <c r="L447" s="24">
        <v>4.9699999999999996E-3</v>
      </c>
      <c r="M447" s="21">
        <v>0.90800000000000003</v>
      </c>
      <c r="N447" s="24">
        <v>0.17135</v>
      </c>
      <c r="O447" s="25">
        <v>8.7000000000000001E-4</v>
      </c>
      <c r="P447" s="42">
        <v>2488.2199999999998</v>
      </c>
      <c r="Q447" s="26">
        <v>11.33</v>
      </c>
      <c r="R447" s="26">
        <v>2388.27</v>
      </c>
      <c r="S447" s="26">
        <v>22.12</v>
      </c>
      <c r="T447" s="26">
        <v>2570.87</v>
      </c>
      <c r="U447" s="26">
        <v>8.5500000000000007</v>
      </c>
      <c r="V447" s="26">
        <v>2548.89</v>
      </c>
      <c r="W447" s="26">
        <v>7.71</v>
      </c>
      <c r="X447" s="28">
        <v>7.1</v>
      </c>
      <c r="AA447" s="2"/>
    </row>
    <row r="448" spans="1:27" x14ac:dyDescent="0.3">
      <c r="A448" s="19">
        <v>12.1</v>
      </c>
      <c r="B448" s="20">
        <v>35</v>
      </c>
      <c r="C448" s="20">
        <v>23.5</v>
      </c>
      <c r="D448" s="21">
        <v>0.67198000000000002</v>
      </c>
      <c r="E448" s="21">
        <v>0.14530999999999999</v>
      </c>
      <c r="F448" s="20">
        <v>12.6</v>
      </c>
      <c r="G448" s="21"/>
      <c r="H448" s="22">
        <v>41943</v>
      </c>
      <c r="I448" s="23">
        <v>5.7062299999999997</v>
      </c>
      <c r="J448" s="23">
        <v>0.11298</v>
      </c>
      <c r="K448" s="24">
        <v>0.34147</v>
      </c>
      <c r="L448" s="24">
        <v>4.3499999999999997E-3</v>
      </c>
      <c r="M448" s="21">
        <v>0.64400000000000002</v>
      </c>
      <c r="N448" s="24">
        <v>0.1212</v>
      </c>
      <c r="O448" s="25">
        <v>1.8400000000000001E-3</v>
      </c>
      <c r="P448" s="42">
        <v>1932.31</v>
      </c>
      <c r="Q448" s="26">
        <v>17.11</v>
      </c>
      <c r="R448" s="26">
        <v>1893.74</v>
      </c>
      <c r="S448" s="26">
        <v>20.9</v>
      </c>
      <c r="T448" s="26">
        <v>1973.94</v>
      </c>
      <c r="U448" s="26">
        <v>26.99</v>
      </c>
      <c r="V448" s="26">
        <v>1922.77</v>
      </c>
      <c r="W448" s="26">
        <v>17.07</v>
      </c>
      <c r="X448" s="28">
        <v>4.0999999999999996</v>
      </c>
      <c r="AA448" s="2"/>
    </row>
    <row r="449" spans="1:27" x14ac:dyDescent="0.3">
      <c r="A449" s="19" t="s">
        <v>169</v>
      </c>
      <c r="B449" s="20">
        <v>98</v>
      </c>
      <c r="C449" s="20">
        <v>176.3</v>
      </c>
      <c r="D449" s="21">
        <v>1.8045</v>
      </c>
      <c r="E449" s="21">
        <v>0.39967000000000003</v>
      </c>
      <c r="F449" s="20">
        <v>34.200000000000003</v>
      </c>
      <c r="G449" s="21">
        <v>0.23</v>
      </c>
      <c r="H449" s="22">
        <v>71270</v>
      </c>
      <c r="I449" s="23">
        <v>5.6365100000000004</v>
      </c>
      <c r="J449" s="23">
        <v>6.5030000000000004E-2</v>
      </c>
      <c r="K449" s="24">
        <v>0.33598</v>
      </c>
      <c r="L449" s="24">
        <v>3.0500000000000002E-3</v>
      </c>
      <c r="M449" s="21">
        <v>0.78600000000000003</v>
      </c>
      <c r="N449" s="24">
        <v>0.12167</v>
      </c>
      <c r="O449" s="25">
        <v>8.7000000000000001E-4</v>
      </c>
      <c r="P449" s="42">
        <v>1921.7</v>
      </c>
      <c r="Q449" s="26">
        <v>9.9499999999999993</v>
      </c>
      <c r="R449" s="26">
        <v>1867.3</v>
      </c>
      <c r="S449" s="26">
        <v>14.72</v>
      </c>
      <c r="T449" s="26">
        <v>1980.91</v>
      </c>
      <c r="U449" s="26">
        <v>12.7</v>
      </c>
      <c r="V449" s="26">
        <v>1931.96</v>
      </c>
      <c r="W449" s="26">
        <v>9.9499999999999993</v>
      </c>
      <c r="X449" s="28">
        <v>5.7</v>
      </c>
      <c r="AA449" s="2"/>
    </row>
    <row r="450" spans="1:27" x14ac:dyDescent="0.3">
      <c r="A450" s="19">
        <v>15.1</v>
      </c>
      <c r="B450" s="20">
        <v>134</v>
      </c>
      <c r="C450" s="20">
        <v>235.8</v>
      </c>
      <c r="D450" s="21">
        <v>1.77301</v>
      </c>
      <c r="E450" s="21">
        <v>0.39816000000000001</v>
      </c>
      <c r="F450" s="20">
        <v>48.6</v>
      </c>
      <c r="G450" s="21"/>
      <c r="H450" s="22">
        <v>135322</v>
      </c>
      <c r="I450" s="23">
        <v>5.9420200000000003</v>
      </c>
      <c r="J450" s="23">
        <v>6.5500000000000003E-2</v>
      </c>
      <c r="K450" s="24">
        <v>0.35203000000000001</v>
      </c>
      <c r="L450" s="24">
        <v>2.9499999999999999E-3</v>
      </c>
      <c r="M450" s="21">
        <v>0.76</v>
      </c>
      <c r="N450" s="24">
        <v>0.12242</v>
      </c>
      <c r="O450" s="25">
        <v>8.8000000000000003E-4</v>
      </c>
      <c r="P450" s="42">
        <v>1967.4</v>
      </c>
      <c r="Q450" s="26">
        <v>9.58</v>
      </c>
      <c r="R450" s="26">
        <v>1944.28</v>
      </c>
      <c r="S450" s="26">
        <v>14.07</v>
      </c>
      <c r="T450" s="26">
        <v>1991.8</v>
      </c>
      <c r="U450" s="26">
        <v>12.74</v>
      </c>
      <c r="V450" s="26">
        <v>1970.27</v>
      </c>
      <c r="W450" s="26">
        <v>9.58</v>
      </c>
      <c r="X450" s="28">
        <v>2.4</v>
      </c>
      <c r="AA450" s="2"/>
    </row>
    <row r="451" spans="1:27" s="58" customFormat="1" x14ac:dyDescent="0.3">
      <c r="A451" s="47">
        <v>18.100000000000001</v>
      </c>
      <c r="B451" s="48">
        <v>104</v>
      </c>
      <c r="C451" s="48">
        <v>94.2</v>
      </c>
      <c r="D451" s="49">
        <v>0.91152</v>
      </c>
      <c r="E451" s="49">
        <v>0.20502000000000001</v>
      </c>
      <c r="F451" s="48">
        <v>24.3</v>
      </c>
      <c r="G451" s="49"/>
      <c r="H451" s="50">
        <v>64043</v>
      </c>
      <c r="I451" s="51">
        <v>2.8589000000000002</v>
      </c>
      <c r="J451" s="51">
        <v>3.85E-2</v>
      </c>
      <c r="K451" s="52">
        <v>0.22564000000000001</v>
      </c>
      <c r="L451" s="52">
        <v>1.91E-3</v>
      </c>
      <c r="M451" s="49">
        <v>0.629</v>
      </c>
      <c r="N451" s="52">
        <v>9.1889999999999999E-2</v>
      </c>
      <c r="O451" s="53">
        <v>9.6000000000000002E-4</v>
      </c>
      <c r="P451" s="54">
        <v>1371.16</v>
      </c>
      <c r="Q451" s="55">
        <v>10.130000000000001</v>
      </c>
      <c r="R451" s="55">
        <v>1311.61</v>
      </c>
      <c r="S451" s="55">
        <v>10.050000000000001</v>
      </c>
      <c r="T451" s="55">
        <v>1465.17</v>
      </c>
      <c r="U451" s="55">
        <v>19.89</v>
      </c>
      <c r="V451" s="55">
        <v>1338.04</v>
      </c>
      <c r="W451" s="55">
        <v>9.48</v>
      </c>
      <c r="X451" s="56">
        <v>10</v>
      </c>
      <c r="Y451" s="57"/>
      <c r="Z451" s="2"/>
      <c r="AA451" s="2"/>
    </row>
    <row r="452" spans="1:27" x14ac:dyDescent="0.3">
      <c r="A452" s="19">
        <v>20.100000000000001</v>
      </c>
      <c r="B452" s="20">
        <v>48</v>
      </c>
      <c r="C452" s="20">
        <v>29.9</v>
      </c>
      <c r="D452" s="21">
        <v>0.63283</v>
      </c>
      <c r="E452" s="21">
        <v>0.13800000000000001</v>
      </c>
      <c r="F452" s="20">
        <v>14.9</v>
      </c>
      <c r="G452" s="21"/>
      <c r="H452" s="22">
        <v>17514</v>
      </c>
      <c r="I452" s="23">
        <v>4.6152499999999996</v>
      </c>
      <c r="J452" s="23">
        <v>7.0349999999999996E-2</v>
      </c>
      <c r="K452" s="24">
        <v>0.30284</v>
      </c>
      <c r="L452" s="24">
        <v>3.2299999999999998E-3</v>
      </c>
      <c r="M452" s="21">
        <v>0.69899999999999995</v>
      </c>
      <c r="N452" s="24">
        <v>0.11053</v>
      </c>
      <c r="O452" s="25">
        <v>1.2099999999999999E-3</v>
      </c>
      <c r="P452" s="42">
        <v>1752.03</v>
      </c>
      <c r="Q452" s="26">
        <v>12.72</v>
      </c>
      <c r="R452" s="26">
        <v>1705.38</v>
      </c>
      <c r="S452" s="26">
        <v>15.98</v>
      </c>
      <c r="T452" s="26">
        <v>1808.15</v>
      </c>
      <c r="U452" s="26">
        <v>19.809999999999999</v>
      </c>
      <c r="V452" s="26">
        <v>1744.31</v>
      </c>
      <c r="W452" s="26">
        <v>12.98</v>
      </c>
      <c r="X452" s="28">
        <v>5.7</v>
      </c>
      <c r="AA452" s="2"/>
    </row>
    <row r="453" spans="1:27" x14ac:dyDescent="0.3">
      <c r="A453" s="19">
        <v>21.1</v>
      </c>
      <c r="B453" s="20">
        <v>136</v>
      </c>
      <c r="C453" s="20">
        <v>101.3</v>
      </c>
      <c r="D453" s="21">
        <v>0.74985999999999997</v>
      </c>
      <c r="E453" s="21">
        <v>0.17127999999999999</v>
      </c>
      <c r="F453" s="20">
        <v>48.1</v>
      </c>
      <c r="G453" s="21"/>
      <c r="H453" s="22">
        <v>107889</v>
      </c>
      <c r="I453" s="23">
        <v>5.71922</v>
      </c>
      <c r="J453" s="23">
        <v>5.5840000000000001E-2</v>
      </c>
      <c r="K453" s="24">
        <v>0.34110000000000001</v>
      </c>
      <c r="L453" s="24">
        <v>2.3800000000000002E-3</v>
      </c>
      <c r="M453" s="21">
        <v>0.71599999999999997</v>
      </c>
      <c r="N453" s="24">
        <v>0.1216</v>
      </c>
      <c r="O453" s="25">
        <v>8.3000000000000001E-4</v>
      </c>
      <c r="P453" s="42">
        <v>1934.28</v>
      </c>
      <c r="Q453" s="26">
        <v>8.44</v>
      </c>
      <c r="R453" s="26">
        <v>1891.96</v>
      </c>
      <c r="S453" s="26">
        <v>11.44</v>
      </c>
      <c r="T453" s="26">
        <v>1979.92</v>
      </c>
      <c r="U453" s="26">
        <v>12.14</v>
      </c>
      <c r="V453" s="26">
        <v>1932.51</v>
      </c>
      <c r="W453" s="26">
        <v>8.6199999999999992</v>
      </c>
      <c r="X453" s="28">
        <v>4.4000000000000004</v>
      </c>
      <c r="AA453" s="2"/>
    </row>
    <row r="454" spans="1:27" x14ac:dyDescent="0.3">
      <c r="A454" s="19">
        <v>23.1</v>
      </c>
      <c r="B454" s="20">
        <v>181</v>
      </c>
      <c r="C454" s="20">
        <v>154.4</v>
      </c>
      <c r="D454" s="21">
        <v>0.86090999999999995</v>
      </c>
      <c r="E454" s="21">
        <v>0.19842000000000001</v>
      </c>
      <c r="F454" s="20">
        <v>66.900000000000006</v>
      </c>
      <c r="G454" s="21"/>
      <c r="H454" s="22">
        <v>165704</v>
      </c>
      <c r="I454" s="23">
        <v>5.9986100000000002</v>
      </c>
      <c r="J454" s="23">
        <v>6.762E-2</v>
      </c>
      <c r="K454" s="24">
        <v>0.35647000000000001</v>
      </c>
      <c r="L454" s="24">
        <v>3.3800000000000002E-3</v>
      </c>
      <c r="M454" s="21">
        <v>0.84199999999999997</v>
      </c>
      <c r="N454" s="24">
        <v>0.12205000000000001</v>
      </c>
      <c r="O454" s="25">
        <v>7.3999999999999999E-4</v>
      </c>
      <c r="P454" s="42">
        <v>1975.64</v>
      </c>
      <c r="Q454" s="26">
        <v>9.81</v>
      </c>
      <c r="R454" s="26">
        <v>1965.42</v>
      </c>
      <c r="S454" s="26">
        <v>16.059999999999999</v>
      </c>
      <c r="T454" s="26">
        <v>1986.36</v>
      </c>
      <c r="U454" s="26">
        <v>10.82</v>
      </c>
      <c r="V454" s="26">
        <v>1979.85</v>
      </c>
      <c r="W454" s="26">
        <v>9.01</v>
      </c>
      <c r="X454" s="28">
        <v>1.1000000000000001</v>
      </c>
      <c r="AA454" s="2"/>
    </row>
    <row r="455" spans="1:27" x14ac:dyDescent="0.3">
      <c r="A455" s="19">
        <v>27.1</v>
      </c>
      <c r="B455" s="20">
        <v>169</v>
      </c>
      <c r="C455" s="20">
        <v>208.9</v>
      </c>
      <c r="D455" s="21">
        <v>1.2448600000000001</v>
      </c>
      <c r="E455" s="21">
        <v>0.27483999999999997</v>
      </c>
      <c r="F455" s="20">
        <v>59.7</v>
      </c>
      <c r="G455" s="21"/>
      <c r="H455" s="22">
        <v>143670</v>
      </c>
      <c r="I455" s="23">
        <v>5.8592500000000003</v>
      </c>
      <c r="J455" s="23">
        <v>6.2590000000000007E-2</v>
      </c>
      <c r="K455" s="24">
        <v>0.34476000000000001</v>
      </c>
      <c r="L455" s="24">
        <v>3.2000000000000002E-3</v>
      </c>
      <c r="M455" s="21">
        <v>0.86899999999999999</v>
      </c>
      <c r="N455" s="24">
        <v>0.12325999999999999</v>
      </c>
      <c r="O455" s="25">
        <v>6.4999999999999997E-4</v>
      </c>
      <c r="P455" s="42">
        <v>1955.22</v>
      </c>
      <c r="Q455" s="26">
        <v>9.27</v>
      </c>
      <c r="R455" s="26">
        <v>1909.53</v>
      </c>
      <c r="S455" s="26">
        <v>15.34</v>
      </c>
      <c r="T455" s="26">
        <v>2003.95</v>
      </c>
      <c r="U455" s="26">
        <v>9.39</v>
      </c>
      <c r="V455" s="26">
        <v>1978.71</v>
      </c>
      <c r="W455" s="26">
        <v>8.06</v>
      </c>
      <c r="X455" s="28">
        <v>4.7</v>
      </c>
      <c r="AA455" s="2"/>
    </row>
    <row r="456" spans="1:27" x14ac:dyDescent="0.3">
      <c r="A456" s="19">
        <v>31.1</v>
      </c>
      <c r="B456" s="20">
        <v>339</v>
      </c>
      <c r="C456" s="20">
        <v>118.7</v>
      </c>
      <c r="D456" s="21">
        <v>0.35250999999999999</v>
      </c>
      <c r="E456" s="21">
        <v>7.7079999999999996E-2</v>
      </c>
      <c r="F456" s="20">
        <v>93.1</v>
      </c>
      <c r="G456" s="21"/>
      <c r="H456" s="22">
        <v>284913</v>
      </c>
      <c r="I456" s="23">
        <v>3.4718300000000002</v>
      </c>
      <c r="J456" s="23">
        <v>3.9239999999999997E-2</v>
      </c>
      <c r="K456" s="24">
        <v>0.26469999999999999</v>
      </c>
      <c r="L456" s="24">
        <v>2.2699999999999999E-3</v>
      </c>
      <c r="M456" s="21">
        <v>0.76</v>
      </c>
      <c r="N456" s="24">
        <v>9.5130000000000006E-2</v>
      </c>
      <c r="O456" s="25">
        <v>6.9999999999999999E-4</v>
      </c>
      <c r="P456" s="42">
        <v>1520.84</v>
      </c>
      <c r="Q456" s="26">
        <v>8.91</v>
      </c>
      <c r="R456" s="26">
        <v>1513.84</v>
      </c>
      <c r="S456" s="26">
        <v>11.57</v>
      </c>
      <c r="T456" s="26">
        <v>1530.59</v>
      </c>
      <c r="U456" s="26">
        <v>13.83</v>
      </c>
      <c r="V456" s="26">
        <v>1520.7</v>
      </c>
      <c r="W456" s="26">
        <v>8.9499999999999993</v>
      </c>
      <c r="X456" s="28">
        <v>1.1000000000000001</v>
      </c>
      <c r="AA456" s="2"/>
    </row>
    <row r="457" spans="1:27" x14ac:dyDescent="0.3">
      <c r="A457" s="19">
        <v>33.1</v>
      </c>
      <c r="B457" s="20">
        <v>65</v>
      </c>
      <c r="C457" s="20">
        <v>48.1</v>
      </c>
      <c r="D457" s="21">
        <v>0.74522999999999995</v>
      </c>
      <c r="E457" s="21">
        <v>0.16483</v>
      </c>
      <c r="F457" s="20">
        <v>30.4</v>
      </c>
      <c r="G457" s="21"/>
      <c r="H457" s="22">
        <v>70795</v>
      </c>
      <c r="I457" s="23">
        <v>9.7799499999999995</v>
      </c>
      <c r="J457" s="23">
        <v>0.16325999999999999</v>
      </c>
      <c r="K457" s="24">
        <v>0.44805</v>
      </c>
      <c r="L457" s="24">
        <v>5.7499999999999999E-3</v>
      </c>
      <c r="M457" s="21">
        <v>0.76900000000000002</v>
      </c>
      <c r="N457" s="24">
        <v>0.15831000000000001</v>
      </c>
      <c r="O457" s="25">
        <v>1.6900000000000001E-3</v>
      </c>
      <c r="P457" s="42">
        <v>2414.2600000000002</v>
      </c>
      <c r="Q457" s="26">
        <v>15.38</v>
      </c>
      <c r="R457" s="26">
        <v>2386.58</v>
      </c>
      <c r="S457" s="26">
        <v>25.6</v>
      </c>
      <c r="T457" s="26">
        <v>2437.69</v>
      </c>
      <c r="U457" s="26">
        <v>18.079999999999998</v>
      </c>
      <c r="V457" s="26">
        <v>2420.69</v>
      </c>
      <c r="W457" s="26">
        <v>14.91</v>
      </c>
      <c r="X457" s="28">
        <v>2.1</v>
      </c>
      <c r="AA457" s="2"/>
    </row>
    <row r="458" spans="1:27" x14ac:dyDescent="0.3">
      <c r="A458" s="19">
        <v>35.1</v>
      </c>
      <c r="B458" s="20">
        <v>384</v>
      </c>
      <c r="C458" s="20">
        <v>268</v>
      </c>
      <c r="D458" s="21">
        <v>0.70352999999999999</v>
      </c>
      <c r="E458" s="21">
        <v>0.15492</v>
      </c>
      <c r="F458" s="20">
        <v>93.5</v>
      </c>
      <c r="G458" s="21"/>
      <c r="H458" s="22">
        <v>161746</v>
      </c>
      <c r="I458" s="23">
        <v>2.8570000000000002</v>
      </c>
      <c r="J458" s="23">
        <v>2.8629999999999999E-2</v>
      </c>
      <c r="K458" s="24">
        <v>0.23663999999999999</v>
      </c>
      <c r="L458" s="24">
        <v>1.92E-3</v>
      </c>
      <c r="M458" s="21">
        <v>0.81100000000000005</v>
      </c>
      <c r="N458" s="24">
        <v>8.7559999999999999E-2</v>
      </c>
      <c r="O458" s="25">
        <v>5.1000000000000004E-4</v>
      </c>
      <c r="P458" s="42">
        <v>1370.66</v>
      </c>
      <c r="Q458" s="26">
        <v>7.54</v>
      </c>
      <c r="R458" s="26">
        <v>1369.21</v>
      </c>
      <c r="S458" s="26">
        <v>10.01</v>
      </c>
      <c r="T458" s="26">
        <v>1372.91</v>
      </c>
      <c r="U458" s="26">
        <v>11.28</v>
      </c>
      <c r="V458" s="26">
        <v>1370.84</v>
      </c>
      <c r="W458" s="26">
        <v>7.51</v>
      </c>
      <c r="X458" s="28">
        <v>0.27</v>
      </c>
      <c r="AA458" s="2"/>
    </row>
    <row r="459" spans="1:27" x14ac:dyDescent="0.3">
      <c r="A459" s="19" t="s">
        <v>170</v>
      </c>
      <c r="B459" s="20">
        <v>144</v>
      </c>
      <c r="C459" s="20">
        <v>120.3</v>
      </c>
      <c r="D459" s="21">
        <v>0.84072999999999998</v>
      </c>
      <c r="E459" s="21">
        <v>0.18629999999999999</v>
      </c>
      <c r="F459" s="20">
        <v>45.1</v>
      </c>
      <c r="G459" s="21">
        <v>0.25</v>
      </c>
      <c r="H459" s="22">
        <v>69241</v>
      </c>
      <c r="I459" s="23">
        <v>4.57545</v>
      </c>
      <c r="J459" s="23">
        <v>5.2139999999999999E-2</v>
      </c>
      <c r="K459" s="24">
        <v>0.30438999999999999</v>
      </c>
      <c r="L459" s="24">
        <v>2.6900000000000001E-3</v>
      </c>
      <c r="M459" s="21">
        <v>0.77700000000000002</v>
      </c>
      <c r="N459" s="24">
        <v>0.10902000000000001</v>
      </c>
      <c r="O459" s="25">
        <v>7.7999999999999999E-4</v>
      </c>
      <c r="P459" s="42">
        <v>1744.81</v>
      </c>
      <c r="Q459" s="26">
        <v>9.5</v>
      </c>
      <c r="R459" s="26">
        <v>1713.04</v>
      </c>
      <c r="S459" s="26">
        <v>13.29</v>
      </c>
      <c r="T459" s="26">
        <v>1783.09</v>
      </c>
      <c r="U459" s="26">
        <v>13.08</v>
      </c>
      <c r="V459" s="26">
        <v>1748.29</v>
      </c>
      <c r="W459" s="26">
        <v>9.58</v>
      </c>
      <c r="X459" s="28">
        <v>3.9</v>
      </c>
      <c r="AA459" s="2"/>
    </row>
    <row r="460" spans="1:27" x14ac:dyDescent="0.3">
      <c r="A460" s="19">
        <v>38.1</v>
      </c>
      <c r="B460" s="20">
        <v>117</v>
      </c>
      <c r="C460" s="20">
        <v>184.5</v>
      </c>
      <c r="D460" s="21">
        <v>1.5879799999999999</v>
      </c>
      <c r="E460" s="21">
        <v>0.34594000000000003</v>
      </c>
      <c r="F460" s="20">
        <v>41.5</v>
      </c>
      <c r="G460" s="21"/>
      <c r="H460" s="22">
        <v>118576</v>
      </c>
      <c r="I460" s="23">
        <v>5.7949599999999997</v>
      </c>
      <c r="J460" s="23">
        <v>6.744E-2</v>
      </c>
      <c r="K460" s="24">
        <v>0.34348000000000001</v>
      </c>
      <c r="L460" s="24">
        <v>3.0300000000000001E-3</v>
      </c>
      <c r="M460" s="21">
        <v>0.75800000000000001</v>
      </c>
      <c r="N460" s="24">
        <v>0.12236</v>
      </c>
      <c r="O460" s="25">
        <v>9.3000000000000005E-4</v>
      </c>
      <c r="P460" s="42">
        <v>1945.66</v>
      </c>
      <c r="Q460" s="26">
        <v>10.08</v>
      </c>
      <c r="R460" s="26">
        <v>1903.39</v>
      </c>
      <c r="S460" s="26">
        <v>14.54</v>
      </c>
      <c r="T460" s="26">
        <v>1990.95</v>
      </c>
      <c r="U460" s="26">
        <v>13.5</v>
      </c>
      <c r="V460" s="26">
        <v>1949.95</v>
      </c>
      <c r="W460" s="26">
        <v>10.19</v>
      </c>
      <c r="X460" s="28">
        <v>4.4000000000000004</v>
      </c>
      <c r="AA460" s="2"/>
    </row>
    <row r="461" spans="1:27" x14ac:dyDescent="0.3">
      <c r="A461" s="19">
        <v>39.1</v>
      </c>
      <c r="B461" s="20">
        <v>97</v>
      </c>
      <c r="C461" s="20">
        <v>76.7</v>
      </c>
      <c r="D461" s="21">
        <v>0.79942999999999997</v>
      </c>
      <c r="E461" s="21">
        <v>0.17659</v>
      </c>
      <c r="F461" s="20">
        <v>33.1</v>
      </c>
      <c r="G461" s="21"/>
      <c r="H461" s="22">
        <v>92728</v>
      </c>
      <c r="I461" s="23">
        <v>5.5086500000000003</v>
      </c>
      <c r="J461" s="23">
        <v>5.842E-2</v>
      </c>
      <c r="K461" s="24">
        <v>0.33145000000000002</v>
      </c>
      <c r="L461" s="24">
        <v>2.6700000000000001E-3</v>
      </c>
      <c r="M461" s="21">
        <v>0.76</v>
      </c>
      <c r="N461" s="24">
        <v>0.12053999999999999</v>
      </c>
      <c r="O461" s="25">
        <v>8.3000000000000001E-4</v>
      </c>
      <c r="P461" s="42">
        <v>1901.95</v>
      </c>
      <c r="Q461" s="26">
        <v>9.11</v>
      </c>
      <c r="R461" s="26">
        <v>1845.41</v>
      </c>
      <c r="S461" s="26">
        <v>12.93</v>
      </c>
      <c r="T461" s="26">
        <v>1964.21</v>
      </c>
      <c r="U461" s="26">
        <v>12.29</v>
      </c>
      <c r="V461" s="26">
        <v>1906.8</v>
      </c>
      <c r="W461" s="26">
        <v>9.3000000000000007</v>
      </c>
      <c r="X461" s="28">
        <v>6</v>
      </c>
      <c r="AA461" s="2"/>
    </row>
    <row r="462" spans="1:27" x14ac:dyDescent="0.3">
      <c r="A462" s="19">
        <v>41.1</v>
      </c>
      <c r="B462" s="20">
        <v>17</v>
      </c>
      <c r="C462" s="20">
        <v>13.9</v>
      </c>
      <c r="D462" s="21">
        <v>0.83750000000000002</v>
      </c>
      <c r="E462" s="21">
        <v>0.18407999999999999</v>
      </c>
      <c r="F462" s="20">
        <v>6</v>
      </c>
      <c r="G462" s="21"/>
      <c r="H462" s="22">
        <v>17715</v>
      </c>
      <c r="I462" s="23">
        <v>5.65097</v>
      </c>
      <c r="J462" s="23">
        <v>0.12264</v>
      </c>
      <c r="K462" s="24">
        <v>0.34521000000000002</v>
      </c>
      <c r="L462" s="24">
        <v>4.1599999999999996E-3</v>
      </c>
      <c r="M462" s="21">
        <v>0.55500000000000005</v>
      </c>
      <c r="N462" s="24">
        <v>0.11872000000000001</v>
      </c>
      <c r="O462" s="25">
        <v>2.14E-3</v>
      </c>
      <c r="P462" s="42">
        <v>1923.91</v>
      </c>
      <c r="Q462" s="26">
        <v>18.72</v>
      </c>
      <c r="R462" s="26">
        <v>1911.68</v>
      </c>
      <c r="S462" s="26">
        <v>19.940000000000001</v>
      </c>
      <c r="T462" s="26">
        <v>1937.11</v>
      </c>
      <c r="U462" s="26">
        <v>32.31</v>
      </c>
      <c r="V462" s="26">
        <v>1918.58</v>
      </c>
      <c r="W462" s="26">
        <v>17.12</v>
      </c>
      <c r="X462" s="28">
        <v>1.3</v>
      </c>
      <c r="AA462" s="2"/>
    </row>
    <row r="463" spans="1:27" s="58" customFormat="1" x14ac:dyDescent="0.3">
      <c r="A463" s="47">
        <v>43.1</v>
      </c>
      <c r="B463" s="48">
        <v>125</v>
      </c>
      <c r="C463" s="48">
        <v>154.9</v>
      </c>
      <c r="D463" s="49">
        <v>1.25099</v>
      </c>
      <c r="E463" s="49">
        <v>0.28412999999999999</v>
      </c>
      <c r="F463" s="48">
        <v>35.4</v>
      </c>
      <c r="G463" s="49"/>
      <c r="H463" s="50">
        <v>11327</v>
      </c>
      <c r="I463" s="51">
        <v>7.89046</v>
      </c>
      <c r="J463" s="51">
        <v>0.40712999999999999</v>
      </c>
      <c r="K463" s="52">
        <v>0.27876000000000001</v>
      </c>
      <c r="L463" s="52">
        <v>5.4999999999999997E-3</v>
      </c>
      <c r="M463" s="49">
        <v>0.38200000000000001</v>
      </c>
      <c r="N463" s="52">
        <v>0.20529</v>
      </c>
      <c r="O463" s="53">
        <v>9.7900000000000001E-3</v>
      </c>
      <c r="P463" s="54">
        <v>2218.59</v>
      </c>
      <c r="Q463" s="55">
        <v>46.5</v>
      </c>
      <c r="R463" s="55">
        <v>1585.11</v>
      </c>
      <c r="S463" s="55">
        <v>27.73</v>
      </c>
      <c r="T463" s="55">
        <v>2868.73</v>
      </c>
      <c r="U463" s="55">
        <v>77.53</v>
      </c>
      <c r="V463" s="55">
        <v>1562.7</v>
      </c>
      <c r="W463" s="55">
        <v>29.01</v>
      </c>
      <c r="X463" s="56">
        <v>45</v>
      </c>
      <c r="Y463" s="57"/>
      <c r="Z463" s="2"/>
      <c r="AA463" s="2"/>
    </row>
    <row r="464" spans="1:27" x14ac:dyDescent="0.3">
      <c r="A464" s="19">
        <v>45.1</v>
      </c>
      <c r="B464" s="20">
        <v>136</v>
      </c>
      <c r="C464" s="20">
        <v>154.5</v>
      </c>
      <c r="D464" s="21">
        <v>1.1464000000000001</v>
      </c>
      <c r="E464" s="21">
        <v>0.25289</v>
      </c>
      <c r="F464" s="20">
        <v>43.3</v>
      </c>
      <c r="G464" s="21"/>
      <c r="H464" s="22">
        <v>112427</v>
      </c>
      <c r="I464" s="23">
        <v>4.6847200000000004</v>
      </c>
      <c r="J464" s="23">
        <v>5.6959999999999997E-2</v>
      </c>
      <c r="K464" s="24">
        <v>0.31040000000000001</v>
      </c>
      <c r="L464" s="24">
        <v>2.82E-3</v>
      </c>
      <c r="M464" s="21">
        <v>0.748</v>
      </c>
      <c r="N464" s="24">
        <v>0.10946</v>
      </c>
      <c r="O464" s="25">
        <v>8.8000000000000003E-4</v>
      </c>
      <c r="P464" s="42">
        <v>1764.51</v>
      </c>
      <c r="Q464" s="26">
        <v>10.17</v>
      </c>
      <c r="R464" s="26">
        <v>1742.67</v>
      </c>
      <c r="S464" s="26">
        <v>13.87</v>
      </c>
      <c r="T464" s="26">
        <v>1790.47</v>
      </c>
      <c r="U464" s="26">
        <v>14.7</v>
      </c>
      <c r="V464" s="26">
        <v>1764.97</v>
      </c>
      <c r="W464" s="26">
        <v>10.28</v>
      </c>
      <c r="X464" s="28">
        <v>2.7</v>
      </c>
      <c r="AA464" s="2"/>
    </row>
    <row r="465" spans="1:27" x14ac:dyDescent="0.3">
      <c r="A465" s="19">
        <v>46.1</v>
      </c>
      <c r="B465" s="20">
        <v>230</v>
      </c>
      <c r="C465" s="20">
        <v>179.6</v>
      </c>
      <c r="D465" s="21">
        <v>0.78591999999999995</v>
      </c>
      <c r="E465" s="21">
        <v>0.17612</v>
      </c>
      <c r="F465" s="20">
        <v>82.5</v>
      </c>
      <c r="G465" s="21"/>
      <c r="H465" s="22">
        <v>175539</v>
      </c>
      <c r="I465" s="23">
        <v>5.8034499999999998</v>
      </c>
      <c r="J465" s="23">
        <v>5.6919999999999998E-2</v>
      </c>
      <c r="K465" s="24">
        <v>0.34809000000000001</v>
      </c>
      <c r="L465" s="24">
        <v>2.6900000000000001E-3</v>
      </c>
      <c r="M465" s="21">
        <v>0.78700000000000003</v>
      </c>
      <c r="N465" s="24">
        <v>0.12092</v>
      </c>
      <c r="O465" s="25">
        <v>7.2999999999999996E-4</v>
      </c>
      <c r="P465" s="42">
        <v>1946.93</v>
      </c>
      <c r="Q465" s="26">
        <v>8.5</v>
      </c>
      <c r="R465" s="26">
        <v>1925.47</v>
      </c>
      <c r="S465" s="26">
        <v>12.86</v>
      </c>
      <c r="T465" s="26">
        <v>1969.82</v>
      </c>
      <c r="U465" s="26">
        <v>10.79</v>
      </c>
      <c r="V465" s="26">
        <v>1951.46</v>
      </c>
      <c r="W465" s="26">
        <v>8.36</v>
      </c>
      <c r="X465" s="28">
        <v>2.2999999999999998</v>
      </c>
      <c r="AA465" s="2"/>
    </row>
    <row r="466" spans="1:27" s="58" customFormat="1" x14ac:dyDescent="0.3">
      <c r="A466" s="47">
        <v>49.1</v>
      </c>
      <c r="B466" s="48">
        <v>193</v>
      </c>
      <c r="C466" s="48">
        <v>47.3</v>
      </c>
      <c r="D466" s="49">
        <v>0.24642</v>
      </c>
      <c r="E466" s="49">
        <v>5.8720000000000001E-2</v>
      </c>
      <c r="F466" s="48">
        <v>65.099999999999994</v>
      </c>
      <c r="G466" s="49"/>
      <c r="H466" s="50">
        <v>120300</v>
      </c>
      <c r="I466" s="51">
        <v>7.1377699999999997</v>
      </c>
      <c r="J466" s="51">
        <v>0.11488</v>
      </c>
      <c r="K466" s="52">
        <v>0.31994</v>
      </c>
      <c r="L466" s="52">
        <v>4.5999999999999999E-3</v>
      </c>
      <c r="M466" s="49">
        <v>0.89400000000000002</v>
      </c>
      <c r="N466" s="52">
        <v>0.16181000000000001</v>
      </c>
      <c r="O466" s="53">
        <v>1.17E-3</v>
      </c>
      <c r="P466" s="54">
        <v>2128.77</v>
      </c>
      <c r="Q466" s="55">
        <v>14.33</v>
      </c>
      <c r="R466" s="55">
        <v>1789.44</v>
      </c>
      <c r="S466" s="55">
        <v>22.47</v>
      </c>
      <c r="T466" s="55">
        <v>2474.61</v>
      </c>
      <c r="U466" s="55">
        <v>12.17</v>
      </c>
      <c r="V466" s="55">
        <v>2354.41</v>
      </c>
      <c r="W466" s="55">
        <v>10.130000000000001</v>
      </c>
      <c r="X466" s="56">
        <v>28</v>
      </c>
      <c r="Y466" s="57"/>
      <c r="Z466" s="2"/>
      <c r="AA466" s="2"/>
    </row>
    <row r="467" spans="1:27" x14ac:dyDescent="0.3">
      <c r="A467" s="19">
        <v>51.1</v>
      </c>
      <c r="B467" s="20">
        <v>121</v>
      </c>
      <c r="C467" s="20">
        <v>53.5</v>
      </c>
      <c r="D467" s="21">
        <v>0.44624999999999998</v>
      </c>
      <c r="E467" s="21">
        <v>0.10022</v>
      </c>
      <c r="F467" s="20">
        <v>72.099999999999994</v>
      </c>
      <c r="G467" s="21"/>
      <c r="H467" s="22">
        <v>189555</v>
      </c>
      <c r="I467" s="23">
        <v>17.672779999999999</v>
      </c>
      <c r="J467" s="23">
        <v>0.21154000000000001</v>
      </c>
      <c r="K467" s="24">
        <v>0.58091000000000004</v>
      </c>
      <c r="L467" s="24">
        <v>6.2199999999999998E-3</v>
      </c>
      <c r="M467" s="21">
        <v>0.89500000000000002</v>
      </c>
      <c r="N467" s="24">
        <v>0.22065000000000001</v>
      </c>
      <c r="O467" s="25">
        <v>1.1800000000000001E-3</v>
      </c>
      <c r="P467" s="42">
        <v>2972.09</v>
      </c>
      <c r="Q467" s="26">
        <v>11.5</v>
      </c>
      <c r="R467" s="26">
        <v>2952.46</v>
      </c>
      <c r="S467" s="26">
        <v>25.36</v>
      </c>
      <c r="T467" s="26">
        <v>2985.41</v>
      </c>
      <c r="U467" s="26">
        <v>8.59</v>
      </c>
      <c r="V467" s="26">
        <v>2982.06</v>
      </c>
      <c r="W467" s="26">
        <v>8.09</v>
      </c>
      <c r="X467" s="28">
        <v>1.1000000000000001</v>
      </c>
      <c r="AA467" s="2"/>
    </row>
    <row r="468" spans="1:27" x14ac:dyDescent="0.3">
      <c r="A468" s="19">
        <v>53.1</v>
      </c>
      <c r="B468" s="20">
        <v>160</v>
      </c>
      <c r="C468" s="20">
        <v>113.5</v>
      </c>
      <c r="D468" s="21">
        <v>0.71465000000000001</v>
      </c>
      <c r="E468" s="21">
        <v>0.1573</v>
      </c>
      <c r="F468" s="20">
        <v>57.9</v>
      </c>
      <c r="G468" s="21"/>
      <c r="H468" s="22">
        <v>101832</v>
      </c>
      <c r="I468" s="23">
        <v>5.88429</v>
      </c>
      <c r="J468" s="23">
        <v>5.9659999999999998E-2</v>
      </c>
      <c r="K468" s="24">
        <v>0.35243999999999998</v>
      </c>
      <c r="L468" s="24">
        <v>2.8400000000000001E-3</v>
      </c>
      <c r="M468" s="21">
        <v>0.79600000000000004</v>
      </c>
      <c r="N468" s="24">
        <v>0.12109</v>
      </c>
      <c r="O468" s="25">
        <v>7.3999999999999999E-4</v>
      </c>
      <c r="P468" s="42">
        <v>1958.92</v>
      </c>
      <c r="Q468" s="26">
        <v>8.8000000000000007</v>
      </c>
      <c r="R468" s="26">
        <v>1946.24</v>
      </c>
      <c r="S468" s="26">
        <v>13.54</v>
      </c>
      <c r="T468" s="26">
        <v>1972.34</v>
      </c>
      <c r="U468" s="26">
        <v>10.94</v>
      </c>
      <c r="V468" s="26">
        <v>1962.03</v>
      </c>
      <c r="W468" s="26">
        <v>8.57</v>
      </c>
      <c r="X468" s="28">
        <v>1.3</v>
      </c>
      <c r="AA468" s="2"/>
    </row>
    <row r="469" spans="1:27" x14ac:dyDescent="0.3">
      <c r="A469" s="19">
        <v>57.1</v>
      </c>
      <c r="B469" s="20">
        <v>110</v>
      </c>
      <c r="C469" s="20">
        <v>80.3</v>
      </c>
      <c r="D469" s="21">
        <v>0.73416000000000003</v>
      </c>
      <c r="E469" s="21">
        <v>0.16256999999999999</v>
      </c>
      <c r="F469" s="20">
        <v>38.5</v>
      </c>
      <c r="G469" s="21"/>
      <c r="H469" s="22">
        <v>133791</v>
      </c>
      <c r="I469" s="23">
        <v>5.5968900000000001</v>
      </c>
      <c r="J469" s="23">
        <v>6.5939999999999999E-2</v>
      </c>
      <c r="K469" s="24">
        <v>0.34105000000000002</v>
      </c>
      <c r="L469" s="24">
        <v>3.0500000000000002E-3</v>
      </c>
      <c r="M469" s="21">
        <v>0.75900000000000001</v>
      </c>
      <c r="N469" s="24">
        <v>0.11902</v>
      </c>
      <c r="O469" s="25">
        <v>9.1E-4</v>
      </c>
      <c r="P469" s="42">
        <v>1915.62</v>
      </c>
      <c r="Q469" s="26">
        <v>10.15</v>
      </c>
      <c r="R469" s="26">
        <v>1891.72</v>
      </c>
      <c r="S469" s="26">
        <v>14.66</v>
      </c>
      <c r="T469" s="26">
        <v>1941.59</v>
      </c>
      <c r="U469" s="26">
        <v>13.72</v>
      </c>
      <c r="V469" s="26">
        <v>1918.16</v>
      </c>
      <c r="W469" s="26">
        <v>10.19</v>
      </c>
      <c r="X469" s="28">
        <v>2.6</v>
      </c>
      <c r="AA469" s="2"/>
    </row>
    <row r="470" spans="1:27" x14ac:dyDescent="0.3">
      <c r="A470" s="19">
        <v>58.1</v>
      </c>
      <c r="B470" s="20">
        <v>320</v>
      </c>
      <c r="C470" s="20">
        <v>52.7</v>
      </c>
      <c r="D470" s="21">
        <v>0.16597999999999999</v>
      </c>
      <c r="E470" s="21">
        <v>3.6549999999999999E-2</v>
      </c>
      <c r="F470" s="20">
        <v>112.3</v>
      </c>
      <c r="G470" s="21"/>
      <c r="H470" s="22">
        <v>255509</v>
      </c>
      <c r="I470" s="23">
        <v>5.4924900000000001</v>
      </c>
      <c r="J470" s="23">
        <v>8.3470000000000003E-2</v>
      </c>
      <c r="K470" s="24">
        <v>0.33459</v>
      </c>
      <c r="L470" s="24">
        <v>4.7200000000000002E-3</v>
      </c>
      <c r="M470" s="21">
        <v>0.92900000000000005</v>
      </c>
      <c r="N470" s="24">
        <v>0.11906</v>
      </c>
      <c r="O470" s="25">
        <v>6.7000000000000002E-4</v>
      </c>
      <c r="P470" s="42">
        <v>1899.42</v>
      </c>
      <c r="Q470" s="26">
        <v>13.05</v>
      </c>
      <c r="R470" s="26">
        <v>1860.59</v>
      </c>
      <c r="S470" s="26">
        <v>22.8</v>
      </c>
      <c r="T470" s="26">
        <v>1942.12</v>
      </c>
      <c r="U470" s="26">
        <v>10.06</v>
      </c>
      <c r="V470" s="26">
        <v>1929.39</v>
      </c>
      <c r="W470" s="26">
        <v>9.08</v>
      </c>
      <c r="X470" s="28">
        <v>4.2</v>
      </c>
      <c r="AA470" s="2"/>
    </row>
    <row r="471" spans="1:27" x14ac:dyDescent="0.3">
      <c r="A471" s="19">
        <v>67.099999999999994</v>
      </c>
      <c r="B471" s="20">
        <v>99</v>
      </c>
      <c r="C471" s="20">
        <v>62.3</v>
      </c>
      <c r="D471" s="21">
        <v>0.63154999999999994</v>
      </c>
      <c r="E471" s="21">
        <v>0.13985</v>
      </c>
      <c r="F471" s="20">
        <v>51.7</v>
      </c>
      <c r="G471" s="21"/>
      <c r="H471" s="22">
        <v>139670</v>
      </c>
      <c r="I471" s="23">
        <v>12.36459</v>
      </c>
      <c r="J471" s="23">
        <v>0.12428</v>
      </c>
      <c r="K471" s="24">
        <v>0.50749</v>
      </c>
      <c r="L471" s="24">
        <v>4.3099999999999996E-3</v>
      </c>
      <c r="M471" s="21">
        <v>0.84499999999999997</v>
      </c>
      <c r="N471" s="24">
        <v>0.17671000000000001</v>
      </c>
      <c r="O471" s="25">
        <v>9.5E-4</v>
      </c>
      <c r="P471" s="42">
        <v>2632.49</v>
      </c>
      <c r="Q471" s="26">
        <v>9.44</v>
      </c>
      <c r="R471" s="26">
        <v>2645.91</v>
      </c>
      <c r="S471" s="26">
        <v>18.43</v>
      </c>
      <c r="T471" s="26">
        <v>2622.19</v>
      </c>
      <c r="U471" s="26">
        <v>8.94</v>
      </c>
      <c r="V471" s="26">
        <v>2626.73</v>
      </c>
      <c r="W471" s="26">
        <v>8.0500000000000007</v>
      </c>
      <c r="X471" s="28">
        <v>-0.9</v>
      </c>
      <c r="AA471" s="2"/>
    </row>
    <row r="472" spans="1:27" x14ac:dyDescent="0.3">
      <c r="A472" s="19" t="s">
        <v>171</v>
      </c>
      <c r="B472" s="20">
        <v>168</v>
      </c>
      <c r="C472" s="20">
        <v>123.7</v>
      </c>
      <c r="D472" s="21">
        <v>0.74050000000000005</v>
      </c>
      <c r="E472" s="21">
        <v>0.16114999999999999</v>
      </c>
      <c r="F472" s="20">
        <v>60.9</v>
      </c>
      <c r="G472" s="21">
        <v>0.08</v>
      </c>
      <c r="H472" s="22">
        <v>130019</v>
      </c>
      <c r="I472" s="23">
        <v>5.8879099999999998</v>
      </c>
      <c r="J472" s="23">
        <v>6.2619999999999995E-2</v>
      </c>
      <c r="K472" s="24">
        <v>0.35197000000000001</v>
      </c>
      <c r="L472" s="24">
        <v>3.0100000000000001E-3</v>
      </c>
      <c r="M472" s="21">
        <v>0.80300000000000005</v>
      </c>
      <c r="N472" s="24">
        <v>0.12132999999999999</v>
      </c>
      <c r="O472" s="25">
        <v>7.6999999999999996E-4</v>
      </c>
      <c r="P472" s="42">
        <v>1959.45</v>
      </c>
      <c r="Q472" s="26">
        <v>9.23</v>
      </c>
      <c r="R472" s="26">
        <v>1944</v>
      </c>
      <c r="S472" s="26">
        <v>14.35</v>
      </c>
      <c r="T472" s="26">
        <v>1975.82</v>
      </c>
      <c r="U472" s="26">
        <v>11.29</v>
      </c>
      <c r="V472" s="26">
        <v>1963.64</v>
      </c>
      <c r="W472" s="26">
        <v>8.93</v>
      </c>
      <c r="X472" s="28">
        <v>1.6</v>
      </c>
      <c r="AA472" s="2"/>
    </row>
    <row r="473" spans="1:27" x14ac:dyDescent="0.3">
      <c r="A473" s="19">
        <v>70.099999999999994</v>
      </c>
      <c r="B473" s="20">
        <v>46</v>
      </c>
      <c r="C473" s="20">
        <v>43.3</v>
      </c>
      <c r="D473" s="21">
        <v>0.94221999999999995</v>
      </c>
      <c r="E473" s="21">
        <v>0.22245999999999999</v>
      </c>
      <c r="F473" s="20">
        <v>15.6</v>
      </c>
      <c r="G473" s="21"/>
      <c r="H473" s="22">
        <v>55324</v>
      </c>
      <c r="I473" s="23">
        <v>5.5875500000000002</v>
      </c>
      <c r="J473" s="23">
        <v>9.5180000000000001E-2</v>
      </c>
      <c r="K473" s="24">
        <v>0.33244000000000001</v>
      </c>
      <c r="L473" s="24">
        <v>3.64E-3</v>
      </c>
      <c r="M473" s="21">
        <v>0.64300000000000002</v>
      </c>
      <c r="N473" s="24">
        <v>0.12189999999999999</v>
      </c>
      <c r="O473" s="25">
        <v>1.5900000000000001E-3</v>
      </c>
      <c r="P473" s="42">
        <v>1914.18</v>
      </c>
      <c r="Q473" s="26">
        <v>14.67</v>
      </c>
      <c r="R473" s="26">
        <v>1850.2</v>
      </c>
      <c r="S473" s="26">
        <v>17.61</v>
      </c>
      <c r="T473" s="26">
        <v>1984.23</v>
      </c>
      <c r="U473" s="26">
        <v>23.22</v>
      </c>
      <c r="V473" s="26">
        <v>1896.06</v>
      </c>
      <c r="W473" s="26">
        <v>14.83</v>
      </c>
      <c r="X473" s="28">
        <v>6.8</v>
      </c>
      <c r="AA473" s="2"/>
    </row>
    <row r="474" spans="1:27" x14ac:dyDescent="0.3">
      <c r="A474" s="19">
        <v>71.099999999999994</v>
      </c>
      <c r="B474" s="20">
        <v>72</v>
      </c>
      <c r="C474" s="20">
        <v>53.4</v>
      </c>
      <c r="D474" s="21">
        <v>0.74389000000000005</v>
      </c>
      <c r="E474" s="21">
        <v>0.16295999999999999</v>
      </c>
      <c r="F474" s="20">
        <v>22.3</v>
      </c>
      <c r="G474" s="21"/>
      <c r="H474" s="22">
        <v>48046</v>
      </c>
      <c r="I474" s="23">
        <v>4.51112</v>
      </c>
      <c r="J474" s="23">
        <v>7.0849999999999996E-2</v>
      </c>
      <c r="K474" s="24">
        <v>0.29858000000000001</v>
      </c>
      <c r="L474" s="24">
        <v>3.6900000000000001E-3</v>
      </c>
      <c r="M474" s="21">
        <v>0.78800000000000003</v>
      </c>
      <c r="N474" s="24">
        <v>0.10958</v>
      </c>
      <c r="O474" s="25">
        <v>1.06E-3</v>
      </c>
      <c r="P474" s="42">
        <v>1733.02</v>
      </c>
      <c r="Q474" s="26">
        <v>13.05</v>
      </c>
      <c r="R474" s="26">
        <v>1684.26</v>
      </c>
      <c r="S474" s="26">
        <v>18.32</v>
      </c>
      <c r="T474" s="26">
        <v>1792.4</v>
      </c>
      <c r="U474" s="26">
        <v>17.61</v>
      </c>
      <c r="V474" s="26">
        <v>1739.71</v>
      </c>
      <c r="W474" s="26">
        <v>13.23</v>
      </c>
      <c r="X474" s="28">
        <v>6</v>
      </c>
      <c r="AA474" s="2"/>
    </row>
    <row r="475" spans="1:27" x14ac:dyDescent="0.3">
      <c r="A475" s="19">
        <v>75.099999999999994</v>
      </c>
      <c r="B475" s="20">
        <v>80</v>
      </c>
      <c r="C475" s="20">
        <v>153.69999999999999</v>
      </c>
      <c r="D475" s="21">
        <v>1.9377200000000001</v>
      </c>
      <c r="E475" s="21">
        <v>0.42182999999999998</v>
      </c>
      <c r="F475" s="20">
        <v>28.4</v>
      </c>
      <c r="G475" s="21"/>
      <c r="H475" s="22">
        <v>69421</v>
      </c>
      <c r="I475" s="23">
        <v>5.7503799999999998</v>
      </c>
      <c r="J475" s="23">
        <v>7.1179999999999993E-2</v>
      </c>
      <c r="K475" s="24">
        <v>0.34550999999999998</v>
      </c>
      <c r="L475" s="24">
        <v>3.2799999999999999E-3</v>
      </c>
      <c r="M475" s="21">
        <v>0.76600000000000001</v>
      </c>
      <c r="N475" s="24">
        <v>0.12071</v>
      </c>
      <c r="O475" s="25">
        <v>9.6000000000000002E-4</v>
      </c>
      <c r="P475" s="42">
        <v>1939</v>
      </c>
      <c r="Q475" s="26">
        <v>10.7</v>
      </c>
      <c r="R475" s="26">
        <v>1913.1</v>
      </c>
      <c r="S475" s="26">
        <v>15.7</v>
      </c>
      <c r="T475" s="26">
        <v>1966.7</v>
      </c>
      <c r="U475" s="26">
        <v>14.2</v>
      </c>
      <c r="V475" s="26">
        <v>1942.5</v>
      </c>
      <c r="W475" s="26">
        <v>10.7</v>
      </c>
      <c r="X475" s="28">
        <v>2.7</v>
      </c>
      <c r="AA475" s="2"/>
    </row>
    <row r="476" spans="1:27" x14ac:dyDescent="0.3">
      <c r="A476" s="19">
        <v>76.099999999999994</v>
      </c>
      <c r="B476" s="20">
        <v>54</v>
      </c>
      <c r="C476" s="20">
        <v>27.5</v>
      </c>
      <c r="D476" s="21">
        <v>0.51668000000000003</v>
      </c>
      <c r="E476" s="21">
        <v>0.11257</v>
      </c>
      <c r="F476" s="20">
        <v>16.5</v>
      </c>
      <c r="G476" s="21"/>
      <c r="H476" s="22">
        <v>37249</v>
      </c>
      <c r="I476" s="23">
        <v>4.34558</v>
      </c>
      <c r="J476" s="23">
        <v>8.4239999999999995E-2</v>
      </c>
      <c r="K476" s="24">
        <v>0.29836000000000001</v>
      </c>
      <c r="L476" s="24">
        <v>3.8600000000000001E-3</v>
      </c>
      <c r="M476" s="21">
        <v>0.66700000000000004</v>
      </c>
      <c r="N476" s="24">
        <v>0.10564</v>
      </c>
      <c r="O476" s="25">
        <v>1.5299999999999999E-3</v>
      </c>
      <c r="P476" s="42">
        <v>1702.1</v>
      </c>
      <c r="Q476" s="26">
        <v>16</v>
      </c>
      <c r="R476" s="26">
        <v>1683.2</v>
      </c>
      <c r="S476" s="26">
        <v>19.2</v>
      </c>
      <c r="T476" s="26">
        <v>1725.4</v>
      </c>
      <c r="U476" s="26">
        <v>26.5</v>
      </c>
      <c r="V476" s="26">
        <v>1697.4</v>
      </c>
      <c r="W476" s="26">
        <v>15.8</v>
      </c>
      <c r="X476" s="28">
        <v>2.4</v>
      </c>
      <c r="AA476" s="2"/>
    </row>
    <row r="477" spans="1:27" x14ac:dyDescent="0.3">
      <c r="A477" s="19">
        <v>82.1</v>
      </c>
      <c r="B477" s="20">
        <v>114</v>
      </c>
      <c r="C477" s="20">
        <v>87.2</v>
      </c>
      <c r="D477" s="21">
        <v>0.77124000000000004</v>
      </c>
      <c r="E477" s="21">
        <v>0.16767000000000001</v>
      </c>
      <c r="F477" s="20">
        <v>37.9</v>
      </c>
      <c r="G477" s="21"/>
      <c r="H477" s="22">
        <v>82539</v>
      </c>
      <c r="I477" s="23">
        <v>5.0326300000000002</v>
      </c>
      <c r="J477" s="23">
        <v>5.3370000000000001E-2</v>
      </c>
      <c r="K477" s="24">
        <v>0.32424999999999998</v>
      </c>
      <c r="L477" s="24">
        <v>2.5300000000000001E-3</v>
      </c>
      <c r="M477" s="21">
        <v>0.73599999999999999</v>
      </c>
      <c r="N477" s="24">
        <v>0.11257</v>
      </c>
      <c r="O477" s="25">
        <v>8.0999999999999996E-4</v>
      </c>
      <c r="P477" s="42">
        <v>1824.83</v>
      </c>
      <c r="Q477" s="26">
        <v>8.98</v>
      </c>
      <c r="R477" s="26">
        <v>1810.45</v>
      </c>
      <c r="S477" s="26">
        <v>12.32</v>
      </c>
      <c r="T477" s="26">
        <v>1841.28</v>
      </c>
      <c r="U477" s="26">
        <v>13</v>
      </c>
      <c r="V477" s="26">
        <v>1824.95</v>
      </c>
      <c r="W477" s="26">
        <v>9.0399999999999991</v>
      </c>
      <c r="X477" s="28">
        <v>1.7</v>
      </c>
      <c r="AA477" s="2"/>
    </row>
    <row r="478" spans="1:27" x14ac:dyDescent="0.3">
      <c r="A478" s="19">
        <v>84.1</v>
      </c>
      <c r="B478" s="20">
        <v>39</v>
      </c>
      <c r="C478" s="20">
        <v>40.9</v>
      </c>
      <c r="D478" s="21">
        <v>1.0663</v>
      </c>
      <c r="E478" s="21">
        <v>0.23327000000000001</v>
      </c>
      <c r="F478" s="20">
        <v>13.3</v>
      </c>
      <c r="G478" s="21"/>
      <c r="H478" s="22">
        <v>41553</v>
      </c>
      <c r="I478" s="23">
        <v>5.6137199999999998</v>
      </c>
      <c r="J478" s="23">
        <v>9.0719999999999995E-2</v>
      </c>
      <c r="K478" s="24">
        <v>0.33648</v>
      </c>
      <c r="L478" s="24">
        <v>3.49E-3</v>
      </c>
      <c r="M478" s="21">
        <v>0.64200000000000002</v>
      </c>
      <c r="N478" s="24">
        <v>0.121</v>
      </c>
      <c r="O478" s="25">
        <v>1.5E-3</v>
      </c>
      <c r="P478" s="42">
        <v>1918.2</v>
      </c>
      <c r="Q478" s="26">
        <v>13.9</v>
      </c>
      <c r="R478" s="26">
        <v>1869.7</v>
      </c>
      <c r="S478" s="26">
        <v>16.8</v>
      </c>
      <c r="T478" s="26">
        <v>1971</v>
      </c>
      <c r="U478" s="26">
        <v>22.1</v>
      </c>
      <c r="V478" s="26">
        <v>1905.2</v>
      </c>
      <c r="W478" s="26">
        <v>13.9</v>
      </c>
      <c r="X478" s="28">
        <v>5.0999999999999996</v>
      </c>
      <c r="AA478" s="2"/>
    </row>
    <row r="479" spans="1:27" x14ac:dyDescent="0.3">
      <c r="A479" s="19">
        <v>86.1</v>
      </c>
      <c r="B479" s="20">
        <v>53</v>
      </c>
      <c r="C479" s="20">
        <v>25.6</v>
      </c>
      <c r="D479" s="21">
        <v>0.48664000000000002</v>
      </c>
      <c r="E479" s="21">
        <v>0.10576000000000001</v>
      </c>
      <c r="F479" s="20">
        <v>17.899999999999999</v>
      </c>
      <c r="G479" s="21"/>
      <c r="H479" s="22">
        <v>65820</v>
      </c>
      <c r="I479" s="23">
        <v>5.42563</v>
      </c>
      <c r="J479" s="23">
        <v>7.7329999999999996E-2</v>
      </c>
      <c r="K479" s="24">
        <v>0.33049000000000001</v>
      </c>
      <c r="L479" s="24">
        <v>3.1199999999999999E-3</v>
      </c>
      <c r="M479" s="21">
        <v>0.66300000000000003</v>
      </c>
      <c r="N479" s="24">
        <v>0.11907</v>
      </c>
      <c r="O479" s="25">
        <v>1.2700000000000001E-3</v>
      </c>
      <c r="P479" s="42">
        <v>1888.9</v>
      </c>
      <c r="Q479" s="26">
        <v>12.2</v>
      </c>
      <c r="R479" s="26">
        <v>1840.8</v>
      </c>
      <c r="S479" s="26">
        <v>15.1</v>
      </c>
      <c r="T479" s="26">
        <v>1942.3</v>
      </c>
      <c r="U479" s="26">
        <v>19.100000000000001</v>
      </c>
      <c r="V479" s="26">
        <v>1878.3</v>
      </c>
      <c r="W479" s="26">
        <v>12.4</v>
      </c>
      <c r="X479" s="28">
        <v>5.2</v>
      </c>
      <c r="AA479" s="2"/>
    </row>
    <row r="480" spans="1:27" x14ac:dyDescent="0.3">
      <c r="A480" s="19">
        <v>88.1</v>
      </c>
      <c r="B480" s="20">
        <v>322</v>
      </c>
      <c r="C480" s="20">
        <v>50.7</v>
      </c>
      <c r="D480" s="21">
        <v>0.15856999999999999</v>
      </c>
      <c r="E480" s="21">
        <v>3.6679999999999997E-2</v>
      </c>
      <c r="F480" s="20">
        <v>137.30000000000001</v>
      </c>
      <c r="G480" s="21"/>
      <c r="H480" s="22">
        <v>363494</v>
      </c>
      <c r="I480" s="23">
        <v>9.2938600000000005</v>
      </c>
      <c r="J480" s="23">
        <v>0.113</v>
      </c>
      <c r="K480" s="24">
        <v>0.41637999999999997</v>
      </c>
      <c r="L480" s="24">
        <v>4.5399999999999998E-3</v>
      </c>
      <c r="M480" s="21">
        <v>0.89600000000000002</v>
      </c>
      <c r="N480" s="24">
        <v>0.16189000000000001</v>
      </c>
      <c r="O480" s="25">
        <v>8.7000000000000001E-4</v>
      </c>
      <c r="P480" s="42">
        <v>2367.41</v>
      </c>
      <c r="Q480" s="26">
        <v>22.29</v>
      </c>
      <c r="R480" s="26">
        <v>2244.02</v>
      </c>
      <c r="S480" s="26">
        <v>41.33</v>
      </c>
      <c r="T480" s="26">
        <v>2475.44</v>
      </c>
      <c r="U480" s="26">
        <v>18.22</v>
      </c>
      <c r="V480" s="26">
        <v>2440.7600000000002</v>
      </c>
      <c r="W480" s="26">
        <v>16.16</v>
      </c>
      <c r="X480" s="28">
        <v>9.35</v>
      </c>
      <c r="AA480" s="2"/>
    </row>
    <row r="481" spans="1:27" x14ac:dyDescent="0.3">
      <c r="A481" s="19">
        <v>89.1</v>
      </c>
      <c r="B481" s="20">
        <v>51</v>
      </c>
      <c r="C481" s="20">
        <v>26</v>
      </c>
      <c r="D481" s="21">
        <v>0.51273999999999997</v>
      </c>
      <c r="E481" s="21">
        <v>0.1133</v>
      </c>
      <c r="F481" s="20">
        <v>11.5</v>
      </c>
      <c r="G481" s="21"/>
      <c r="H481" s="22">
        <v>34326</v>
      </c>
      <c r="I481" s="23">
        <v>2.6607099999999999</v>
      </c>
      <c r="J481" s="23">
        <v>5.3699999999999998E-2</v>
      </c>
      <c r="K481" s="24">
        <v>0.22131999999999999</v>
      </c>
      <c r="L481" s="24">
        <v>3.0100000000000001E-3</v>
      </c>
      <c r="M481" s="21">
        <v>0.67400000000000004</v>
      </c>
      <c r="N481" s="24">
        <v>8.7190000000000004E-2</v>
      </c>
      <c r="O481" s="25">
        <v>1.2999999999999999E-3</v>
      </c>
      <c r="P481" s="42">
        <v>1317.6189999999999</v>
      </c>
      <c r="Q481" s="26">
        <v>14.895</v>
      </c>
      <c r="R481" s="26">
        <v>1288.846</v>
      </c>
      <c r="S481" s="26">
        <v>15.887</v>
      </c>
      <c r="T481" s="26">
        <v>1364.7370000000001</v>
      </c>
      <c r="U481" s="26">
        <v>28.713000000000001</v>
      </c>
      <c r="V481" s="26">
        <v>1305.482</v>
      </c>
      <c r="W481" s="26">
        <v>14.333</v>
      </c>
      <c r="X481" s="28">
        <v>5.56</v>
      </c>
      <c r="AA481" s="2"/>
    </row>
    <row r="482" spans="1:27" x14ac:dyDescent="0.3">
      <c r="A482" s="19">
        <v>91.1</v>
      </c>
      <c r="B482" s="20">
        <v>137</v>
      </c>
      <c r="C482" s="20">
        <v>46.4</v>
      </c>
      <c r="D482" s="21">
        <v>0.34227000000000002</v>
      </c>
      <c r="E482" s="21">
        <v>7.7030000000000001E-2</v>
      </c>
      <c r="F482" s="20">
        <v>34.4</v>
      </c>
      <c r="G482" s="21"/>
      <c r="H482" s="22">
        <v>99632</v>
      </c>
      <c r="I482" s="23">
        <v>3.2123200000000001</v>
      </c>
      <c r="J482" s="23">
        <v>3.8690000000000002E-2</v>
      </c>
      <c r="K482" s="24">
        <v>0.24414</v>
      </c>
      <c r="L482" s="24">
        <v>2.1299999999999999E-3</v>
      </c>
      <c r="M482" s="21">
        <v>0.72399999999999998</v>
      </c>
      <c r="N482" s="24">
        <v>9.5430000000000001E-2</v>
      </c>
      <c r="O482" s="25">
        <v>7.9000000000000001E-4</v>
      </c>
      <c r="P482" s="42">
        <v>1460.135</v>
      </c>
      <c r="Q482" s="26">
        <v>9.3260000000000005</v>
      </c>
      <c r="R482" s="26">
        <v>1408.184</v>
      </c>
      <c r="S482" s="26">
        <v>11.036</v>
      </c>
      <c r="T482" s="26">
        <v>1536.548</v>
      </c>
      <c r="U482" s="26">
        <v>15.632</v>
      </c>
      <c r="V482" s="26">
        <v>1447.87</v>
      </c>
      <c r="W482" s="26">
        <v>9.5609999999999999</v>
      </c>
      <c r="X482" s="28">
        <v>8.35</v>
      </c>
      <c r="AA482" s="2"/>
    </row>
    <row r="483" spans="1:27" x14ac:dyDescent="0.3">
      <c r="A483" s="19">
        <v>92.1</v>
      </c>
      <c r="B483" s="20">
        <v>208</v>
      </c>
      <c r="C483" s="20">
        <v>93.9</v>
      </c>
      <c r="D483" s="21">
        <v>0.45402999999999999</v>
      </c>
      <c r="E483" s="21">
        <v>9.9900000000000003E-2</v>
      </c>
      <c r="F483" s="20">
        <v>50</v>
      </c>
      <c r="G483" s="21"/>
      <c r="H483" s="22">
        <v>104829</v>
      </c>
      <c r="I483" s="23">
        <v>2.8763999999999998</v>
      </c>
      <c r="J483" s="23">
        <v>3.074E-2</v>
      </c>
      <c r="K483" s="24">
        <v>0.23501</v>
      </c>
      <c r="L483" s="24">
        <v>1.9599999999999999E-3</v>
      </c>
      <c r="M483" s="21">
        <v>0.77900000000000003</v>
      </c>
      <c r="N483" s="24">
        <v>8.8770000000000002E-2</v>
      </c>
      <c r="O483" s="25">
        <v>5.9000000000000003E-4</v>
      </c>
      <c r="P483" s="42">
        <v>1375.749</v>
      </c>
      <c r="Q483" s="26">
        <v>8.0519999999999996</v>
      </c>
      <c r="R483" s="26">
        <v>1360.703</v>
      </c>
      <c r="S483" s="26">
        <v>10.231</v>
      </c>
      <c r="T483" s="26">
        <v>1399.181</v>
      </c>
      <c r="U483" s="26">
        <v>12.843999999999999</v>
      </c>
      <c r="V483" s="26">
        <v>1375.4449999999999</v>
      </c>
      <c r="W483" s="26">
        <v>8.1340000000000003</v>
      </c>
      <c r="X483" s="28">
        <v>2.75</v>
      </c>
      <c r="AA483" s="2"/>
    </row>
    <row r="484" spans="1:27" x14ac:dyDescent="0.3">
      <c r="A484" s="19">
        <v>94.1</v>
      </c>
      <c r="B484" s="20">
        <v>107</v>
      </c>
      <c r="C484" s="20">
        <v>147.4</v>
      </c>
      <c r="D484" s="21">
        <v>1.3914800000000001</v>
      </c>
      <c r="E484" s="21">
        <v>0.32793</v>
      </c>
      <c r="F484" s="20">
        <v>39.200000000000003</v>
      </c>
      <c r="G484" s="21"/>
      <c r="H484" s="22">
        <v>85718</v>
      </c>
      <c r="I484" s="23">
        <v>5.9860699999999998</v>
      </c>
      <c r="J484" s="23">
        <v>7.0730000000000001E-2</v>
      </c>
      <c r="K484" s="24">
        <v>0.3589</v>
      </c>
      <c r="L484" s="24">
        <v>3.4399999999999999E-3</v>
      </c>
      <c r="M484" s="21">
        <v>0.81100000000000005</v>
      </c>
      <c r="N484" s="24">
        <v>0.12096999999999999</v>
      </c>
      <c r="O484" s="25">
        <v>8.4000000000000003E-4</v>
      </c>
      <c r="P484" s="42">
        <v>1973.8219999999999</v>
      </c>
      <c r="Q484" s="26">
        <v>10.28</v>
      </c>
      <c r="R484" s="26">
        <v>1976.9580000000001</v>
      </c>
      <c r="S484" s="26">
        <v>16.318999999999999</v>
      </c>
      <c r="T484" s="26">
        <v>1970.537</v>
      </c>
      <c r="U484" s="26">
        <v>12.321999999999999</v>
      </c>
      <c r="V484" s="26">
        <v>1972.8689999999999</v>
      </c>
      <c r="W484" s="26">
        <v>9.8190000000000008</v>
      </c>
      <c r="X484" s="28">
        <v>-0.32600000000000001</v>
      </c>
      <c r="AA484" s="2"/>
    </row>
    <row r="485" spans="1:27" x14ac:dyDescent="0.3">
      <c r="A485" s="19">
        <v>96.1</v>
      </c>
      <c r="B485" s="20">
        <v>229</v>
      </c>
      <c r="C485" s="20">
        <v>180.1</v>
      </c>
      <c r="D485" s="21">
        <v>0.79393000000000002</v>
      </c>
      <c r="E485" s="21">
        <v>0.17974999999999999</v>
      </c>
      <c r="F485" s="20">
        <v>81.3</v>
      </c>
      <c r="G485" s="21"/>
      <c r="H485" s="22">
        <v>195665</v>
      </c>
      <c r="I485" s="23">
        <v>5.8418900000000002</v>
      </c>
      <c r="J485" s="23">
        <v>6.1170000000000002E-2</v>
      </c>
      <c r="K485" s="24">
        <v>0.35003000000000001</v>
      </c>
      <c r="L485" s="24">
        <v>3.0400000000000002E-3</v>
      </c>
      <c r="M485" s="21">
        <v>0.82799999999999996</v>
      </c>
      <c r="N485" s="24">
        <v>0.12103999999999999</v>
      </c>
      <c r="O485" s="25">
        <v>7.1000000000000002E-4</v>
      </c>
      <c r="P485" s="42">
        <v>1952.6469999999999</v>
      </c>
      <c r="Q485" s="26">
        <v>9.0779999999999994</v>
      </c>
      <c r="R485" s="26">
        <v>1934.742</v>
      </c>
      <c r="S485" s="26">
        <v>14.516</v>
      </c>
      <c r="T485" s="26">
        <v>1971.6849999999999</v>
      </c>
      <c r="U485" s="26">
        <v>10.464</v>
      </c>
      <c r="V485" s="26">
        <v>1959.0619999999999</v>
      </c>
      <c r="W485" s="26">
        <v>8.5380000000000003</v>
      </c>
      <c r="X485" s="28">
        <v>1.87</v>
      </c>
      <c r="AA485" s="2"/>
    </row>
    <row r="486" spans="1:27" x14ac:dyDescent="0.3">
      <c r="A486" s="19">
        <v>97.1</v>
      </c>
      <c r="B486" s="20">
        <v>262</v>
      </c>
      <c r="C486" s="20">
        <v>202.6</v>
      </c>
      <c r="D486" s="21">
        <v>0.77873999999999999</v>
      </c>
      <c r="E486" s="21">
        <v>0.17143</v>
      </c>
      <c r="F486" s="20">
        <v>63.4</v>
      </c>
      <c r="G486" s="21"/>
      <c r="H486" s="22">
        <v>203561</v>
      </c>
      <c r="I486" s="23">
        <v>2.93241</v>
      </c>
      <c r="J486" s="23">
        <v>3.4020000000000002E-2</v>
      </c>
      <c r="K486" s="24">
        <v>0.23760999999999999</v>
      </c>
      <c r="L486" s="24">
        <v>2.0899999999999998E-3</v>
      </c>
      <c r="M486" s="21">
        <v>0.75600000000000001</v>
      </c>
      <c r="N486" s="24">
        <v>8.9510000000000006E-2</v>
      </c>
      <c r="O486" s="25">
        <v>6.8000000000000005E-4</v>
      </c>
      <c r="P486" s="42">
        <v>1390.316</v>
      </c>
      <c r="Q486" s="26">
        <v>8.7840000000000007</v>
      </c>
      <c r="R486" s="26">
        <v>1374.26</v>
      </c>
      <c r="S486" s="26">
        <v>10.885999999999999</v>
      </c>
      <c r="T486" s="26">
        <v>1415.039</v>
      </c>
      <c r="U486" s="26">
        <v>14.523999999999999</v>
      </c>
      <c r="V486" s="26">
        <v>1388.69</v>
      </c>
      <c r="W486" s="26">
        <v>8.8580000000000005</v>
      </c>
      <c r="X486" s="28">
        <v>2.88</v>
      </c>
      <c r="AA486" s="2"/>
    </row>
    <row r="487" spans="1:27" x14ac:dyDescent="0.3">
      <c r="A487" s="19">
        <v>98.1</v>
      </c>
      <c r="B487" s="20">
        <v>65</v>
      </c>
      <c r="C487" s="20">
        <v>41.6</v>
      </c>
      <c r="D487" s="21">
        <v>0.64200999999999997</v>
      </c>
      <c r="E487" s="21">
        <v>0.13908000000000001</v>
      </c>
      <c r="F487" s="20">
        <v>15.2</v>
      </c>
      <c r="G487" s="21"/>
      <c r="H487" s="22">
        <v>40384</v>
      </c>
      <c r="I487" s="23">
        <v>2.7910699999999999</v>
      </c>
      <c r="J487" s="23">
        <v>4.3200000000000002E-2</v>
      </c>
      <c r="K487" s="24">
        <v>0.22675999999999999</v>
      </c>
      <c r="L487" s="24">
        <v>2.3400000000000001E-3</v>
      </c>
      <c r="M487" s="21">
        <v>0.66600000000000004</v>
      </c>
      <c r="N487" s="24">
        <v>8.9270000000000002E-2</v>
      </c>
      <c r="O487" s="25">
        <v>1.0300000000000001E-3</v>
      </c>
      <c r="P487" s="42">
        <v>1353.1489999999999</v>
      </c>
      <c r="Q487" s="26">
        <v>11.57</v>
      </c>
      <c r="R487" s="26">
        <v>1317.4960000000001</v>
      </c>
      <c r="S487" s="26">
        <v>12.295999999999999</v>
      </c>
      <c r="T487" s="26">
        <v>1409.9480000000001</v>
      </c>
      <c r="U487" s="26">
        <v>22.097000000000001</v>
      </c>
      <c r="V487" s="26">
        <v>1337.664</v>
      </c>
      <c r="W487" s="26">
        <v>11.145</v>
      </c>
      <c r="X487" s="28">
        <v>6.56</v>
      </c>
      <c r="AA487" s="2"/>
    </row>
    <row r="488" spans="1:27" x14ac:dyDescent="0.3">
      <c r="A488" s="19">
        <v>99.1</v>
      </c>
      <c r="B488" s="20">
        <v>101</v>
      </c>
      <c r="C488" s="20">
        <v>85.3</v>
      </c>
      <c r="D488" s="21">
        <v>0.84789999999999999</v>
      </c>
      <c r="E488" s="21">
        <v>0.18559</v>
      </c>
      <c r="F488" s="20">
        <v>32.299999999999997</v>
      </c>
      <c r="G488" s="21"/>
      <c r="H488" s="22">
        <v>89509</v>
      </c>
      <c r="I488" s="23">
        <v>4.6989999999999998</v>
      </c>
      <c r="J488" s="23">
        <v>7.0029999999999995E-2</v>
      </c>
      <c r="K488" s="24">
        <v>0.30979000000000001</v>
      </c>
      <c r="L488" s="24">
        <v>3.5400000000000002E-3</v>
      </c>
      <c r="M488" s="21">
        <v>0.76700000000000002</v>
      </c>
      <c r="N488" s="24">
        <v>0.11001</v>
      </c>
      <c r="O488" s="25">
        <v>1.0499999999999999E-3</v>
      </c>
      <c r="P488" s="42">
        <v>1767.0619999999999</v>
      </c>
      <c r="Q488" s="26">
        <v>12.477</v>
      </c>
      <c r="R488" s="26">
        <v>1739.673</v>
      </c>
      <c r="S488" s="26">
        <v>17.422999999999998</v>
      </c>
      <c r="T488" s="26">
        <v>1799.588</v>
      </c>
      <c r="U488" s="26">
        <v>17.398</v>
      </c>
      <c r="V488" s="26">
        <v>1769.395</v>
      </c>
      <c r="W488" s="26">
        <v>12.59</v>
      </c>
      <c r="X488" s="28">
        <v>3.33</v>
      </c>
      <c r="AA488" s="2"/>
    </row>
    <row r="489" spans="1:27" x14ac:dyDescent="0.3">
      <c r="A489" s="19">
        <v>101.1</v>
      </c>
      <c r="B489" s="20">
        <v>240</v>
      </c>
      <c r="C489" s="20">
        <v>219</v>
      </c>
      <c r="D489" s="21">
        <v>0.91908999999999996</v>
      </c>
      <c r="E489" s="21">
        <v>0.20102</v>
      </c>
      <c r="F489" s="20">
        <v>118</v>
      </c>
      <c r="G489" s="21"/>
      <c r="H489" s="22">
        <v>446499</v>
      </c>
      <c r="I489" s="23">
        <v>11.749309999999999</v>
      </c>
      <c r="J489" s="23">
        <v>0.11397</v>
      </c>
      <c r="K489" s="24">
        <v>0.48182000000000003</v>
      </c>
      <c r="L489" s="24">
        <v>3.8999999999999998E-3</v>
      </c>
      <c r="M489" s="21">
        <v>0.83399999999999996</v>
      </c>
      <c r="N489" s="24">
        <v>0.17685999999999999</v>
      </c>
      <c r="O489" s="25">
        <v>9.5E-4</v>
      </c>
      <c r="P489" s="42">
        <v>2584.634</v>
      </c>
      <c r="Q489" s="26">
        <v>9.077</v>
      </c>
      <c r="R489" s="26">
        <v>2535.1880000000001</v>
      </c>
      <c r="S489" s="26">
        <v>16.966000000000001</v>
      </c>
      <c r="T489" s="26">
        <v>2623.6309999999999</v>
      </c>
      <c r="U489" s="26">
        <v>8.9009999999999998</v>
      </c>
      <c r="V489" s="26">
        <v>2604.8380000000002</v>
      </c>
      <c r="W489" s="26">
        <v>7.8819999999999997</v>
      </c>
      <c r="X489" s="28">
        <v>3.37</v>
      </c>
      <c r="AA489" s="2"/>
    </row>
    <row r="490" spans="1:27" x14ac:dyDescent="0.3">
      <c r="A490" s="19">
        <v>102.1</v>
      </c>
      <c r="B490" s="20">
        <v>152</v>
      </c>
      <c r="C490" s="20">
        <v>199.8</v>
      </c>
      <c r="D490" s="21">
        <v>1.3216000000000001</v>
      </c>
      <c r="E490" s="21">
        <v>0.29218</v>
      </c>
      <c r="F490" s="20">
        <v>51.5</v>
      </c>
      <c r="G490" s="21"/>
      <c r="H490" s="22">
        <v>138611</v>
      </c>
      <c r="I490" s="23">
        <v>5.2731199999999996</v>
      </c>
      <c r="J490" s="23">
        <v>7.0400000000000004E-2</v>
      </c>
      <c r="K490" s="24">
        <v>0.33350999999999997</v>
      </c>
      <c r="L490" s="24">
        <v>3.8700000000000002E-3</v>
      </c>
      <c r="M490" s="21">
        <v>0.86899999999999999</v>
      </c>
      <c r="N490" s="24">
        <v>0.11466999999999999</v>
      </c>
      <c r="O490" s="25">
        <v>7.6000000000000004E-4</v>
      </c>
      <c r="P490" s="42">
        <v>1864.521</v>
      </c>
      <c r="Q490" s="26">
        <v>11.395</v>
      </c>
      <c r="R490" s="26">
        <v>1855.3720000000001</v>
      </c>
      <c r="S490" s="26">
        <v>18.707999999999998</v>
      </c>
      <c r="T490" s="26">
        <v>1874.7370000000001</v>
      </c>
      <c r="U490" s="26">
        <v>11.91</v>
      </c>
      <c r="V490" s="26">
        <v>1869.17</v>
      </c>
      <c r="W490" s="26">
        <v>10.065</v>
      </c>
      <c r="X490" s="28">
        <v>1.03</v>
      </c>
      <c r="AA490" s="2"/>
    </row>
    <row r="491" spans="1:27" x14ac:dyDescent="0.3">
      <c r="A491" s="19">
        <v>103.1</v>
      </c>
      <c r="B491" s="20">
        <v>94</v>
      </c>
      <c r="C491" s="20">
        <v>85.2</v>
      </c>
      <c r="D491" s="21">
        <v>0.91532999999999998</v>
      </c>
      <c r="E491" s="21">
        <v>0.19908000000000001</v>
      </c>
      <c r="F491" s="20">
        <v>29.7</v>
      </c>
      <c r="G491" s="21"/>
      <c r="H491" s="22">
        <v>75128</v>
      </c>
      <c r="I491" s="23">
        <v>4.8176699999999997</v>
      </c>
      <c r="J491" s="23">
        <v>6.0720000000000003E-2</v>
      </c>
      <c r="K491" s="24">
        <v>0.31219000000000002</v>
      </c>
      <c r="L491" s="24">
        <v>3.14E-3</v>
      </c>
      <c r="M491" s="21">
        <v>0.79900000000000004</v>
      </c>
      <c r="N491" s="24">
        <v>0.11192000000000001</v>
      </c>
      <c r="O491" s="25">
        <v>8.4999999999999995E-4</v>
      </c>
      <c r="P491" s="42">
        <v>1787.9880000000001</v>
      </c>
      <c r="Q491" s="26">
        <v>10.598000000000001</v>
      </c>
      <c r="R491" s="26">
        <v>1751.4749999999999</v>
      </c>
      <c r="S491" s="26">
        <v>15.426</v>
      </c>
      <c r="T491" s="26">
        <v>1830.864</v>
      </c>
      <c r="U491" s="26">
        <v>13.737</v>
      </c>
      <c r="V491" s="26">
        <v>1795.52</v>
      </c>
      <c r="W491" s="26">
        <v>10.536</v>
      </c>
      <c r="X491" s="28">
        <v>4.34</v>
      </c>
      <c r="AA491" s="2"/>
    </row>
    <row r="492" spans="1:27" s="58" customFormat="1" x14ac:dyDescent="0.3">
      <c r="A492" s="47">
        <v>107.1</v>
      </c>
      <c r="B492" s="48">
        <v>336</v>
      </c>
      <c r="C492" s="48">
        <v>242.4</v>
      </c>
      <c r="D492" s="49">
        <v>0.72658</v>
      </c>
      <c r="E492" s="49">
        <v>0.16136</v>
      </c>
      <c r="F492" s="48">
        <v>124.3</v>
      </c>
      <c r="G492" s="49"/>
      <c r="H492" s="50">
        <v>7480</v>
      </c>
      <c r="I492" s="51">
        <v>11.61917</v>
      </c>
      <c r="J492" s="51">
        <v>0.43326999999999999</v>
      </c>
      <c r="K492" s="52">
        <v>0.34760999999999997</v>
      </c>
      <c r="L492" s="52">
        <v>8.6899999999999998E-3</v>
      </c>
      <c r="M492" s="49">
        <v>0.67100000000000004</v>
      </c>
      <c r="N492" s="52">
        <v>0.24243000000000001</v>
      </c>
      <c r="O492" s="53">
        <v>6.7099999999999998E-3</v>
      </c>
      <c r="P492" s="54">
        <v>2574.2159999999999</v>
      </c>
      <c r="Q492" s="55">
        <v>34.862000000000002</v>
      </c>
      <c r="R492" s="55">
        <v>1923.1759999999999</v>
      </c>
      <c r="S492" s="55">
        <v>41.569000000000003</v>
      </c>
      <c r="T492" s="55">
        <v>3135.9740000000002</v>
      </c>
      <c r="U492" s="55">
        <v>43.944000000000003</v>
      </c>
      <c r="V492" s="55">
        <v>1829.961</v>
      </c>
      <c r="W492" s="55">
        <v>59.052999999999997</v>
      </c>
      <c r="X492" s="56">
        <v>38.700000000000003</v>
      </c>
      <c r="Y492" s="57"/>
      <c r="Z492" s="2"/>
      <c r="AA492" s="2"/>
    </row>
    <row r="493" spans="1:27" x14ac:dyDescent="0.3">
      <c r="A493" s="19">
        <v>108.1</v>
      </c>
      <c r="B493" s="20">
        <v>73</v>
      </c>
      <c r="C493" s="20">
        <v>46</v>
      </c>
      <c r="D493" s="21">
        <v>0.63105999999999995</v>
      </c>
      <c r="E493" s="21">
        <v>0.13772000000000001</v>
      </c>
      <c r="F493" s="20">
        <v>17.3</v>
      </c>
      <c r="G493" s="21"/>
      <c r="H493" s="22">
        <v>63554</v>
      </c>
      <c r="I493" s="23">
        <v>2.8208899999999999</v>
      </c>
      <c r="J493" s="23">
        <v>4.6870000000000002E-2</v>
      </c>
      <c r="K493" s="24">
        <v>0.23136000000000001</v>
      </c>
      <c r="L493" s="24">
        <v>2.5200000000000001E-3</v>
      </c>
      <c r="M493" s="21">
        <v>0.65500000000000003</v>
      </c>
      <c r="N493" s="24">
        <v>8.8429999999999995E-2</v>
      </c>
      <c r="O493" s="25">
        <v>1.1100000000000001E-3</v>
      </c>
      <c r="P493" s="42">
        <v>1361.104</v>
      </c>
      <c r="Q493" s="26">
        <v>12.455</v>
      </c>
      <c r="R493" s="26">
        <v>1341.623</v>
      </c>
      <c r="S493" s="26">
        <v>13.193</v>
      </c>
      <c r="T493" s="26">
        <v>1391.829</v>
      </c>
      <c r="U493" s="26">
        <v>24.088999999999999</v>
      </c>
      <c r="V493" s="26">
        <v>1352.7249999999999</v>
      </c>
      <c r="W493" s="26">
        <v>11.794</v>
      </c>
      <c r="X493" s="28">
        <v>3.61</v>
      </c>
      <c r="AA493" s="2"/>
    </row>
    <row r="494" spans="1:27" x14ac:dyDescent="0.3">
      <c r="A494" s="19">
        <v>109.1</v>
      </c>
      <c r="B494" s="20">
        <v>77</v>
      </c>
      <c r="C494" s="20">
        <v>64.400000000000006</v>
      </c>
      <c r="D494" s="21">
        <v>0.83772000000000002</v>
      </c>
      <c r="E494" s="21">
        <v>0.18109</v>
      </c>
      <c r="F494" s="20">
        <v>18.600000000000001</v>
      </c>
      <c r="G494" s="21"/>
      <c r="H494" s="22">
        <v>56848</v>
      </c>
      <c r="I494" s="23">
        <v>2.9125100000000002</v>
      </c>
      <c r="J494" s="23">
        <v>3.7999999999999999E-2</v>
      </c>
      <c r="K494" s="24">
        <v>0.23610999999999999</v>
      </c>
      <c r="L494" s="24">
        <v>2.3800000000000002E-3</v>
      </c>
      <c r="M494" s="21">
        <v>0.77300000000000002</v>
      </c>
      <c r="N494" s="24">
        <v>8.9459999999999998E-2</v>
      </c>
      <c r="O494" s="25">
        <v>7.3999999999999999E-4</v>
      </c>
      <c r="P494" s="42">
        <v>1385.164</v>
      </c>
      <c r="Q494" s="26">
        <v>9.8620000000000001</v>
      </c>
      <c r="R494" s="26">
        <v>1366.442</v>
      </c>
      <c r="S494" s="26">
        <v>12.412000000000001</v>
      </c>
      <c r="T494" s="26">
        <v>1414.1279999999999</v>
      </c>
      <c r="U494" s="26">
        <v>15.833</v>
      </c>
      <c r="V494" s="26">
        <v>1384.26</v>
      </c>
      <c r="W494" s="26">
        <v>9.9860000000000007</v>
      </c>
      <c r="X494" s="28">
        <v>3.37</v>
      </c>
      <c r="AA494" s="2"/>
    </row>
    <row r="495" spans="1:27" x14ac:dyDescent="0.3">
      <c r="A495" s="19">
        <v>115.1</v>
      </c>
      <c r="B495" s="20">
        <v>303</v>
      </c>
      <c r="C495" s="20">
        <v>231.1</v>
      </c>
      <c r="D495" s="21">
        <v>0.76932999999999996</v>
      </c>
      <c r="E495" s="21">
        <v>0.17097000000000001</v>
      </c>
      <c r="F495" s="20">
        <v>78.7</v>
      </c>
      <c r="G495" s="21"/>
      <c r="H495" s="22">
        <v>158960</v>
      </c>
      <c r="I495" s="23">
        <v>3.2820800000000001</v>
      </c>
      <c r="J495" s="23">
        <v>3.5000000000000003E-2</v>
      </c>
      <c r="K495" s="24">
        <v>0.25439000000000001</v>
      </c>
      <c r="L495" s="24">
        <v>2.2799999999999999E-3</v>
      </c>
      <c r="M495" s="21">
        <v>0.84099999999999997</v>
      </c>
      <c r="N495" s="24">
        <v>9.357E-2</v>
      </c>
      <c r="O495" s="25">
        <v>5.4000000000000001E-4</v>
      </c>
      <c r="P495" s="42">
        <v>1476.8130000000001</v>
      </c>
      <c r="Q495" s="26">
        <v>8.2989999999999995</v>
      </c>
      <c r="R495" s="26">
        <v>1461.076</v>
      </c>
      <c r="S495" s="26">
        <v>11.717000000000001</v>
      </c>
      <c r="T495" s="26">
        <v>1499.499</v>
      </c>
      <c r="U495" s="26">
        <v>10.909000000000001</v>
      </c>
      <c r="V495" s="26">
        <v>1481.6110000000001</v>
      </c>
      <c r="W495" s="26">
        <v>8.0990000000000002</v>
      </c>
      <c r="X495" s="28">
        <v>2.56</v>
      </c>
      <c r="AA495" s="2"/>
    </row>
    <row r="496" spans="1:27" x14ac:dyDescent="0.3">
      <c r="A496" s="19">
        <v>116.1</v>
      </c>
      <c r="B496" s="20">
        <v>107</v>
      </c>
      <c r="C496" s="20">
        <v>77</v>
      </c>
      <c r="D496" s="21">
        <v>0.72208000000000006</v>
      </c>
      <c r="E496" s="21">
        <v>0.15845000000000001</v>
      </c>
      <c r="F496" s="20">
        <v>39.9</v>
      </c>
      <c r="G496" s="21">
        <v>0.16</v>
      </c>
      <c r="H496" s="22">
        <v>73599</v>
      </c>
      <c r="I496" s="23">
        <v>6.3078700000000003</v>
      </c>
      <c r="J496" s="23">
        <v>6.8269999999999997E-2</v>
      </c>
      <c r="K496" s="24">
        <v>0.36393999999999999</v>
      </c>
      <c r="L496" s="24">
        <v>3.0000000000000001E-3</v>
      </c>
      <c r="M496" s="21">
        <v>0.76200000000000001</v>
      </c>
      <c r="N496" s="24">
        <v>0.12570000000000001</v>
      </c>
      <c r="O496" s="25">
        <v>8.8000000000000003E-4</v>
      </c>
      <c r="P496" s="42">
        <v>2019.548</v>
      </c>
      <c r="Q496" s="26">
        <v>9.4860000000000007</v>
      </c>
      <c r="R496" s="26">
        <v>2000.8219999999999</v>
      </c>
      <c r="S496" s="26">
        <v>14.179</v>
      </c>
      <c r="T496" s="26">
        <v>2038.7449999999999</v>
      </c>
      <c r="U496" s="26">
        <v>12.395</v>
      </c>
      <c r="V496" s="26">
        <v>2022.259</v>
      </c>
      <c r="W496" s="26">
        <v>9.4410000000000007</v>
      </c>
      <c r="X496" s="28">
        <v>1.86</v>
      </c>
      <c r="AA496" s="2"/>
    </row>
    <row r="497" spans="1:27" x14ac:dyDescent="0.3">
      <c r="A497" s="19">
        <v>119.1</v>
      </c>
      <c r="B497" s="20">
        <v>157</v>
      </c>
      <c r="C497" s="20">
        <v>75.400000000000006</v>
      </c>
      <c r="D497" s="21">
        <v>0.48498000000000002</v>
      </c>
      <c r="E497" s="21">
        <v>0.10598</v>
      </c>
      <c r="F497" s="20">
        <v>77.5</v>
      </c>
      <c r="G497" s="21"/>
      <c r="H497" s="22">
        <v>224483</v>
      </c>
      <c r="I497" s="23">
        <v>11.865309999999999</v>
      </c>
      <c r="J497" s="23">
        <v>0.14588999999999999</v>
      </c>
      <c r="K497" s="24">
        <v>0.48370999999999997</v>
      </c>
      <c r="L497" s="24">
        <v>5.1999999999999998E-3</v>
      </c>
      <c r="M497" s="21">
        <v>0.874</v>
      </c>
      <c r="N497" s="24">
        <v>0.17791000000000001</v>
      </c>
      <c r="O497" s="25">
        <v>1.06E-3</v>
      </c>
      <c r="P497" s="42">
        <v>2593.8310000000001</v>
      </c>
      <c r="Q497" s="26">
        <v>11.513999999999999</v>
      </c>
      <c r="R497" s="26">
        <v>2543.4050000000002</v>
      </c>
      <c r="S497" s="26">
        <v>22.593</v>
      </c>
      <c r="T497" s="26">
        <v>2633.4540000000002</v>
      </c>
      <c r="U497" s="26">
        <v>9.9269999999999996</v>
      </c>
      <c r="V497" s="26">
        <v>2619.2570000000001</v>
      </c>
      <c r="W497" s="26">
        <v>9.0050000000000008</v>
      </c>
      <c r="X497" s="28">
        <v>3.42</v>
      </c>
      <c r="AA497" s="2"/>
    </row>
    <row r="498" spans="1:27" x14ac:dyDescent="0.3">
      <c r="A498" s="19">
        <v>120.1</v>
      </c>
      <c r="B498" s="20">
        <v>144</v>
      </c>
      <c r="C498" s="20">
        <v>79.3</v>
      </c>
      <c r="D498" s="21">
        <v>0.55415000000000003</v>
      </c>
      <c r="E498" s="21">
        <v>0.12232999999999999</v>
      </c>
      <c r="F498" s="20">
        <v>34.700000000000003</v>
      </c>
      <c r="G498" s="21"/>
      <c r="H498" s="22">
        <v>70316</v>
      </c>
      <c r="I498" s="23">
        <v>2.89228</v>
      </c>
      <c r="J498" s="23">
        <v>3.6970000000000003E-2</v>
      </c>
      <c r="K498" s="24">
        <v>0.23529</v>
      </c>
      <c r="L498" s="24">
        <v>2.16E-3</v>
      </c>
      <c r="M498" s="21">
        <v>0.71699999999999997</v>
      </c>
      <c r="N498" s="24">
        <v>8.9149999999999993E-2</v>
      </c>
      <c r="O498" s="25">
        <v>7.9000000000000001E-4</v>
      </c>
      <c r="P498" s="42">
        <v>1379.9010000000001</v>
      </c>
      <c r="Q498" s="26">
        <v>9.6440000000000001</v>
      </c>
      <c r="R498" s="26">
        <v>1362.164</v>
      </c>
      <c r="S498" s="26">
        <v>11.272</v>
      </c>
      <c r="T498" s="26">
        <v>1407.4469999999999</v>
      </c>
      <c r="U498" s="26">
        <v>17.059000000000001</v>
      </c>
      <c r="V498" s="26">
        <v>1375.569</v>
      </c>
      <c r="W498" s="26">
        <v>9.5850000000000009</v>
      </c>
      <c r="X498" s="28">
        <v>3.22</v>
      </c>
      <c r="AA498" s="2"/>
    </row>
    <row r="499" spans="1:27" x14ac:dyDescent="0.3">
      <c r="A499" s="19">
        <v>121.1</v>
      </c>
      <c r="B499" s="20">
        <v>132</v>
      </c>
      <c r="C499" s="20">
        <v>158.30000000000001</v>
      </c>
      <c r="D499" s="21">
        <v>1.2100200000000001</v>
      </c>
      <c r="E499" s="21">
        <v>0.27024999999999999</v>
      </c>
      <c r="F499" s="20">
        <v>40.299999999999997</v>
      </c>
      <c r="G499" s="21"/>
      <c r="H499" s="22">
        <v>122729</v>
      </c>
      <c r="I499" s="23">
        <v>4.4678699999999996</v>
      </c>
      <c r="J499" s="23">
        <v>5.2240000000000002E-2</v>
      </c>
      <c r="K499" s="24">
        <v>0.30010999999999999</v>
      </c>
      <c r="L499" s="24">
        <v>2.5799999999999998E-3</v>
      </c>
      <c r="M499" s="21">
        <v>0.73599999999999999</v>
      </c>
      <c r="N499" s="24">
        <v>0.10798000000000001</v>
      </c>
      <c r="O499" s="25">
        <v>8.4999999999999995E-4</v>
      </c>
      <c r="P499" s="42">
        <v>1725.0229999999999</v>
      </c>
      <c r="Q499" s="26">
        <v>9.7010000000000005</v>
      </c>
      <c r="R499" s="26">
        <v>1691.854</v>
      </c>
      <c r="S499" s="26">
        <v>12.792999999999999</v>
      </c>
      <c r="T499" s="26">
        <v>1765.5070000000001</v>
      </c>
      <c r="U499" s="26">
        <v>14.462</v>
      </c>
      <c r="V499" s="26">
        <v>1723.529</v>
      </c>
      <c r="W499" s="26">
        <v>9.8810000000000002</v>
      </c>
      <c r="X499" s="28">
        <v>4.17</v>
      </c>
      <c r="AA499" s="2"/>
    </row>
    <row r="500" spans="1:27" x14ac:dyDescent="0.3">
      <c r="A500" s="19">
        <v>122.1</v>
      </c>
      <c r="B500" s="20">
        <v>69</v>
      </c>
      <c r="C500" s="20">
        <v>60.1</v>
      </c>
      <c r="D500" s="21">
        <v>0.87888999999999995</v>
      </c>
      <c r="E500" s="21">
        <v>0.19538</v>
      </c>
      <c r="F500" s="20">
        <v>37.4</v>
      </c>
      <c r="G500" s="21"/>
      <c r="H500" s="22">
        <v>86272</v>
      </c>
      <c r="I500" s="23">
        <v>13.89134</v>
      </c>
      <c r="J500" s="23">
        <v>0.17174</v>
      </c>
      <c r="K500" s="24">
        <v>0.53193999999999997</v>
      </c>
      <c r="L500" s="24">
        <v>5.28E-3</v>
      </c>
      <c r="M500" s="21">
        <v>0.80300000000000005</v>
      </c>
      <c r="N500" s="24">
        <v>0.18940000000000001</v>
      </c>
      <c r="O500" s="25">
        <v>1.4E-3</v>
      </c>
      <c r="P500" s="42">
        <v>2742.326</v>
      </c>
      <c r="Q500" s="26">
        <v>11.71</v>
      </c>
      <c r="R500" s="26">
        <v>2749.6210000000001</v>
      </c>
      <c r="S500" s="26">
        <v>22.218</v>
      </c>
      <c r="T500" s="26">
        <v>2736.96</v>
      </c>
      <c r="U500" s="26">
        <v>12.124000000000001</v>
      </c>
      <c r="V500" s="26">
        <v>2739.8690000000001</v>
      </c>
      <c r="W500" s="26">
        <v>10.638</v>
      </c>
      <c r="X500" s="28">
        <v>-0.46300000000000002</v>
      </c>
      <c r="AA500" s="2"/>
    </row>
    <row r="501" spans="1:27" x14ac:dyDescent="0.3">
      <c r="A501" s="19">
        <v>123.1</v>
      </c>
      <c r="B501" s="20">
        <v>99</v>
      </c>
      <c r="C501" s="20">
        <v>120.6</v>
      </c>
      <c r="D501" s="21">
        <v>1.2260800000000001</v>
      </c>
      <c r="E501" s="21">
        <v>0.27152999999999999</v>
      </c>
      <c r="F501" s="20">
        <v>34.4</v>
      </c>
      <c r="G501" s="21"/>
      <c r="H501" s="22">
        <v>102110</v>
      </c>
      <c r="I501" s="23">
        <v>5.6813700000000003</v>
      </c>
      <c r="J501" s="23">
        <v>7.0040000000000005E-2</v>
      </c>
      <c r="K501" s="24">
        <v>0.34217999999999998</v>
      </c>
      <c r="L501" s="24">
        <v>3.32E-3</v>
      </c>
      <c r="M501" s="21">
        <v>0.78700000000000003</v>
      </c>
      <c r="N501" s="24">
        <v>0.12042</v>
      </c>
      <c r="O501" s="25">
        <v>9.2000000000000003E-4</v>
      </c>
      <c r="P501" s="42">
        <v>1928.54</v>
      </c>
      <c r="Q501" s="26">
        <v>10.644</v>
      </c>
      <c r="R501" s="26">
        <v>1897.1479999999999</v>
      </c>
      <c r="S501" s="26">
        <v>15.946</v>
      </c>
      <c r="T501" s="26">
        <v>1962.4480000000001</v>
      </c>
      <c r="U501" s="26">
        <v>13.57</v>
      </c>
      <c r="V501" s="26">
        <v>1934.8920000000001</v>
      </c>
      <c r="W501" s="26">
        <v>10.534000000000001</v>
      </c>
      <c r="X501" s="28">
        <v>3.33</v>
      </c>
      <c r="AA501" s="2"/>
    </row>
    <row r="502" spans="1:27" x14ac:dyDescent="0.3">
      <c r="A502" s="19">
        <v>125.1</v>
      </c>
      <c r="B502" s="20">
        <v>29</v>
      </c>
      <c r="C502" s="20">
        <v>19.5</v>
      </c>
      <c r="D502" s="21">
        <v>0.67488999999999999</v>
      </c>
      <c r="E502" s="21">
        <v>0.14848</v>
      </c>
      <c r="F502" s="20">
        <v>6.8</v>
      </c>
      <c r="G502" s="21"/>
      <c r="H502" s="22">
        <v>18948</v>
      </c>
      <c r="I502" s="23">
        <v>2.8508900000000001</v>
      </c>
      <c r="J502" s="23">
        <v>6.2850000000000003E-2</v>
      </c>
      <c r="K502" s="24">
        <v>0.22966</v>
      </c>
      <c r="L502" s="24">
        <v>2.8E-3</v>
      </c>
      <c r="M502" s="21">
        <v>0.55200000000000005</v>
      </c>
      <c r="N502" s="24">
        <v>9.0029999999999999E-2</v>
      </c>
      <c r="O502" s="25">
        <v>1.65E-3</v>
      </c>
      <c r="P502" s="42">
        <v>1369.0450000000001</v>
      </c>
      <c r="Q502" s="26">
        <v>16.571999999999999</v>
      </c>
      <c r="R502" s="26">
        <v>1332.7170000000001</v>
      </c>
      <c r="S502" s="26">
        <v>14.679</v>
      </c>
      <c r="T502" s="26">
        <v>1426.1949999999999</v>
      </c>
      <c r="U502" s="26">
        <v>35.103999999999999</v>
      </c>
      <c r="V502" s="26">
        <v>1345.154</v>
      </c>
      <c r="W502" s="26">
        <v>13.9</v>
      </c>
      <c r="X502" s="28">
        <v>6.55</v>
      </c>
      <c r="AA502" s="2"/>
    </row>
    <row r="503" spans="1:27" x14ac:dyDescent="0.3">
      <c r="A503" s="19">
        <v>126.1</v>
      </c>
      <c r="B503" s="20">
        <v>121</v>
      </c>
      <c r="C503" s="20">
        <v>57</v>
      </c>
      <c r="D503" s="21">
        <v>0.47371999999999997</v>
      </c>
      <c r="E503" s="21">
        <v>0.10549</v>
      </c>
      <c r="F503" s="20">
        <v>40.299999999999997</v>
      </c>
      <c r="G503" s="21"/>
      <c r="H503" s="22">
        <v>99640</v>
      </c>
      <c r="I503" s="23">
        <v>5.1707700000000001</v>
      </c>
      <c r="J503" s="23">
        <v>6.7879999999999996E-2</v>
      </c>
      <c r="K503" s="24">
        <v>0.32829999999999998</v>
      </c>
      <c r="L503" s="24">
        <v>3.3E-3</v>
      </c>
      <c r="M503" s="21">
        <v>0.76600000000000001</v>
      </c>
      <c r="N503" s="24">
        <v>0.11423</v>
      </c>
      <c r="O503" s="25">
        <v>9.6000000000000002E-4</v>
      </c>
      <c r="P503" s="42">
        <v>1847.818</v>
      </c>
      <c r="Q503" s="26">
        <v>11.169</v>
      </c>
      <c r="R503" s="26">
        <v>1830.1369999999999</v>
      </c>
      <c r="S503" s="26">
        <v>16.015000000000001</v>
      </c>
      <c r="T503" s="26">
        <v>1867.7829999999999</v>
      </c>
      <c r="U503" s="26">
        <v>15.227</v>
      </c>
      <c r="V503" s="26">
        <v>1849.8209999999999</v>
      </c>
      <c r="W503" s="26">
        <v>11.180999999999999</v>
      </c>
      <c r="X503" s="28">
        <v>2.02</v>
      </c>
      <c r="AA503" s="2"/>
    </row>
    <row r="504" spans="1:27" x14ac:dyDescent="0.3">
      <c r="A504" s="19">
        <v>127.1</v>
      </c>
      <c r="B504" s="20">
        <v>98</v>
      </c>
      <c r="C504" s="20">
        <v>76.900000000000006</v>
      </c>
      <c r="D504" s="21">
        <v>0.79264000000000001</v>
      </c>
      <c r="E504" s="21">
        <v>0.17729</v>
      </c>
      <c r="F504" s="20">
        <v>27.8</v>
      </c>
      <c r="G504" s="21"/>
      <c r="H504" s="22">
        <v>75662</v>
      </c>
      <c r="I504" s="23">
        <v>3.87683</v>
      </c>
      <c r="J504" s="23">
        <v>6.9250000000000006E-2</v>
      </c>
      <c r="K504" s="24">
        <v>0.27818999999999999</v>
      </c>
      <c r="L504" s="24">
        <v>4.2399999999999998E-3</v>
      </c>
      <c r="M504" s="21">
        <v>0.85399999999999998</v>
      </c>
      <c r="N504" s="24">
        <v>0.10106999999999999</v>
      </c>
      <c r="O504" s="25">
        <v>9.3999999999999997E-4</v>
      </c>
      <c r="P504" s="42">
        <v>1608.87</v>
      </c>
      <c r="Q504" s="26">
        <v>14.417999999999999</v>
      </c>
      <c r="R504" s="26">
        <v>1582.24</v>
      </c>
      <c r="S504" s="26">
        <v>21.384</v>
      </c>
      <c r="T504" s="26">
        <v>1643.905</v>
      </c>
      <c r="U504" s="26">
        <v>17.242999999999999</v>
      </c>
      <c r="V504" s="26">
        <v>1619.6559999999999</v>
      </c>
      <c r="W504" s="26">
        <v>13.657999999999999</v>
      </c>
      <c r="X504" s="28">
        <v>3.75</v>
      </c>
      <c r="AA504" s="2"/>
    </row>
    <row r="505" spans="1:27" x14ac:dyDescent="0.3">
      <c r="A505" s="19">
        <v>128.1</v>
      </c>
      <c r="B505" s="20">
        <v>169</v>
      </c>
      <c r="C505" s="20">
        <v>70.400000000000006</v>
      </c>
      <c r="D505" s="21">
        <v>0.41931000000000002</v>
      </c>
      <c r="E505" s="21">
        <v>9.2590000000000006E-2</v>
      </c>
      <c r="F505" s="20">
        <v>41.5</v>
      </c>
      <c r="G505" s="21"/>
      <c r="H505" s="22">
        <v>143084</v>
      </c>
      <c r="I505" s="23">
        <v>2.9824799999999998</v>
      </c>
      <c r="J505" s="23">
        <v>3.8199999999999998E-2</v>
      </c>
      <c r="K505" s="24">
        <v>0.24074000000000001</v>
      </c>
      <c r="L505" s="24">
        <v>2.2399999999999998E-3</v>
      </c>
      <c r="M505" s="21">
        <v>0.72699999999999998</v>
      </c>
      <c r="N505" s="24">
        <v>8.9849999999999999E-2</v>
      </c>
      <c r="O505" s="25">
        <v>7.9000000000000001E-4</v>
      </c>
      <c r="P505" s="42">
        <v>1403.163</v>
      </c>
      <c r="Q505" s="26">
        <v>9.74</v>
      </c>
      <c r="R505" s="26">
        <v>1390.5429999999999</v>
      </c>
      <c r="S505" s="26">
        <v>11.638</v>
      </c>
      <c r="T505" s="26">
        <v>1422.3869999999999</v>
      </c>
      <c r="U505" s="26">
        <v>16.803000000000001</v>
      </c>
      <c r="V505" s="26">
        <v>1400.6880000000001</v>
      </c>
      <c r="W505" s="26">
        <v>9.7059999999999995</v>
      </c>
      <c r="X505" s="28">
        <v>2.2400000000000002</v>
      </c>
      <c r="AA505" s="2"/>
    </row>
    <row r="506" spans="1:27" x14ac:dyDescent="0.3">
      <c r="A506" s="19">
        <v>129.1</v>
      </c>
      <c r="B506" s="20">
        <v>117</v>
      </c>
      <c r="C506" s="20">
        <v>61.5</v>
      </c>
      <c r="D506" s="21">
        <v>0.52947</v>
      </c>
      <c r="E506" s="21">
        <v>0.1195</v>
      </c>
      <c r="F506" s="20">
        <v>41.6</v>
      </c>
      <c r="G506" s="21"/>
      <c r="H506" s="22">
        <v>145765</v>
      </c>
      <c r="I506" s="23">
        <v>5.8009500000000003</v>
      </c>
      <c r="J506" s="23">
        <v>7.0000000000000007E-2</v>
      </c>
      <c r="K506" s="24">
        <v>0.34904000000000002</v>
      </c>
      <c r="L506" s="24">
        <v>3.31E-3</v>
      </c>
      <c r="M506" s="21">
        <v>0.78500000000000003</v>
      </c>
      <c r="N506" s="24">
        <v>0.12053999999999999</v>
      </c>
      <c r="O506" s="25">
        <v>8.9999999999999998E-4</v>
      </c>
      <c r="P506" s="42">
        <v>1946.5530000000001</v>
      </c>
      <c r="Q506" s="26">
        <v>10.451000000000001</v>
      </c>
      <c r="R506" s="26">
        <v>1930.0129999999999</v>
      </c>
      <c r="S506" s="26">
        <v>15.817</v>
      </c>
      <c r="T506" s="26">
        <v>1964.1959999999999</v>
      </c>
      <c r="U506" s="26">
        <v>13.335000000000001</v>
      </c>
      <c r="V506" s="26">
        <v>1949.9580000000001</v>
      </c>
      <c r="W506" s="26">
        <v>10.286</v>
      </c>
      <c r="X506" s="28">
        <v>1.74</v>
      </c>
      <c r="AA506" s="2"/>
    </row>
    <row r="507" spans="1:27" x14ac:dyDescent="0.3">
      <c r="A507" s="19">
        <v>131.1</v>
      </c>
      <c r="B507" s="20">
        <v>204</v>
      </c>
      <c r="C507" s="20">
        <v>194.2</v>
      </c>
      <c r="D507" s="21">
        <v>0.95969000000000004</v>
      </c>
      <c r="E507" s="21">
        <v>0.20992</v>
      </c>
      <c r="F507" s="20">
        <v>63.5</v>
      </c>
      <c r="G507" s="21"/>
      <c r="H507" s="22">
        <v>178314</v>
      </c>
      <c r="I507" s="23">
        <v>4.6195199999999996</v>
      </c>
      <c r="J507" s="23">
        <v>4.8340000000000001E-2</v>
      </c>
      <c r="K507" s="24">
        <v>0.30654999999999999</v>
      </c>
      <c r="L507" s="24">
        <v>2.6700000000000001E-3</v>
      </c>
      <c r="M507" s="21">
        <v>0.83299999999999996</v>
      </c>
      <c r="N507" s="24">
        <v>0.10929</v>
      </c>
      <c r="O507" s="25">
        <v>6.3000000000000003E-4</v>
      </c>
      <c r="P507" s="42">
        <v>1752.8009999999999</v>
      </c>
      <c r="Q507" s="26">
        <v>8.734</v>
      </c>
      <c r="R507" s="26">
        <v>1723.7070000000001</v>
      </c>
      <c r="S507" s="26">
        <v>13.173999999999999</v>
      </c>
      <c r="T507" s="26">
        <v>1787.67</v>
      </c>
      <c r="U507" s="26">
        <v>10.548999999999999</v>
      </c>
      <c r="V507" s="26">
        <v>1762.692</v>
      </c>
      <c r="W507" s="26">
        <v>8.3780000000000001</v>
      </c>
      <c r="X507" s="28">
        <v>3.58</v>
      </c>
      <c r="AA507" s="2"/>
    </row>
    <row r="508" spans="1:27" x14ac:dyDescent="0.3">
      <c r="A508" s="19">
        <v>132.1</v>
      </c>
      <c r="B508" s="20">
        <v>215</v>
      </c>
      <c r="C508" s="20">
        <v>240.6</v>
      </c>
      <c r="D508" s="21">
        <v>1.1263799999999999</v>
      </c>
      <c r="E508" s="21">
        <v>0.24378</v>
      </c>
      <c r="F508" s="20">
        <v>69.5</v>
      </c>
      <c r="G508" s="21"/>
      <c r="H508" s="22">
        <v>137158</v>
      </c>
      <c r="I508" s="23">
        <v>4.86517</v>
      </c>
      <c r="J508" s="23">
        <v>6.182E-2</v>
      </c>
      <c r="K508" s="24">
        <v>0.31673000000000001</v>
      </c>
      <c r="L508" s="24">
        <v>3.3500000000000001E-3</v>
      </c>
      <c r="M508" s="21">
        <v>0.83199999999999996</v>
      </c>
      <c r="N508" s="24">
        <v>0.11141</v>
      </c>
      <c r="O508" s="25">
        <v>7.9000000000000001E-4</v>
      </c>
      <c r="P508" s="42">
        <v>1796.2449999999999</v>
      </c>
      <c r="Q508" s="26">
        <v>10.702</v>
      </c>
      <c r="R508" s="26">
        <v>1773.74</v>
      </c>
      <c r="S508" s="26">
        <v>16.401</v>
      </c>
      <c r="T508" s="26">
        <v>1822.4739999999999</v>
      </c>
      <c r="U508" s="26">
        <v>12.79</v>
      </c>
      <c r="V508" s="26">
        <v>1804.056</v>
      </c>
      <c r="W508" s="26">
        <v>10.202</v>
      </c>
      <c r="X508" s="28">
        <v>2.67</v>
      </c>
      <c r="AA508" s="2"/>
    </row>
    <row r="509" spans="1:27" x14ac:dyDescent="0.3">
      <c r="A509" s="19">
        <v>134.1</v>
      </c>
      <c r="B509" s="20">
        <v>230</v>
      </c>
      <c r="C509" s="20">
        <v>150.69999999999999</v>
      </c>
      <c r="D509" s="21">
        <v>0.66022999999999998</v>
      </c>
      <c r="E509" s="21">
        <v>0.14421</v>
      </c>
      <c r="F509" s="20">
        <v>54.4</v>
      </c>
      <c r="G509" s="21"/>
      <c r="H509" s="22">
        <v>83083</v>
      </c>
      <c r="I509" s="23">
        <v>2.7983799999999999</v>
      </c>
      <c r="J509" s="23">
        <v>3.5150000000000001E-2</v>
      </c>
      <c r="K509" s="24">
        <v>0.23261000000000001</v>
      </c>
      <c r="L509" s="24">
        <v>2.3500000000000001E-3</v>
      </c>
      <c r="M509" s="21">
        <v>0.80400000000000005</v>
      </c>
      <c r="N509" s="24">
        <v>8.7249999999999994E-2</v>
      </c>
      <c r="O509" s="25">
        <v>6.4999999999999997E-4</v>
      </c>
      <c r="P509" s="42">
        <v>1355.104</v>
      </c>
      <c r="Q509" s="26">
        <v>9.3960000000000008</v>
      </c>
      <c r="R509" s="26">
        <v>1348.164</v>
      </c>
      <c r="S509" s="26">
        <v>12.29</v>
      </c>
      <c r="T509" s="26">
        <v>1366.0730000000001</v>
      </c>
      <c r="U509" s="26">
        <v>14.382</v>
      </c>
      <c r="V509" s="26">
        <v>1355.6880000000001</v>
      </c>
      <c r="W509" s="26">
        <v>9.4149999999999991</v>
      </c>
      <c r="X509" s="28">
        <v>1.31</v>
      </c>
      <c r="AA509" s="2"/>
    </row>
    <row r="510" spans="1:27" x14ac:dyDescent="0.3">
      <c r="A510" s="19">
        <v>135.1</v>
      </c>
      <c r="B510" s="20">
        <v>79</v>
      </c>
      <c r="C510" s="20">
        <v>53.4</v>
      </c>
      <c r="D510" s="21">
        <v>0.68083000000000005</v>
      </c>
      <c r="E510" s="21">
        <v>0.14698</v>
      </c>
      <c r="F510" s="20">
        <v>20.8</v>
      </c>
      <c r="G510" s="21"/>
      <c r="H510" s="22">
        <v>54731</v>
      </c>
      <c r="I510" s="23">
        <v>3.33311</v>
      </c>
      <c r="J510" s="23">
        <v>5.1839999999999997E-2</v>
      </c>
      <c r="K510" s="24">
        <v>0.25875999999999999</v>
      </c>
      <c r="L510" s="24">
        <v>2.64E-3</v>
      </c>
      <c r="M510" s="21">
        <v>0.65500000000000003</v>
      </c>
      <c r="N510" s="24">
        <v>9.3420000000000003E-2</v>
      </c>
      <c r="O510" s="25">
        <v>1.1000000000000001E-3</v>
      </c>
      <c r="P510" s="42">
        <v>1488.8409999999999</v>
      </c>
      <c r="Q510" s="26">
        <v>12.148</v>
      </c>
      <c r="R510" s="26">
        <v>1483.4949999999999</v>
      </c>
      <c r="S510" s="26">
        <v>13.52</v>
      </c>
      <c r="T510" s="26">
        <v>1496.4649999999999</v>
      </c>
      <c r="U510" s="26">
        <v>22.231000000000002</v>
      </c>
      <c r="V510" s="26">
        <v>1486.9690000000001</v>
      </c>
      <c r="W510" s="26">
        <v>11.603999999999999</v>
      </c>
      <c r="X510" s="28">
        <v>0.86699999999999999</v>
      </c>
      <c r="AA510" s="2"/>
    </row>
    <row r="511" spans="1:27" x14ac:dyDescent="0.3">
      <c r="A511" s="19">
        <v>137.1</v>
      </c>
      <c r="B511" s="20">
        <v>108</v>
      </c>
      <c r="C511" s="20">
        <v>68.400000000000006</v>
      </c>
      <c r="D511" s="21">
        <v>0.63797000000000004</v>
      </c>
      <c r="E511" s="21">
        <v>0.13966999999999999</v>
      </c>
      <c r="F511" s="20">
        <v>33.9</v>
      </c>
      <c r="G511" s="21"/>
      <c r="H511" s="22">
        <v>117266</v>
      </c>
      <c r="I511" s="23">
        <v>4.6388499999999997</v>
      </c>
      <c r="J511" s="23">
        <v>5.6309999999999999E-2</v>
      </c>
      <c r="K511" s="24">
        <v>0.30847999999999998</v>
      </c>
      <c r="L511" s="24">
        <v>2.7799999999999999E-3</v>
      </c>
      <c r="M511" s="21">
        <v>0.74199999999999999</v>
      </c>
      <c r="N511" s="24">
        <v>0.10906</v>
      </c>
      <c r="O511" s="25">
        <v>8.8999999999999995E-4</v>
      </c>
      <c r="P511" s="42">
        <v>1756.288</v>
      </c>
      <c r="Q511" s="26">
        <v>10.14</v>
      </c>
      <c r="R511" s="26">
        <v>1733.223</v>
      </c>
      <c r="S511" s="26">
        <v>13.696</v>
      </c>
      <c r="T511" s="26">
        <v>1783.8420000000001</v>
      </c>
      <c r="U511" s="26">
        <v>14.835000000000001</v>
      </c>
      <c r="V511" s="26">
        <v>1756.249</v>
      </c>
      <c r="W511" s="26">
        <v>10.260999999999999</v>
      </c>
      <c r="X511" s="28">
        <v>2.84</v>
      </c>
      <c r="AA511" s="2"/>
    </row>
    <row r="512" spans="1:27" x14ac:dyDescent="0.3">
      <c r="A512" s="19">
        <v>138.1</v>
      </c>
      <c r="B512" s="20">
        <v>239</v>
      </c>
      <c r="C512" s="20">
        <v>143.19999999999999</v>
      </c>
      <c r="D512" s="21">
        <v>0.60326000000000002</v>
      </c>
      <c r="E512" s="21">
        <v>0.13799</v>
      </c>
      <c r="F512" s="20">
        <v>80.2</v>
      </c>
      <c r="G512" s="21"/>
      <c r="H512" s="22">
        <v>229271</v>
      </c>
      <c r="I512" s="23">
        <v>5.37662</v>
      </c>
      <c r="J512" s="23">
        <v>6.5740000000000007E-2</v>
      </c>
      <c r="K512" s="24">
        <v>0.32922000000000001</v>
      </c>
      <c r="L512" s="24">
        <v>3.47E-3</v>
      </c>
      <c r="M512" s="21">
        <v>0.86099999999999999</v>
      </c>
      <c r="N512" s="24">
        <v>0.11845</v>
      </c>
      <c r="O512" s="25">
        <v>7.3999999999999999E-4</v>
      </c>
      <c r="P512" s="42">
        <v>1881.1369999999999</v>
      </c>
      <c r="Q512" s="26">
        <v>10.468</v>
      </c>
      <c r="R512" s="26">
        <v>1834.6</v>
      </c>
      <c r="S512" s="26">
        <v>16.829000000000001</v>
      </c>
      <c r="T512" s="26">
        <v>1932.9190000000001</v>
      </c>
      <c r="U512" s="26">
        <v>11.134</v>
      </c>
      <c r="V512" s="26">
        <v>1903.376</v>
      </c>
      <c r="W512" s="26">
        <v>9.3960000000000008</v>
      </c>
      <c r="X512" s="28">
        <v>5.09</v>
      </c>
      <c r="AA512" s="2"/>
    </row>
    <row r="513" spans="1:27" x14ac:dyDescent="0.3">
      <c r="A513" s="19">
        <v>139.1</v>
      </c>
      <c r="B513" s="20">
        <v>182</v>
      </c>
      <c r="C513" s="20">
        <v>73.400000000000006</v>
      </c>
      <c r="D513" s="21">
        <v>0.40555000000000002</v>
      </c>
      <c r="E513" s="21">
        <v>8.8499999999999995E-2</v>
      </c>
      <c r="F513" s="20">
        <v>41.2</v>
      </c>
      <c r="G513" s="21"/>
      <c r="H513" s="22">
        <v>160786</v>
      </c>
      <c r="I513" s="23">
        <v>2.6582599999999998</v>
      </c>
      <c r="J513" s="23">
        <v>3.1359999999999999E-2</v>
      </c>
      <c r="K513" s="24">
        <v>0.22189</v>
      </c>
      <c r="L513" s="24">
        <v>1.92E-3</v>
      </c>
      <c r="M513" s="21">
        <v>0.73499999999999999</v>
      </c>
      <c r="N513" s="24">
        <v>8.6889999999999995E-2</v>
      </c>
      <c r="O513" s="25">
        <v>6.9999999999999999E-4</v>
      </c>
      <c r="P513" s="42">
        <v>1316.9390000000001</v>
      </c>
      <c r="Q513" s="26">
        <v>8.7040000000000006</v>
      </c>
      <c r="R513" s="26">
        <v>1291.854</v>
      </c>
      <c r="S513" s="26">
        <v>10.129</v>
      </c>
      <c r="T513" s="26">
        <v>1358.0060000000001</v>
      </c>
      <c r="U513" s="26">
        <v>15.42</v>
      </c>
      <c r="V513" s="26">
        <v>1310.9459999999999</v>
      </c>
      <c r="W513" s="26">
        <v>8.734</v>
      </c>
      <c r="X513" s="28">
        <v>4.87</v>
      </c>
      <c r="AA513" s="2"/>
    </row>
    <row r="514" spans="1:27" x14ac:dyDescent="0.3">
      <c r="A514" s="19">
        <v>141.1</v>
      </c>
      <c r="B514" s="20">
        <v>78</v>
      </c>
      <c r="C514" s="20">
        <v>64.7</v>
      </c>
      <c r="D514" s="21">
        <v>0.83609</v>
      </c>
      <c r="E514" s="21">
        <v>0.18568000000000001</v>
      </c>
      <c r="F514" s="20">
        <v>24.3</v>
      </c>
      <c r="G514" s="21"/>
      <c r="H514" s="22">
        <v>46233</v>
      </c>
      <c r="I514" s="23">
        <v>4.86972</v>
      </c>
      <c r="J514" s="23">
        <v>0.10927000000000001</v>
      </c>
      <c r="K514" s="24">
        <v>0.30821999999999999</v>
      </c>
      <c r="L514" s="24">
        <v>4.0000000000000001E-3</v>
      </c>
      <c r="M514" s="21">
        <v>0.57899999999999996</v>
      </c>
      <c r="N514" s="24">
        <v>0.11459</v>
      </c>
      <c r="O514" s="25">
        <v>2.0999999999999999E-3</v>
      </c>
      <c r="P514" s="42">
        <v>1797.0319999999999</v>
      </c>
      <c r="Q514" s="26">
        <v>18.902000000000001</v>
      </c>
      <c r="R514" s="26">
        <v>1731.942</v>
      </c>
      <c r="S514" s="26">
        <v>19.71</v>
      </c>
      <c r="T514" s="26">
        <v>1873.4269999999999</v>
      </c>
      <c r="U514" s="26">
        <v>32.988</v>
      </c>
      <c r="V514" s="26">
        <v>1765.1990000000001</v>
      </c>
      <c r="W514" s="26">
        <v>17.837</v>
      </c>
      <c r="X514" s="28">
        <v>7.55</v>
      </c>
      <c r="AA514" s="2"/>
    </row>
    <row r="515" spans="1:27" x14ac:dyDescent="0.3">
      <c r="A515" s="19">
        <v>145.1</v>
      </c>
      <c r="B515" s="20">
        <v>45</v>
      </c>
      <c r="C515" s="20">
        <v>57.6</v>
      </c>
      <c r="D515" s="21">
        <v>1.28911</v>
      </c>
      <c r="E515" s="21">
        <v>0.28212999999999999</v>
      </c>
      <c r="F515" s="20">
        <v>20.5</v>
      </c>
      <c r="G515" s="21"/>
      <c r="H515" s="22">
        <v>54086</v>
      </c>
      <c r="I515" s="23">
        <v>9.7801799999999997</v>
      </c>
      <c r="J515" s="23">
        <v>0.13819000000000001</v>
      </c>
      <c r="K515" s="24">
        <v>0.45017000000000001</v>
      </c>
      <c r="L515" s="24">
        <v>4.96E-3</v>
      </c>
      <c r="M515" s="21">
        <v>0.78</v>
      </c>
      <c r="N515" s="24">
        <v>0.15756999999999999</v>
      </c>
      <c r="O515" s="25">
        <v>1.39E-3</v>
      </c>
      <c r="P515" s="42">
        <v>2414.2860000000001</v>
      </c>
      <c r="Q515" s="26">
        <v>13.016</v>
      </c>
      <c r="R515" s="26">
        <v>2396.0079999999998</v>
      </c>
      <c r="S515" s="26">
        <v>22.048999999999999</v>
      </c>
      <c r="T515" s="26">
        <v>2429.7330000000002</v>
      </c>
      <c r="U515" s="26">
        <v>14.989000000000001</v>
      </c>
      <c r="V515" s="26">
        <v>2419.0839999999998</v>
      </c>
      <c r="W515" s="26">
        <v>12.464</v>
      </c>
      <c r="X515" s="28">
        <v>1.39</v>
      </c>
      <c r="AA515" s="2"/>
    </row>
    <row r="516" spans="1:27" s="58" customFormat="1" x14ac:dyDescent="0.3">
      <c r="A516" s="47">
        <v>146.1</v>
      </c>
      <c r="B516" s="48">
        <v>383</v>
      </c>
      <c r="C516" s="48">
        <v>102.4</v>
      </c>
      <c r="D516" s="49">
        <v>0.26912000000000003</v>
      </c>
      <c r="E516" s="49">
        <v>6.0999999999999999E-2</v>
      </c>
      <c r="F516" s="48">
        <v>98</v>
      </c>
      <c r="G516" s="49"/>
      <c r="H516" s="50">
        <v>38406</v>
      </c>
      <c r="I516" s="51">
        <v>5.25725</v>
      </c>
      <c r="J516" s="51">
        <v>0.18953</v>
      </c>
      <c r="K516" s="52">
        <v>0.23544000000000001</v>
      </c>
      <c r="L516" s="52">
        <v>8.2199999999999999E-3</v>
      </c>
      <c r="M516" s="49">
        <v>0.96799999999999997</v>
      </c>
      <c r="N516" s="52">
        <v>0.16195000000000001</v>
      </c>
      <c r="O516" s="53">
        <v>1.47E-3</v>
      </c>
      <c r="P516" s="54">
        <v>1861.9490000000001</v>
      </c>
      <c r="Q516" s="55">
        <v>30.756</v>
      </c>
      <c r="R516" s="55">
        <v>1362.9469999999999</v>
      </c>
      <c r="S516" s="55">
        <v>42.890999999999998</v>
      </c>
      <c r="T516" s="55">
        <v>2476.1060000000002</v>
      </c>
      <c r="U516" s="55">
        <v>15.265000000000001</v>
      </c>
      <c r="V516" s="55">
        <v>189.215</v>
      </c>
      <c r="W516" s="55">
        <v>19.324999999999999</v>
      </c>
      <c r="X516" s="56">
        <v>45</v>
      </c>
      <c r="Y516" s="57"/>
      <c r="Z516" s="2"/>
      <c r="AA516" s="2"/>
    </row>
    <row r="517" spans="1:27" x14ac:dyDescent="0.3">
      <c r="A517" s="19">
        <v>147.1</v>
      </c>
      <c r="B517" s="20">
        <v>129</v>
      </c>
      <c r="C517" s="20">
        <v>135.69999999999999</v>
      </c>
      <c r="D517" s="21">
        <v>1.06246</v>
      </c>
      <c r="E517" s="21">
        <v>0.23207</v>
      </c>
      <c r="F517" s="20">
        <v>44.7</v>
      </c>
      <c r="G517" s="21"/>
      <c r="H517" s="22">
        <v>110071</v>
      </c>
      <c r="I517" s="23">
        <v>5.7015599999999997</v>
      </c>
      <c r="J517" s="23">
        <v>6.812E-2</v>
      </c>
      <c r="K517" s="24">
        <v>0.34214</v>
      </c>
      <c r="L517" s="24">
        <v>3.2299999999999998E-3</v>
      </c>
      <c r="M517" s="21">
        <v>0.78900000000000003</v>
      </c>
      <c r="N517" s="24">
        <v>0.12086</v>
      </c>
      <c r="O517" s="25">
        <v>8.8999999999999995E-4</v>
      </c>
      <c r="P517" s="42">
        <v>1931.604</v>
      </c>
      <c r="Q517" s="26">
        <v>10.321</v>
      </c>
      <c r="R517" s="26">
        <v>1896.9559999999999</v>
      </c>
      <c r="S517" s="26">
        <v>15.513999999999999</v>
      </c>
      <c r="T517" s="26">
        <v>1968.9829999999999</v>
      </c>
      <c r="U517" s="26">
        <v>13.087</v>
      </c>
      <c r="V517" s="26">
        <v>1938.8869999999999</v>
      </c>
      <c r="W517" s="26">
        <v>10.204000000000001</v>
      </c>
      <c r="X517" s="28">
        <v>3.66</v>
      </c>
      <c r="AA517" s="2"/>
    </row>
    <row r="518" spans="1:27" x14ac:dyDescent="0.3">
      <c r="A518" s="19">
        <v>153.1</v>
      </c>
      <c r="B518" s="20">
        <v>185</v>
      </c>
      <c r="C518" s="20">
        <v>36.5</v>
      </c>
      <c r="D518" s="21">
        <v>0.19907</v>
      </c>
      <c r="E518" s="21">
        <v>4.283E-2</v>
      </c>
      <c r="F518" s="20">
        <v>44.5</v>
      </c>
      <c r="G518" s="21"/>
      <c r="H518" s="22">
        <v>88668</v>
      </c>
      <c r="I518" s="23">
        <v>2.9614799999999999</v>
      </c>
      <c r="J518" s="23">
        <v>3.773E-2</v>
      </c>
      <c r="K518" s="24">
        <v>0.23749999999999999</v>
      </c>
      <c r="L518" s="24">
        <v>2.2699999999999999E-3</v>
      </c>
      <c r="M518" s="21">
        <v>0.752</v>
      </c>
      <c r="N518" s="24">
        <v>9.0440000000000006E-2</v>
      </c>
      <c r="O518" s="25">
        <v>7.6000000000000004E-4</v>
      </c>
      <c r="P518" s="42">
        <v>1397.7940000000001</v>
      </c>
      <c r="Q518" s="26">
        <v>9.6709999999999994</v>
      </c>
      <c r="R518" s="26">
        <v>1373.6869999999999</v>
      </c>
      <c r="S518" s="26">
        <v>11.824999999999999</v>
      </c>
      <c r="T518" s="26">
        <v>1434.7650000000001</v>
      </c>
      <c r="U518" s="26">
        <v>16.018000000000001</v>
      </c>
      <c r="V518" s="26">
        <v>1394.595</v>
      </c>
      <c r="W518" s="26">
        <v>9.7959999999999994</v>
      </c>
      <c r="X518" s="28">
        <v>4.26</v>
      </c>
      <c r="AA518" s="2"/>
    </row>
    <row r="519" spans="1:27" x14ac:dyDescent="0.3">
      <c r="A519" s="19">
        <v>154.1</v>
      </c>
      <c r="B519" s="20">
        <v>82</v>
      </c>
      <c r="C519" s="20">
        <v>47.2</v>
      </c>
      <c r="D519" s="21">
        <v>0.58323999999999998</v>
      </c>
      <c r="E519" s="21">
        <v>0.12833</v>
      </c>
      <c r="F519" s="20">
        <v>19.600000000000001</v>
      </c>
      <c r="G519" s="21"/>
      <c r="H519" s="22">
        <v>60661</v>
      </c>
      <c r="I519" s="23">
        <v>2.8976000000000002</v>
      </c>
      <c r="J519" s="23">
        <v>4.6710000000000002E-2</v>
      </c>
      <c r="K519" s="24">
        <v>0.23805000000000001</v>
      </c>
      <c r="L519" s="24">
        <v>2.3999999999999998E-3</v>
      </c>
      <c r="M519" s="21">
        <v>0.624</v>
      </c>
      <c r="N519" s="24">
        <v>8.8279999999999997E-2</v>
      </c>
      <c r="O519" s="25">
        <v>1.1100000000000001E-3</v>
      </c>
      <c r="P519" s="42">
        <v>1381.287</v>
      </c>
      <c r="Q519" s="26">
        <v>12.169</v>
      </c>
      <c r="R519" s="26">
        <v>1376.5519999999999</v>
      </c>
      <c r="S519" s="26">
        <v>12.497</v>
      </c>
      <c r="T519" s="26">
        <v>1388.614</v>
      </c>
      <c r="U519" s="26">
        <v>24.18</v>
      </c>
      <c r="V519" s="26">
        <v>1379.0719999999999</v>
      </c>
      <c r="W519" s="26">
        <v>11.141</v>
      </c>
      <c r="X519" s="28">
        <v>0.86899999999999999</v>
      </c>
      <c r="AA519" s="2"/>
    </row>
    <row r="520" spans="1:27" x14ac:dyDescent="0.3">
      <c r="A520" s="19">
        <v>157.1</v>
      </c>
      <c r="B520" s="20">
        <v>134</v>
      </c>
      <c r="C520" s="20">
        <v>162</v>
      </c>
      <c r="D520" s="21">
        <v>1.21628</v>
      </c>
      <c r="E520" s="21">
        <v>0.26662999999999998</v>
      </c>
      <c r="F520" s="20">
        <v>34.799999999999997</v>
      </c>
      <c r="G520" s="21"/>
      <c r="H520" s="22">
        <v>105220</v>
      </c>
      <c r="I520" s="23">
        <v>3.3113199999999998</v>
      </c>
      <c r="J520" s="23">
        <v>4.7059999999999998E-2</v>
      </c>
      <c r="K520" s="24">
        <v>0.25547999999999998</v>
      </c>
      <c r="L520" s="24">
        <v>2.96E-3</v>
      </c>
      <c r="M520" s="21">
        <v>0.81699999999999995</v>
      </c>
      <c r="N520" s="24">
        <v>9.4E-2</v>
      </c>
      <c r="O520" s="25">
        <v>7.6999999999999996E-4</v>
      </c>
      <c r="P520" s="42">
        <v>1483.723</v>
      </c>
      <c r="Q520" s="26">
        <v>11.083</v>
      </c>
      <c r="R520" s="26">
        <v>1466.675</v>
      </c>
      <c r="S520" s="26">
        <v>15.198</v>
      </c>
      <c r="T520" s="26">
        <v>1508.18</v>
      </c>
      <c r="U520" s="26">
        <v>15.478</v>
      </c>
      <c r="V520" s="26">
        <v>1486.93</v>
      </c>
      <c r="W520" s="26">
        <v>11.042</v>
      </c>
      <c r="X520" s="28">
        <v>2.75</v>
      </c>
      <c r="AA520" s="2"/>
    </row>
    <row r="521" spans="1:27" x14ac:dyDescent="0.3">
      <c r="A521" s="19">
        <v>159.1</v>
      </c>
      <c r="B521" s="20">
        <v>56</v>
      </c>
      <c r="C521" s="20">
        <v>32</v>
      </c>
      <c r="D521" s="21">
        <v>0.57955000000000001</v>
      </c>
      <c r="E521" s="21">
        <v>0.13095999999999999</v>
      </c>
      <c r="F521" s="20">
        <v>20</v>
      </c>
      <c r="G521" s="21"/>
      <c r="H521" s="22">
        <v>38018</v>
      </c>
      <c r="I521" s="23">
        <v>6.12906</v>
      </c>
      <c r="J521" s="23">
        <v>0.10341</v>
      </c>
      <c r="K521" s="24">
        <v>0.35492000000000001</v>
      </c>
      <c r="L521" s="24">
        <v>4.3E-3</v>
      </c>
      <c r="M521" s="21">
        <v>0.71899999999999997</v>
      </c>
      <c r="N521" s="24">
        <v>0.12523999999999999</v>
      </c>
      <c r="O521" s="25">
        <v>1.47E-3</v>
      </c>
      <c r="P521" s="42">
        <v>1994.394</v>
      </c>
      <c r="Q521" s="26">
        <v>14.728999999999999</v>
      </c>
      <c r="R521" s="26">
        <v>1958.049</v>
      </c>
      <c r="S521" s="26">
        <v>20.457999999999998</v>
      </c>
      <c r="T521" s="26">
        <v>2032.27</v>
      </c>
      <c r="U521" s="26">
        <v>20.753</v>
      </c>
      <c r="V521" s="26">
        <v>1994.114</v>
      </c>
      <c r="W521" s="26">
        <v>14.978999999999999</v>
      </c>
      <c r="X521" s="28">
        <v>3.65</v>
      </c>
      <c r="AA521" s="2"/>
    </row>
    <row r="522" spans="1:27" x14ac:dyDescent="0.3">
      <c r="A522" s="19">
        <v>160.1</v>
      </c>
      <c r="B522" s="20">
        <v>87</v>
      </c>
      <c r="C522" s="20">
        <v>93.9</v>
      </c>
      <c r="D522" s="21">
        <v>1.0834299999999999</v>
      </c>
      <c r="E522" s="21">
        <v>0.23694000000000001</v>
      </c>
      <c r="F522" s="20">
        <v>26.3</v>
      </c>
      <c r="G522" s="21"/>
      <c r="H522" s="22">
        <v>50013</v>
      </c>
      <c r="I522" s="23">
        <v>4.5585699999999996</v>
      </c>
      <c r="J522" s="23">
        <v>6.012E-2</v>
      </c>
      <c r="K522" s="24">
        <v>0.29651</v>
      </c>
      <c r="L522" s="24">
        <v>3.0500000000000002E-3</v>
      </c>
      <c r="M522" s="21">
        <v>0.77900000000000003</v>
      </c>
      <c r="N522" s="24">
        <v>0.1115</v>
      </c>
      <c r="O522" s="25">
        <v>9.2000000000000003E-4</v>
      </c>
      <c r="P522" s="42">
        <v>1741.7280000000001</v>
      </c>
      <c r="Q522" s="26">
        <v>10.981999999999999</v>
      </c>
      <c r="R522" s="26">
        <v>1673.979</v>
      </c>
      <c r="S522" s="26">
        <v>15.164999999999999</v>
      </c>
      <c r="T522" s="26">
        <v>1824.0640000000001</v>
      </c>
      <c r="U522" s="26">
        <v>15</v>
      </c>
      <c r="V522" s="26">
        <v>1748.067</v>
      </c>
      <c r="W522" s="26">
        <v>11.305999999999999</v>
      </c>
      <c r="X522" s="28">
        <v>8.23</v>
      </c>
      <c r="AA522" s="2"/>
    </row>
    <row r="523" spans="1:27" x14ac:dyDescent="0.3">
      <c r="A523" s="19">
        <v>161.1</v>
      </c>
      <c r="B523" s="20">
        <v>69</v>
      </c>
      <c r="C523" s="20">
        <v>31.1</v>
      </c>
      <c r="D523" s="21">
        <v>0.45607999999999999</v>
      </c>
      <c r="E523" s="21">
        <v>0.10008</v>
      </c>
      <c r="F523" s="20">
        <v>20.9</v>
      </c>
      <c r="G523" s="21"/>
      <c r="H523" s="22">
        <v>69188</v>
      </c>
      <c r="I523" s="23">
        <v>4.54392</v>
      </c>
      <c r="J523" s="23">
        <v>6.4560000000000006E-2</v>
      </c>
      <c r="K523" s="24">
        <v>0.30175999999999997</v>
      </c>
      <c r="L523" s="24">
        <v>3.1099999999999999E-3</v>
      </c>
      <c r="M523" s="21">
        <v>0.72499999999999998</v>
      </c>
      <c r="N523" s="24">
        <v>0.10921</v>
      </c>
      <c r="O523" s="25">
        <v>1.07E-3</v>
      </c>
      <c r="P523" s="42">
        <v>1739.048</v>
      </c>
      <c r="Q523" s="26">
        <v>11.824</v>
      </c>
      <c r="R523" s="26">
        <v>1700.03</v>
      </c>
      <c r="S523" s="26">
        <v>15.401</v>
      </c>
      <c r="T523" s="26">
        <v>1786.3</v>
      </c>
      <c r="U523" s="26">
        <v>17.832999999999998</v>
      </c>
      <c r="V523" s="26">
        <v>1735.9280000000001</v>
      </c>
      <c r="W523" s="26">
        <v>12.077</v>
      </c>
      <c r="X523" s="28">
        <v>4.83</v>
      </c>
      <c r="AA523" s="2"/>
    </row>
    <row r="524" spans="1:27" s="58" customFormat="1" x14ac:dyDescent="0.3">
      <c r="A524" s="47">
        <v>163.1</v>
      </c>
      <c r="B524" s="48">
        <v>162</v>
      </c>
      <c r="C524" s="48">
        <v>135.9</v>
      </c>
      <c r="D524" s="49">
        <v>0.84501999999999999</v>
      </c>
      <c r="E524" s="49">
        <v>0.19128999999999999</v>
      </c>
      <c r="F524" s="48">
        <v>49.5</v>
      </c>
      <c r="G524" s="49"/>
      <c r="H524" s="50">
        <v>112719</v>
      </c>
      <c r="I524" s="51">
        <v>5.0960200000000002</v>
      </c>
      <c r="J524" s="51">
        <v>0.14080999999999999</v>
      </c>
      <c r="K524" s="52">
        <v>0.30246000000000001</v>
      </c>
      <c r="L524" s="52">
        <v>3.2299999999999998E-3</v>
      </c>
      <c r="M524" s="49">
        <v>0.38700000000000001</v>
      </c>
      <c r="N524" s="52">
        <v>0.1222</v>
      </c>
      <c r="O524" s="53">
        <v>3.1099999999999999E-3</v>
      </c>
      <c r="P524" s="54">
        <v>1835.443</v>
      </c>
      <c r="Q524" s="55">
        <v>23.454000000000001</v>
      </c>
      <c r="R524" s="55">
        <v>1703.4960000000001</v>
      </c>
      <c r="S524" s="55">
        <v>15.987</v>
      </c>
      <c r="T524" s="55">
        <v>1988.556</v>
      </c>
      <c r="U524" s="55">
        <v>45.32</v>
      </c>
      <c r="V524" s="55">
        <v>1724.3019999999999</v>
      </c>
      <c r="W524" s="55">
        <v>15.851000000000001</v>
      </c>
      <c r="X524" s="56">
        <v>14.3</v>
      </c>
      <c r="Y524" s="57"/>
      <c r="Z524" s="2"/>
      <c r="AA524" s="2"/>
    </row>
    <row r="525" spans="1:27" x14ac:dyDescent="0.3">
      <c r="A525" s="19">
        <v>164.1</v>
      </c>
      <c r="B525" s="20">
        <v>97</v>
      </c>
      <c r="C525" s="20">
        <v>81</v>
      </c>
      <c r="D525" s="21">
        <v>0.83864000000000005</v>
      </c>
      <c r="E525" s="21">
        <v>0.18234</v>
      </c>
      <c r="F525" s="20">
        <v>31</v>
      </c>
      <c r="G525" s="21"/>
      <c r="H525" s="22">
        <v>83120</v>
      </c>
      <c r="I525" s="23">
        <v>4.9474999999999998</v>
      </c>
      <c r="J525" s="23">
        <v>6.6009999999999999E-2</v>
      </c>
      <c r="K525" s="24">
        <v>0.31418000000000001</v>
      </c>
      <c r="L525" s="24">
        <v>3.3400000000000001E-3</v>
      </c>
      <c r="M525" s="21">
        <v>0.79600000000000004</v>
      </c>
      <c r="N525" s="24">
        <v>0.11421000000000001</v>
      </c>
      <c r="O525" s="25">
        <v>9.2000000000000003E-4</v>
      </c>
      <c r="P525" s="42">
        <v>1810.3989999999999</v>
      </c>
      <c r="Q525" s="26">
        <v>11.27</v>
      </c>
      <c r="R525" s="26">
        <v>1761.2429999999999</v>
      </c>
      <c r="S525" s="26">
        <v>16.384</v>
      </c>
      <c r="T525" s="26">
        <v>1867.463</v>
      </c>
      <c r="U525" s="26">
        <v>14.573</v>
      </c>
      <c r="V525" s="26">
        <v>1820.0930000000001</v>
      </c>
      <c r="W525" s="26">
        <v>11.268000000000001</v>
      </c>
      <c r="X525" s="28">
        <v>5.69</v>
      </c>
      <c r="AA525" s="2"/>
    </row>
    <row r="526" spans="1:27" x14ac:dyDescent="0.3">
      <c r="A526" s="19">
        <v>165.1</v>
      </c>
      <c r="B526" s="20">
        <v>102</v>
      </c>
      <c r="C526" s="20">
        <v>59</v>
      </c>
      <c r="D526" s="21">
        <v>0.58216000000000001</v>
      </c>
      <c r="E526" s="21">
        <v>0.12683</v>
      </c>
      <c r="F526" s="20">
        <v>25</v>
      </c>
      <c r="G526" s="21"/>
      <c r="H526" s="22">
        <v>73122</v>
      </c>
      <c r="I526" s="23">
        <v>2.9740099999999998</v>
      </c>
      <c r="J526" s="23">
        <v>4.8570000000000002E-2</v>
      </c>
      <c r="K526" s="24">
        <v>0.24057000000000001</v>
      </c>
      <c r="L526" s="24">
        <v>2.8999999999999998E-3</v>
      </c>
      <c r="M526" s="21">
        <v>0.73899999999999999</v>
      </c>
      <c r="N526" s="24">
        <v>8.9660000000000004E-2</v>
      </c>
      <c r="O526" s="25">
        <v>9.8999999999999999E-4</v>
      </c>
      <c r="P526" s="42">
        <v>1401.001</v>
      </c>
      <c r="Q526" s="26">
        <v>12.41</v>
      </c>
      <c r="R526" s="26">
        <v>1389.66</v>
      </c>
      <c r="S526" s="26">
        <v>15.069000000000001</v>
      </c>
      <c r="T526" s="26">
        <v>1418.3019999999999</v>
      </c>
      <c r="U526" s="26">
        <v>21.033999999999999</v>
      </c>
      <c r="V526" s="26">
        <v>1399.2329999999999</v>
      </c>
      <c r="W526" s="26">
        <v>12.414</v>
      </c>
      <c r="X526" s="28">
        <v>2.02</v>
      </c>
      <c r="AA526" s="2"/>
    </row>
    <row r="527" spans="1:27" x14ac:dyDescent="0.3">
      <c r="A527" s="19">
        <v>166.1</v>
      </c>
      <c r="B527" s="20">
        <v>98</v>
      </c>
      <c r="C527" s="20">
        <v>28.9</v>
      </c>
      <c r="D527" s="21">
        <v>0.29771999999999998</v>
      </c>
      <c r="E527" s="21">
        <v>6.5040000000000001E-2</v>
      </c>
      <c r="F527" s="20">
        <v>25.5</v>
      </c>
      <c r="G527" s="21"/>
      <c r="H527" s="22">
        <v>68172</v>
      </c>
      <c r="I527" s="23">
        <v>3.3527100000000001</v>
      </c>
      <c r="J527" s="23">
        <v>4.845E-2</v>
      </c>
      <c r="K527" s="24">
        <v>0.25768000000000002</v>
      </c>
      <c r="L527" s="24">
        <v>2.98E-3</v>
      </c>
      <c r="M527" s="21">
        <v>0.79900000000000004</v>
      </c>
      <c r="N527" s="24">
        <v>9.4369999999999996E-2</v>
      </c>
      <c r="O527" s="25">
        <v>8.1999999999999998E-4</v>
      </c>
      <c r="P527" s="42">
        <v>1493.424</v>
      </c>
      <c r="Q527" s="26">
        <v>11.302</v>
      </c>
      <c r="R527" s="26">
        <v>1477.961</v>
      </c>
      <c r="S527" s="26">
        <v>15.273999999999999</v>
      </c>
      <c r="T527" s="26">
        <v>1515.444</v>
      </c>
      <c r="U527" s="26">
        <v>16.396000000000001</v>
      </c>
      <c r="V527" s="26">
        <v>1495.2550000000001</v>
      </c>
      <c r="W527" s="26">
        <v>11.337999999999999</v>
      </c>
      <c r="X527" s="28">
        <v>2.4700000000000002</v>
      </c>
      <c r="AA527" s="2"/>
    </row>
    <row r="528" spans="1:27" x14ac:dyDescent="0.3">
      <c r="A528" s="19">
        <v>167.1</v>
      </c>
      <c r="B528" s="20">
        <v>230</v>
      </c>
      <c r="C528" s="20">
        <v>108</v>
      </c>
      <c r="D528" s="21">
        <v>0.47305000000000003</v>
      </c>
      <c r="E528" s="21">
        <v>0.1053</v>
      </c>
      <c r="F528" s="20">
        <v>112</v>
      </c>
      <c r="G528" s="21"/>
      <c r="H528" s="22">
        <v>335009</v>
      </c>
      <c r="I528" s="23">
        <v>11.315530000000001</v>
      </c>
      <c r="J528" s="23">
        <v>0.1242</v>
      </c>
      <c r="K528" s="24">
        <v>0.47817999999999999</v>
      </c>
      <c r="L528" s="24">
        <v>4.4000000000000003E-3</v>
      </c>
      <c r="M528" s="21">
        <v>0.83799999999999997</v>
      </c>
      <c r="N528" s="24">
        <v>0.17163</v>
      </c>
      <c r="O528" s="25">
        <v>1.0300000000000001E-3</v>
      </c>
      <c r="P528" s="42">
        <v>2549.4859999999999</v>
      </c>
      <c r="Q528" s="26">
        <v>10.24</v>
      </c>
      <c r="R528" s="26">
        <v>2519.3330000000001</v>
      </c>
      <c r="S528" s="26">
        <v>19.189</v>
      </c>
      <c r="T528" s="26">
        <v>2573.56</v>
      </c>
      <c r="U528" s="26">
        <v>10.009</v>
      </c>
      <c r="V528" s="26">
        <v>2562.0749999999998</v>
      </c>
      <c r="W528" s="26">
        <v>8.8719999999999999</v>
      </c>
      <c r="X528" s="28">
        <v>2.11</v>
      </c>
      <c r="AA528" s="2"/>
    </row>
    <row r="529" spans="1:27" x14ac:dyDescent="0.3">
      <c r="A529" s="19">
        <v>168.1</v>
      </c>
      <c r="B529" s="20">
        <v>134</v>
      </c>
      <c r="C529" s="20">
        <v>164.1</v>
      </c>
      <c r="D529" s="21">
        <v>1.2342299999999999</v>
      </c>
      <c r="E529" s="21">
        <v>0.26640999999999998</v>
      </c>
      <c r="F529" s="20">
        <v>45.7</v>
      </c>
      <c r="G529" s="21"/>
      <c r="H529" s="22">
        <v>122148</v>
      </c>
      <c r="I529" s="23">
        <v>5.6553800000000001</v>
      </c>
      <c r="J529" s="23">
        <v>7.2660000000000002E-2</v>
      </c>
      <c r="K529" s="24">
        <v>0.33594000000000002</v>
      </c>
      <c r="L529" s="24">
        <v>3.6700000000000001E-3</v>
      </c>
      <c r="M529" s="21">
        <v>0.85</v>
      </c>
      <c r="N529" s="24">
        <v>0.1221</v>
      </c>
      <c r="O529" s="25">
        <v>8.3000000000000001E-4</v>
      </c>
      <c r="P529" s="42">
        <v>1924.5830000000001</v>
      </c>
      <c r="Q529" s="26">
        <v>11.085000000000001</v>
      </c>
      <c r="R529" s="26">
        <v>1867.1079999999999</v>
      </c>
      <c r="S529" s="26">
        <v>17.709</v>
      </c>
      <c r="T529" s="26">
        <v>1987.068</v>
      </c>
      <c r="U529" s="26">
        <v>12.041</v>
      </c>
      <c r="V529" s="26">
        <v>1949.6479999999999</v>
      </c>
      <c r="W529" s="26">
        <v>10.138</v>
      </c>
      <c r="X529" s="28">
        <v>6.04</v>
      </c>
      <c r="AA529" s="2"/>
    </row>
    <row r="530" spans="1:27" x14ac:dyDescent="0.3">
      <c r="A530" s="19">
        <v>169.1</v>
      </c>
      <c r="B530" s="20">
        <v>52</v>
      </c>
      <c r="C530" s="20">
        <v>21.3</v>
      </c>
      <c r="D530" s="21">
        <v>0.41527999999999998</v>
      </c>
      <c r="E530" s="21">
        <v>9.0709999999999999E-2</v>
      </c>
      <c r="F530" s="20">
        <v>15.8</v>
      </c>
      <c r="G530" s="21"/>
      <c r="H530" s="22">
        <v>44118</v>
      </c>
      <c r="I530" s="23">
        <v>4.5390800000000002</v>
      </c>
      <c r="J530" s="23">
        <v>7.4480000000000005E-2</v>
      </c>
      <c r="K530" s="24">
        <v>0.30101</v>
      </c>
      <c r="L530" s="24">
        <v>3.5200000000000001E-3</v>
      </c>
      <c r="M530" s="21">
        <v>0.71199999999999997</v>
      </c>
      <c r="N530" s="24">
        <v>0.10936999999999999</v>
      </c>
      <c r="O530" s="25">
        <v>1.2600000000000001E-3</v>
      </c>
      <c r="P530" s="42">
        <v>1738.162</v>
      </c>
      <c r="Q530" s="26">
        <v>13.653</v>
      </c>
      <c r="R530" s="26">
        <v>1696.3150000000001</v>
      </c>
      <c r="S530" s="26">
        <v>17.440999999999999</v>
      </c>
      <c r="T530" s="26">
        <v>1788.893</v>
      </c>
      <c r="U530" s="26">
        <v>20.991</v>
      </c>
      <c r="V530" s="26">
        <v>1732.9259999999999</v>
      </c>
      <c r="W530" s="26">
        <v>13.939</v>
      </c>
      <c r="X530" s="28">
        <v>5.18</v>
      </c>
      <c r="AA530" s="2"/>
    </row>
    <row r="531" spans="1:27" x14ac:dyDescent="0.3">
      <c r="A531" s="19">
        <v>171.1</v>
      </c>
      <c r="B531" s="20">
        <v>45</v>
      </c>
      <c r="C531" s="20">
        <v>27.9</v>
      </c>
      <c r="D531" s="21">
        <v>0.62990000000000002</v>
      </c>
      <c r="E531" s="21">
        <v>0.13897999999999999</v>
      </c>
      <c r="F531" s="20">
        <v>22</v>
      </c>
      <c r="G531" s="21"/>
      <c r="H531" s="22">
        <v>37889</v>
      </c>
      <c r="I531" s="23">
        <v>11.903930000000001</v>
      </c>
      <c r="J531" s="23">
        <v>0.18243000000000001</v>
      </c>
      <c r="K531" s="24">
        <v>0.48810999999999999</v>
      </c>
      <c r="L531" s="24">
        <v>6.2899999999999996E-3</v>
      </c>
      <c r="M531" s="21">
        <v>0.84099999999999997</v>
      </c>
      <c r="N531" s="24">
        <v>0.17688000000000001</v>
      </c>
      <c r="O531" s="25">
        <v>1.47E-3</v>
      </c>
      <c r="P531" s="42">
        <v>2596.875</v>
      </c>
      <c r="Q531" s="26">
        <v>14.355</v>
      </c>
      <c r="R531" s="26">
        <v>2562.4940000000001</v>
      </c>
      <c r="S531" s="26">
        <v>27.248000000000001</v>
      </c>
      <c r="T531" s="26">
        <v>2623.8040000000001</v>
      </c>
      <c r="U531" s="26">
        <v>13.789</v>
      </c>
      <c r="V531" s="26">
        <v>2611.4650000000001</v>
      </c>
      <c r="W531" s="26">
        <v>12.292999999999999</v>
      </c>
      <c r="X531" s="28">
        <v>2.34</v>
      </c>
      <c r="AA531" s="2"/>
    </row>
    <row r="532" spans="1:27" x14ac:dyDescent="0.3">
      <c r="A532" s="19">
        <v>174.1</v>
      </c>
      <c r="B532" s="20">
        <v>514</v>
      </c>
      <c r="C532" s="20">
        <v>134</v>
      </c>
      <c r="D532" s="21">
        <v>0.26283000000000001</v>
      </c>
      <c r="E532" s="21">
        <v>5.7930000000000002E-2</v>
      </c>
      <c r="F532" s="20">
        <v>119.4</v>
      </c>
      <c r="G532" s="21"/>
      <c r="H532" s="22">
        <v>237540</v>
      </c>
      <c r="I532" s="23">
        <v>2.7273100000000001</v>
      </c>
      <c r="J532" s="23">
        <v>3.6769999999999997E-2</v>
      </c>
      <c r="K532" s="24">
        <v>0.22949</v>
      </c>
      <c r="L532" s="24">
        <v>2.7000000000000001E-3</v>
      </c>
      <c r="M532" s="21">
        <v>0.872</v>
      </c>
      <c r="N532" s="24">
        <v>8.6190000000000003E-2</v>
      </c>
      <c r="O532" s="25">
        <v>5.6999999999999998E-4</v>
      </c>
      <c r="P532" s="42">
        <v>1335.9259999999999</v>
      </c>
      <c r="Q532" s="26">
        <v>10.016999999999999</v>
      </c>
      <c r="R532" s="26">
        <v>1331.826</v>
      </c>
      <c r="S532" s="26">
        <v>14.157</v>
      </c>
      <c r="T532" s="26">
        <v>1342.5029999999999</v>
      </c>
      <c r="U532" s="26">
        <v>12.749000000000001</v>
      </c>
      <c r="V532" s="26">
        <v>1337.72</v>
      </c>
      <c r="W532" s="26">
        <v>9.5020000000000007</v>
      </c>
      <c r="X532" s="28">
        <v>0.79500000000000004</v>
      </c>
      <c r="AA532" s="2"/>
    </row>
    <row r="533" spans="1:27" x14ac:dyDescent="0.3">
      <c r="A533" s="19">
        <v>175.1</v>
      </c>
      <c r="B533" s="20">
        <v>86</v>
      </c>
      <c r="C533" s="20">
        <v>63.7</v>
      </c>
      <c r="D533" s="21">
        <v>0.74236999999999997</v>
      </c>
      <c r="E533" s="21">
        <v>0.16242999999999999</v>
      </c>
      <c r="F533" s="20">
        <v>26.8</v>
      </c>
      <c r="G533" s="21"/>
      <c r="H533" s="22">
        <v>59832</v>
      </c>
      <c r="I533" s="23">
        <v>4.6895499999999997</v>
      </c>
      <c r="J533" s="23">
        <v>6.3049999999999995E-2</v>
      </c>
      <c r="K533" s="24">
        <v>0.30836000000000002</v>
      </c>
      <c r="L533" s="24">
        <v>3.2000000000000002E-3</v>
      </c>
      <c r="M533" s="21">
        <v>0.77100000000000002</v>
      </c>
      <c r="N533" s="24">
        <v>0.1103</v>
      </c>
      <c r="O533" s="25">
        <v>9.3999999999999997E-4</v>
      </c>
      <c r="P533" s="42">
        <v>1765.377</v>
      </c>
      <c r="Q533" s="26">
        <v>11.252000000000001</v>
      </c>
      <c r="R533" s="26">
        <v>1732.6310000000001</v>
      </c>
      <c r="S533" s="26">
        <v>15.766999999999999</v>
      </c>
      <c r="T533" s="26">
        <v>1804.3409999999999</v>
      </c>
      <c r="U533" s="26">
        <v>15.569000000000001</v>
      </c>
      <c r="V533" s="26">
        <v>1768.559</v>
      </c>
      <c r="W533" s="26">
        <v>11.367000000000001</v>
      </c>
      <c r="X533" s="28">
        <v>3.97</v>
      </c>
      <c r="AA533" s="2"/>
    </row>
    <row r="534" spans="1:27" x14ac:dyDescent="0.3">
      <c r="A534" s="19">
        <v>176.1</v>
      </c>
      <c r="B534" s="20">
        <v>195</v>
      </c>
      <c r="C534" s="20">
        <v>258.89999999999998</v>
      </c>
      <c r="D534" s="21">
        <v>1.3389599999999999</v>
      </c>
      <c r="E534" s="21">
        <v>0.29296</v>
      </c>
      <c r="F534" s="20">
        <v>45.1</v>
      </c>
      <c r="G534" s="21"/>
      <c r="H534" s="22">
        <v>91845</v>
      </c>
      <c r="I534" s="23">
        <v>2.7082000000000002</v>
      </c>
      <c r="J534" s="23">
        <v>3.918E-2</v>
      </c>
      <c r="K534" s="24">
        <v>0.22731999999999999</v>
      </c>
      <c r="L534" s="24">
        <v>2.81E-3</v>
      </c>
      <c r="M534" s="21">
        <v>0.85499999999999998</v>
      </c>
      <c r="N534" s="24">
        <v>8.6400000000000005E-2</v>
      </c>
      <c r="O534" s="25">
        <v>6.4999999999999997E-4</v>
      </c>
      <c r="P534" s="42">
        <v>1330.7070000000001</v>
      </c>
      <c r="Q534" s="26">
        <v>10.728</v>
      </c>
      <c r="R534" s="26">
        <v>1320.4380000000001</v>
      </c>
      <c r="S534" s="26">
        <v>14.759</v>
      </c>
      <c r="T534" s="26">
        <v>1347.2719999999999</v>
      </c>
      <c r="U534" s="26">
        <v>14.484999999999999</v>
      </c>
      <c r="V534" s="26">
        <v>1334.077</v>
      </c>
      <c r="W534" s="26">
        <v>10.454000000000001</v>
      </c>
      <c r="X534" s="28">
        <v>1.99</v>
      </c>
      <c r="AA534" s="2"/>
    </row>
    <row r="535" spans="1:27" x14ac:dyDescent="0.3">
      <c r="A535" s="19">
        <v>177.1</v>
      </c>
      <c r="B535" s="20">
        <v>60</v>
      </c>
      <c r="C535" s="20">
        <v>68</v>
      </c>
      <c r="D535" s="21">
        <v>1.1440300000000001</v>
      </c>
      <c r="E535" s="21">
        <v>0.24954999999999999</v>
      </c>
      <c r="F535" s="20">
        <v>20.9</v>
      </c>
      <c r="G535" s="21"/>
      <c r="H535" s="22">
        <v>59209</v>
      </c>
      <c r="I535" s="23">
        <v>5.7711199999999998</v>
      </c>
      <c r="J535" s="23">
        <v>8.7870000000000004E-2</v>
      </c>
      <c r="K535" s="24">
        <v>0.34745999999999999</v>
      </c>
      <c r="L535" s="24">
        <v>3.79E-3</v>
      </c>
      <c r="M535" s="21">
        <v>0.71599999999999997</v>
      </c>
      <c r="N535" s="24">
        <v>0.12046</v>
      </c>
      <c r="O535" s="25">
        <v>1.2800000000000001E-3</v>
      </c>
      <c r="P535" s="42">
        <v>1942.0889999999999</v>
      </c>
      <c r="Q535" s="26">
        <v>13.177</v>
      </c>
      <c r="R535" s="26">
        <v>1922.4580000000001</v>
      </c>
      <c r="S535" s="26">
        <v>18.132000000000001</v>
      </c>
      <c r="T535" s="26">
        <v>1963.0920000000001</v>
      </c>
      <c r="U535" s="26">
        <v>18.963000000000001</v>
      </c>
      <c r="V535" s="26">
        <v>1941.703</v>
      </c>
      <c r="W535" s="26">
        <v>13.298</v>
      </c>
      <c r="X535" s="28">
        <v>2.0699999999999998</v>
      </c>
      <c r="AA535" s="2"/>
    </row>
    <row r="536" spans="1:27" x14ac:dyDescent="0.3">
      <c r="A536" s="19" t="s">
        <v>172</v>
      </c>
      <c r="B536" s="20">
        <v>59</v>
      </c>
      <c r="C536" s="20">
        <v>66</v>
      </c>
      <c r="D536" s="21">
        <v>1.1289</v>
      </c>
      <c r="E536" s="21">
        <v>0.24687000000000001</v>
      </c>
      <c r="F536" s="20">
        <v>19.899999999999999</v>
      </c>
      <c r="G536" s="21">
        <v>0.71</v>
      </c>
      <c r="H536" s="22">
        <v>30830</v>
      </c>
      <c r="I536" s="23">
        <v>5.1803299999999997</v>
      </c>
      <c r="J536" s="23">
        <v>9.0020000000000003E-2</v>
      </c>
      <c r="K536" s="24">
        <v>0.33173000000000002</v>
      </c>
      <c r="L536" s="24">
        <v>3.9699999999999996E-3</v>
      </c>
      <c r="M536" s="21">
        <v>0.68899999999999995</v>
      </c>
      <c r="N536" s="24">
        <v>0.11326</v>
      </c>
      <c r="O536" s="25">
        <v>1.4300000000000001E-3</v>
      </c>
      <c r="P536" s="42">
        <v>1849.39</v>
      </c>
      <c r="Q536" s="26">
        <v>14.79</v>
      </c>
      <c r="R536" s="26">
        <v>1846.761</v>
      </c>
      <c r="S536" s="26">
        <v>19.216999999999999</v>
      </c>
      <c r="T536" s="26">
        <v>1852.348</v>
      </c>
      <c r="U536" s="26">
        <v>22.766999999999999</v>
      </c>
      <c r="V536" s="26">
        <v>1849.0809999999999</v>
      </c>
      <c r="W536" s="26">
        <v>14.72</v>
      </c>
      <c r="X536" s="28">
        <v>0.30199999999999999</v>
      </c>
      <c r="AA536" s="2"/>
    </row>
    <row r="537" spans="1:27" s="58" customFormat="1" x14ac:dyDescent="0.3">
      <c r="A537" s="47">
        <v>182.1</v>
      </c>
      <c r="B537" s="48">
        <v>125</v>
      </c>
      <c r="C537" s="48">
        <v>99.6</v>
      </c>
      <c r="D537" s="49">
        <v>0.80264000000000002</v>
      </c>
      <c r="E537" s="49">
        <v>0.18842</v>
      </c>
      <c r="F537" s="48">
        <v>39.9</v>
      </c>
      <c r="G537" s="49"/>
      <c r="H537" s="50">
        <v>80893</v>
      </c>
      <c r="I537" s="51">
        <v>7.2628599999999999</v>
      </c>
      <c r="J537" s="51">
        <v>0.20896000000000001</v>
      </c>
      <c r="K537" s="52">
        <v>0.29831999999999997</v>
      </c>
      <c r="L537" s="52">
        <v>8.1399999999999997E-3</v>
      </c>
      <c r="M537" s="49">
        <v>0.94899999999999995</v>
      </c>
      <c r="N537" s="52">
        <v>0.17657999999999999</v>
      </c>
      <c r="O537" s="53">
        <v>1.6100000000000001E-3</v>
      </c>
      <c r="P537" s="54">
        <v>2144.2559999999999</v>
      </c>
      <c r="Q537" s="55">
        <v>25.678000000000001</v>
      </c>
      <c r="R537" s="55">
        <v>1682.973</v>
      </c>
      <c r="S537" s="55">
        <v>40.417000000000002</v>
      </c>
      <c r="T537" s="55">
        <v>2620.9409999999998</v>
      </c>
      <c r="U537" s="55">
        <v>15.089</v>
      </c>
      <c r="V537" s="55">
        <v>2559.6260000000002</v>
      </c>
      <c r="W537" s="55">
        <v>10.039999999999999</v>
      </c>
      <c r="X537" s="56">
        <v>35.799999999999997</v>
      </c>
      <c r="Y537" s="57"/>
      <c r="Z537" s="2"/>
      <c r="AA537" s="2"/>
    </row>
    <row r="538" spans="1:27" x14ac:dyDescent="0.3">
      <c r="A538" s="19">
        <v>183.1</v>
      </c>
      <c r="B538" s="20">
        <v>156</v>
      </c>
      <c r="C538" s="20">
        <v>131.80000000000001</v>
      </c>
      <c r="D538" s="21">
        <v>0.85287999999999997</v>
      </c>
      <c r="E538" s="21">
        <v>0.19037999999999999</v>
      </c>
      <c r="F538" s="20">
        <v>54.9</v>
      </c>
      <c r="G538" s="21"/>
      <c r="H538" s="22">
        <v>114014</v>
      </c>
      <c r="I538" s="23">
        <v>5.8376099999999997</v>
      </c>
      <c r="J538" s="23">
        <v>9.3640000000000001E-2</v>
      </c>
      <c r="K538" s="24">
        <v>0.34838000000000002</v>
      </c>
      <c r="L538" s="24">
        <v>5.0099999999999997E-3</v>
      </c>
      <c r="M538" s="21">
        <v>0.89700000000000002</v>
      </c>
      <c r="N538" s="24">
        <v>0.12153</v>
      </c>
      <c r="O538" s="25">
        <v>8.5999999999999998E-4</v>
      </c>
      <c r="P538" s="42">
        <v>1952.011</v>
      </c>
      <c r="Q538" s="26">
        <v>13.906000000000001</v>
      </c>
      <c r="R538" s="26">
        <v>1926.8579999999999</v>
      </c>
      <c r="S538" s="26">
        <v>23.952000000000002</v>
      </c>
      <c r="T538" s="26">
        <v>1978.797</v>
      </c>
      <c r="U538" s="26">
        <v>12.627000000000001</v>
      </c>
      <c r="V538" s="26">
        <v>1967.702</v>
      </c>
      <c r="W538" s="26">
        <v>11.154999999999999</v>
      </c>
      <c r="X538" s="28">
        <v>2.62</v>
      </c>
      <c r="AA538" s="2"/>
    </row>
    <row r="539" spans="1:27" x14ac:dyDescent="0.3">
      <c r="A539" s="19">
        <v>185.1</v>
      </c>
      <c r="B539" s="20">
        <v>173</v>
      </c>
      <c r="C539" s="20">
        <v>82.3</v>
      </c>
      <c r="D539" s="21">
        <v>0.47885</v>
      </c>
      <c r="E539" s="21">
        <v>0.10798000000000001</v>
      </c>
      <c r="F539" s="20">
        <v>61.2</v>
      </c>
      <c r="G539" s="21"/>
      <c r="H539" s="22">
        <v>213160</v>
      </c>
      <c r="I539" s="23">
        <v>5.8092800000000002</v>
      </c>
      <c r="J539" s="23">
        <v>7.5889999999999999E-2</v>
      </c>
      <c r="K539" s="24">
        <v>0.34799999999999998</v>
      </c>
      <c r="L539" s="24">
        <v>3.63E-3</v>
      </c>
      <c r="M539" s="21">
        <v>0.79900000000000004</v>
      </c>
      <c r="N539" s="24">
        <v>0.12107</v>
      </c>
      <c r="O539" s="25">
        <v>9.5E-4</v>
      </c>
      <c r="P539" s="42">
        <v>1947.7950000000001</v>
      </c>
      <c r="Q539" s="26">
        <v>11.317</v>
      </c>
      <c r="R539" s="26">
        <v>1925.0409999999999</v>
      </c>
      <c r="S539" s="26">
        <v>17.359000000000002</v>
      </c>
      <c r="T539" s="26">
        <v>1972.075</v>
      </c>
      <c r="U539" s="26">
        <v>14</v>
      </c>
      <c r="V539" s="26">
        <v>1953.5139999999999</v>
      </c>
      <c r="W539" s="26">
        <v>11.036</v>
      </c>
      <c r="X539" s="28">
        <v>2.38</v>
      </c>
      <c r="AA539" s="2"/>
    </row>
    <row r="540" spans="1:27" x14ac:dyDescent="0.3">
      <c r="A540" s="19">
        <v>186.1</v>
      </c>
      <c r="B540" s="20">
        <v>74</v>
      </c>
      <c r="C540" s="20">
        <v>64.3</v>
      </c>
      <c r="D540" s="21">
        <v>0.87363000000000002</v>
      </c>
      <c r="E540" s="21">
        <v>0.19320999999999999</v>
      </c>
      <c r="F540" s="20">
        <v>26.2</v>
      </c>
      <c r="G540" s="21"/>
      <c r="H540" s="22">
        <v>58096</v>
      </c>
      <c r="I540" s="23">
        <v>5.8721300000000003</v>
      </c>
      <c r="J540" s="23">
        <v>7.8090000000000007E-2</v>
      </c>
      <c r="K540" s="24">
        <v>0.34932999999999997</v>
      </c>
      <c r="L540" s="24">
        <v>3.65E-3</v>
      </c>
      <c r="M540" s="21">
        <v>0.78600000000000003</v>
      </c>
      <c r="N540" s="24">
        <v>0.12192</v>
      </c>
      <c r="O540" s="25">
        <v>1E-3</v>
      </c>
      <c r="P540" s="42">
        <v>1957.125</v>
      </c>
      <c r="Q540" s="26">
        <v>11.538</v>
      </c>
      <c r="R540" s="26">
        <v>1931.3979999999999</v>
      </c>
      <c r="S540" s="26">
        <v>17.437999999999999</v>
      </c>
      <c r="T540" s="26">
        <v>1984.4449999999999</v>
      </c>
      <c r="U540" s="26">
        <v>14.631</v>
      </c>
      <c r="V540" s="26">
        <v>1962.4570000000001</v>
      </c>
      <c r="W540" s="26">
        <v>11.38</v>
      </c>
      <c r="X540" s="28">
        <v>2.67</v>
      </c>
      <c r="AA540" s="2"/>
    </row>
    <row r="541" spans="1:27" x14ac:dyDescent="0.3">
      <c r="A541" s="19">
        <v>187.1</v>
      </c>
      <c r="B541" s="20">
        <v>220</v>
      </c>
      <c r="C541" s="20">
        <v>90.9</v>
      </c>
      <c r="D541" s="21">
        <v>0.41665000000000002</v>
      </c>
      <c r="E541" s="21">
        <v>9.0969999999999995E-2</v>
      </c>
      <c r="F541" s="20">
        <v>50.4</v>
      </c>
      <c r="G541" s="21"/>
      <c r="H541" s="22">
        <v>153906</v>
      </c>
      <c r="I541" s="23">
        <v>2.67306</v>
      </c>
      <c r="J541" s="23">
        <v>4.3999999999999997E-2</v>
      </c>
      <c r="K541" s="24">
        <v>0.22594</v>
      </c>
      <c r="L541" s="24">
        <v>3.0699999999999998E-3</v>
      </c>
      <c r="M541" s="21">
        <v>0.82599999999999996</v>
      </c>
      <c r="N541" s="24">
        <v>8.5809999999999997E-2</v>
      </c>
      <c r="O541" s="25">
        <v>8.0000000000000004E-4</v>
      </c>
      <c r="P541" s="42">
        <v>1321.039</v>
      </c>
      <c r="Q541" s="26">
        <v>12.163</v>
      </c>
      <c r="R541" s="26">
        <v>1313.1849999999999</v>
      </c>
      <c r="S541" s="26">
        <v>16.143000000000001</v>
      </c>
      <c r="T541" s="26">
        <v>1333.8009999999999</v>
      </c>
      <c r="U541" s="26">
        <v>17.946000000000002</v>
      </c>
      <c r="V541" s="26">
        <v>1322.366</v>
      </c>
      <c r="W541" s="26">
        <v>12.117000000000001</v>
      </c>
      <c r="X541" s="28">
        <v>1.55</v>
      </c>
      <c r="AA541" s="2"/>
    </row>
    <row r="542" spans="1:27" x14ac:dyDescent="0.3">
      <c r="A542" s="19">
        <v>188.1</v>
      </c>
      <c r="B542" s="20">
        <v>245</v>
      </c>
      <c r="C542" s="20">
        <v>138</v>
      </c>
      <c r="D542" s="21">
        <v>0.56786000000000003</v>
      </c>
      <c r="E542" s="21">
        <v>0.12403</v>
      </c>
      <c r="F542" s="20">
        <v>84.3</v>
      </c>
      <c r="G542" s="21"/>
      <c r="H542" s="22">
        <v>157969</v>
      </c>
      <c r="I542" s="23">
        <v>5.6251899999999999</v>
      </c>
      <c r="J542" s="23">
        <v>6.6460000000000005E-2</v>
      </c>
      <c r="K542" s="24">
        <v>0.34116999999999997</v>
      </c>
      <c r="L542" s="24">
        <v>3.3899999999999998E-3</v>
      </c>
      <c r="M542" s="21">
        <v>0.84</v>
      </c>
      <c r="N542" s="24">
        <v>0.11958000000000001</v>
      </c>
      <c r="O542" s="25">
        <v>7.6999999999999996E-4</v>
      </c>
      <c r="P542" s="42">
        <v>1919.9670000000001</v>
      </c>
      <c r="Q542" s="26">
        <v>10.186</v>
      </c>
      <c r="R542" s="26">
        <v>1892.296</v>
      </c>
      <c r="S542" s="26">
        <v>16.294</v>
      </c>
      <c r="T542" s="26">
        <v>1949.982</v>
      </c>
      <c r="U542" s="26">
        <v>11.454000000000001</v>
      </c>
      <c r="V542" s="26">
        <v>1930.9749999999999</v>
      </c>
      <c r="W542" s="26">
        <v>9.4559999999999995</v>
      </c>
      <c r="X542" s="28">
        <v>2.96</v>
      </c>
      <c r="AA542" s="2"/>
    </row>
    <row r="543" spans="1:27" x14ac:dyDescent="0.3">
      <c r="A543" s="19">
        <v>189.1</v>
      </c>
      <c r="B543" s="20">
        <v>116</v>
      </c>
      <c r="C543" s="20">
        <v>119.8</v>
      </c>
      <c r="D543" s="21">
        <v>1.04051</v>
      </c>
      <c r="E543" s="21">
        <v>0.26656000000000002</v>
      </c>
      <c r="F543" s="20">
        <v>41.3</v>
      </c>
      <c r="G543" s="21"/>
      <c r="H543" s="22">
        <v>65676</v>
      </c>
      <c r="I543" s="23">
        <v>5.9083500000000004</v>
      </c>
      <c r="J543" s="23">
        <v>9.0999999999999998E-2</v>
      </c>
      <c r="K543" s="24">
        <v>0.34672999999999998</v>
      </c>
      <c r="L543" s="24">
        <v>4.5599999999999998E-3</v>
      </c>
      <c r="M543" s="21">
        <v>0.85399999999999998</v>
      </c>
      <c r="N543" s="24">
        <v>0.12359000000000001</v>
      </c>
      <c r="O543" s="25">
        <v>9.8999999999999999E-4</v>
      </c>
      <c r="P543" s="42">
        <v>1962.462</v>
      </c>
      <c r="Q543" s="26">
        <v>13.375</v>
      </c>
      <c r="R543" s="26">
        <v>1918.9649999999999</v>
      </c>
      <c r="S543" s="26">
        <v>21.827000000000002</v>
      </c>
      <c r="T543" s="26">
        <v>2008.6489999999999</v>
      </c>
      <c r="U543" s="26">
        <v>14.22</v>
      </c>
      <c r="V543" s="26">
        <v>1982.2639999999999</v>
      </c>
      <c r="W543" s="26">
        <v>12.045999999999999</v>
      </c>
      <c r="X543" s="28">
        <v>4.46</v>
      </c>
      <c r="AA543" s="2"/>
    </row>
    <row r="544" spans="1:27" x14ac:dyDescent="0.3">
      <c r="A544" s="19">
        <v>190.1</v>
      </c>
      <c r="B544" s="20">
        <v>118</v>
      </c>
      <c r="C544" s="20">
        <v>98.7</v>
      </c>
      <c r="D544" s="21">
        <v>0.84326000000000001</v>
      </c>
      <c r="E544" s="21">
        <v>0.18237</v>
      </c>
      <c r="F544" s="20">
        <v>42.2</v>
      </c>
      <c r="G544" s="21"/>
      <c r="H544" s="22">
        <v>106301</v>
      </c>
      <c r="I544" s="23">
        <v>5.9121899999999998</v>
      </c>
      <c r="J544" s="23">
        <v>7.8159999999999993E-2</v>
      </c>
      <c r="K544" s="24">
        <v>0.35639999999999999</v>
      </c>
      <c r="L544" s="24">
        <v>3.7799999999999999E-3</v>
      </c>
      <c r="M544" s="21">
        <v>0.80300000000000005</v>
      </c>
      <c r="N544" s="24">
        <v>0.12031</v>
      </c>
      <c r="O544" s="25">
        <v>9.5E-4</v>
      </c>
      <c r="P544" s="42">
        <v>1963.0260000000001</v>
      </c>
      <c r="Q544" s="26">
        <v>11.481999999999999</v>
      </c>
      <c r="R544" s="26">
        <v>1965.087</v>
      </c>
      <c r="S544" s="26">
        <v>17.965</v>
      </c>
      <c r="T544" s="26">
        <v>1960.855</v>
      </c>
      <c r="U544" s="26">
        <v>14.06</v>
      </c>
      <c r="V544" s="26">
        <v>1962.462</v>
      </c>
      <c r="W544" s="26">
        <v>11.068</v>
      </c>
      <c r="X544" s="28">
        <v>-0.216</v>
      </c>
      <c r="AA544" s="2"/>
    </row>
    <row r="545" spans="1:27" x14ac:dyDescent="0.3">
      <c r="A545" s="19">
        <v>192.1</v>
      </c>
      <c r="B545" s="20">
        <v>364</v>
      </c>
      <c r="C545" s="20">
        <v>368.7</v>
      </c>
      <c r="D545" s="21">
        <v>1.02037</v>
      </c>
      <c r="E545" s="21">
        <v>0.22464999999999999</v>
      </c>
      <c r="F545" s="20">
        <v>90.6</v>
      </c>
      <c r="G545" s="21"/>
      <c r="H545" s="22">
        <v>307320</v>
      </c>
      <c r="I545" s="23">
        <v>3.1072500000000001</v>
      </c>
      <c r="J545" s="23">
        <v>4.267E-2</v>
      </c>
      <c r="K545" s="24">
        <v>0.24832000000000001</v>
      </c>
      <c r="L545" s="24">
        <v>2.8900000000000002E-3</v>
      </c>
      <c r="M545" s="21">
        <v>0.84899999999999998</v>
      </c>
      <c r="N545" s="24">
        <v>9.0749999999999997E-2</v>
      </c>
      <c r="O545" s="25">
        <v>6.6E-4</v>
      </c>
      <c r="P545" s="42">
        <v>1434.4860000000001</v>
      </c>
      <c r="Q545" s="26">
        <v>10.548999999999999</v>
      </c>
      <c r="R545" s="26">
        <v>1429.806</v>
      </c>
      <c r="S545" s="26">
        <v>14.923999999999999</v>
      </c>
      <c r="T545" s="26">
        <v>1441.4349999999999</v>
      </c>
      <c r="U545" s="26">
        <v>13.827999999999999</v>
      </c>
      <c r="V545" s="26">
        <v>1436.0609999999999</v>
      </c>
      <c r="W545" s="26">
        <v>10.199</v>
      </c>
      <c r="X545" s="28">
        <v>0.80700000000000005</v>
      </c>
      <c r="AA545" s="2"/>
    </row>
    <row r="546" spans="1:27" x14ac:dyDescent="0.3">
      <c r="A546" s="19">
        <v>193.1</v>
      </c>
      <c r="B546" s="20">
        <v>118</v>
      </c>
      <c r="C546" s="20">
        <v>115.8</v>
      </c>
      <c r="D546" s="21">
        <v>0.99026000000000003</v>
      </c>
      <c r="E546" s="21">
        <v>0.21718000000000001</v>
      </c>
      <c r="F546" s="20">
        <v>41.2</v>
      </c>
      <c r="G546" s="21"/>
      <c r="H546" s="22">
        <v>139840</v>
      </c>
      <c r="I546" s="23">
        <v>5.8704000000000001</v>
      </c>
      <c r="J546" s="23">
        <v>8.3390000000000006E-2</v>
      </c>
      <c r="K546" s="24">
        <v>0.34728999999999999</v>
      </c>
      <c r="L546" s="24">
        <v>4.1900000000000001E-3</v>
      </c>
      <c r="M546" s="21">
        <v>0.85</v>
      </c>
      <c r="N546" s="24">
        <v>0.12259</v>
      </c>
      <c r="O546" s="25">
        <v>9.2000000000000003E-4</v>
      </c>
      <c r="P546" s="42">
        <v>1956.8689999999999</v>
      </c>
      <c r="Q546" s="26">
        <v>12.324</v>
      </c>
      <c r="R546" s="26">
        <v>1921.645</v>
      </c>
      <c r="S546" s="26">
        <v>20.047999999999998</v>
      </c>
      <c r="T546" s="26">
        <v>1994.338</v>
      </c>
      <c r="U546" s="26">
        <v>13.302</v>
      </c>
      <c r="V546" s="26">
        <v>1972.335</v>
      </c>
      <c r="W546" s="26">
        <v>11.199</v>
      </c>
      <c r="X546" s="28">
        <v>3.64</v>
      </c>
      <c r="AA546" s="2"/>
    </row>
    <row r="547" spans="1:27" x14ac:dyDescent="0.3">
      <c r="A547" s="19">
        <v>198.1</v>
      </c>
      <c r="B547" s="20">
        <v>35</v>
      </c>
      <c r="C547" s="20">
        <v>30.2</v>
      </c>
      <c r="D547" s="21">
        <v>0.87112000000000001</v>
      </c>
      <c r="E547" s="21">
        <v>0.19244</v>
      </c>
      <c r="F547" s="20">
        <v>8</v>
      </c>
      <c r="G547" s="21"/>
      <c r="H547" s="22">
        <v>27961</v>
      </c>
      <c r="I547" s="23">
        <v>2.8266900000000001</v>
      </c>
      <c r="J547" s="23">
        <v>5.6329999999999998E-2</v>
      </c>
      <c r="K547" s="24">
        <v>0.22875999999999999</v>
      </c>
      <c r="L547" s="24">
        <v>2.96E-3</v>
      </c>
      <c r="M547" s="21">
        <v>0.64900000000000002</v>
      </c>
      <c r="N547" s="24">
        <v>8.9620000000000005E-2</v>
      </c>
      <c r="O547" s="25">
        <v>1.3600000000000001E-3</v>
      </c>
      <c r="P547" s="42">
        <v>1362.644</v>
      </c>
      <c r="Q547" s="26">
        <v>14.946999999999999</v>
      </c>
      <c r="R547" s="26">
        <v>1327.9970000000001</v>
      </c>
      <c r="S547" s="26">
        <v>15.529</v>
      </c>
      <c r="T547" s="26">
        <v>1417.4090000000001</v>
      </c>
      <c r="U547" s="26">
        <v>28.986999999999998</v>
      </c>
      <c r="V547" s="26">
        <v>1346.356</v>
      </c>
      <c r="W547" s="26">
        <v>14.163</v>
      </c>
      <c r="X547" s="28">
        <v>6.31</v>
      </c>
      <c r="AA547" s="2"/>
    </row>
    <row r="548" spans="1:27" x14ac:dyDescent="0.3">
      <c r="A548" s="19">
        <v>204.1</v>
      </c>
      <c r="B548" s="20">
        <v>116</v>
      </c>
      <c r="C548" s="20">
        <v>93.1</v>
      </c>
      <c r="D548" s="21">
        <v>0.81081999999999999</v>
      </c>
      <c r="E548" s="21">
        <v>0.18198</v>
      </c>
      <c r="F548" s="20">
        <v>36.200000000000003</v>
      </c>
      <c r="G548" s="21"/>
      <c r="H548" s="22">
        <v>83989</v>
      </c>
      <c r="I548" s="23">
        <v>4.6827699999999997</v>
      </c>
      <c r="J548" s="23">
        <v>6.8220000000000003E-2</v>
      </c>
      <c r="K548" s="24">
        <v>0.30917</v>
      </c>
      <c r="L548" s="24">
        <v>3.6099999999999999E-3</v>
      </c>
      <c r="M548" s="21">
        <v>0.80200000000000005</v>
      </c>
      <c r="N548" s="24">
        <v>0.10985</v>
      </c>
      <c r="O548" s="25">
        <v>9.6000000000000002E-4</v>
      </c>
      <c r="P548" s="42">
        <v>1764.1659999999999</v>
      </c>
      <c r="Q548" s="26">
        <v>12.189</v>
      </c>
      <c r="R548" s="26">
        <v>1736.6210000000001</v>
      </c>
      <c r="S548" s="26">
        <v>17.776</v>
      </c>
      <c r="T548" s="26">
        <v>1796.9369999999999</v>
      </c>
      <c r="U548" s="26">
        <v>15.837999999999999</v>
      </c>
      <c r="V548" s="26">
        <v>1770.116</v>
      </c>
      <c r="W548" s="26">
        <v>12.061999999999999</v>
      </c>
      <c r="X548" s="28">
        <v>3.36</v>
      </c>
      <c r="AA548" s="2"/>
    </row>
    <row r="549" spans="1:27" x14ac:dyDescent="0.3">
      <c r="A549" s="19" t="s">
        <v>173</v>
      </c>
      <c r="B549" s="20">
        <v>342</v>
      </c>
      <c r="C549" s="20">
        <v>211.3</v>
      </c>
      <c r="D549" s="21">
        <v>0.62151999999999996</v>
      </c>
      <c r="E549" s="21">
        <v>0.14063999999999999</v>
      </c>
      <c r="F549" s="20">
        <v>105.7</v>
      </c>
      <c r="G549" s="21">
        <v>0.12</v>
      </c>
      <c r="H549" s="22">
        <v>232917</v>
      </c>
      <c r="I549" s="23">
        <v>4.6286100000000001</v>
      </c>
      <c r="J549" s="23">
        <v>6.4579999999999999E-2</v>
      </c>
      <c r="K549" s="24">
        <v>0.30845</v>
      </c>
      <c r="L549" s="24">
        <v>3.2799999999999999E-3</v>
      </c>
      <c r="M549" s="21">
        <v>0.76300000000000001</v>
      </c>
      <c r="N549" s="24">
        <v>0.10884000000000001</v>
      </c>
      <c r="O549" s="25">
        <v>9.7999999999999997E-4</v>
      </c>
      <c r="P549" s="42">
        <v>1754.442</v>
      </c>
      <c r="Q549" s="26">
        <v>11.65</v>
      </c>
      <c r="R549" s="26">
        <v>1733.075</v>
      </c>
      <c r="S549" s="26">
        <v>16.16</v>
      </c>
      <c r="T549" s="26">
        <v>1779.99</v>
      </c>
      <c r="U549" s="26">
        <v>16.449000000000002</v>
      </c>
      <c r="V549" s="26">
        <v>1755.934</v>
      </c>
      <c r="W549" s="26">
        <v>11.74</v>
      </c>
      <c r="X549" s="28">
        <v>2.64</v>
      </c>
      <c r="AA549" s="2"/>
    </row>
    <row r="550" spans="1:27" x14ac:dyDescent="0.3">
      <c r="A550" s="19">
        <v>208.1</v>
      </c>
      <c r="B550" s="20">
        <v>130</v>
      </c>
      <c r="C550" s="20">
        <v>51.2</v>
      </c>
      <c r="D550" s="21">
        <v>0.39679999999999999</v>
      </c>
      <c r="E550" s="21">
        <v>8.6849999999999997E-2</v>
      </c>
      <c r="F550" s="20">
        <v>40.4</v>
      </c>
      <c r="G550" s="21"/>
      <c r="H550" s="22">
        <v>123880</v>
      </c>
      <c r="I550" s="23">
        <v>4.6798599999999997</v>
      </c>
      <c r="J550" s="23">
        <v>6.3170000000000004E-2</v>
      </c>
      <c r="K550" s="24">
        <v>0.31091999999999997</v>
      </c>
      <c r="L550" s="24">
        <v>3.48E-3</v>
      </c>
      <c r="M550" s="21">
        <v>0.83</v>
      </c>
      <c r="N550" s="24">
        <v>0.10917</v>
      </c>
      <c r="O550" s="25">
        <v>8.1999999999999998E-4</v>
      </c>
      <c r="P550" s="42">
        <v>1763.646</v>
      </c>
      <c r="Q550" s="26">
        <v>11.292999999999999</v>
      </c>
      <c r="R550" s="26">
        <v>1745.232</v>
      </c>
      <c r="S550" s="26">
        <v>17.113</v>
      </c>
      <c r="T550" s="26">
        <v>1785.5250000000001</v>
      </c>
      <c r="U550" s="26">
        <v>13.722</v>
      </c>
      <c r="V550" s="26">
        <v>1769.7629999999999</v>
      </c>
      <c r="W550" s="26">
        <v>10.824999999999999</v>
      </c>
      <c r="X550" s="28">
        <v>2.2599999999999998</v>
      </c>
      <c r="AA550" s="2"/>
    </row>
    <row r="551" spans="1:27" x14ac:dyDescent="0.3">
      <c r="A551" s="19">
        <v>210.1</v>
      </c>
      <c r="B551" s="20">
        <v>132</v>
      </c>
      <c r="C551" s="20">
        <v>131.4</v>
      </c>
      <c r="D551" s="21">
        <v>1.00291</v>
      </c>
      <c r="E551" s="21">
        <v>0.2248</v>
      </c>
      <c r="F551" s="20">
        <v>45.6</v>
      </c>
      <c r="G551" s="21"/>
      <c r="H551" s="22">
        <v>67458</v>
      </c>
      <c r="I551" s="23">
        <v>5.6198399999999999</v>
      </c>
      <c r="J551" s="23">
        <v>7.7729999999999994E-2</v>
      </c>
      <c r="K551" s="24">
        <v>0.34122000000000002</v>
      </c>
      <c r="L551" s="24">
        <v>3.8300000000000001E-3</v>
      </c>
      <c r="M551" s="21">
        <v>0.81200000000000006</v>
      </c>
      <c r="N551" s="24">
        <v>0.11945</v>
      </c>
      <c r="O551" s="25">
        <v>9.6000000000000002E-4</v>
      </c>
      <c r="P551" s="42">
        <v>1919.146</v>
      </c>
      <c r="Q551" s="26">
        <v>11.923</v>
      </c>
      <c r="R551" s="26">
        <v>1892.5360000000001</v>
      </c>
      <c r="S551" s="26">
        <v>18.408000000000001</v>
      </c>
      <c r="T551" s="26">
        <v>1948.02</v>
      </c>
      <c r="U551" s="26">
        <v>14.428000000000001</v>
      </c>
      <c r="V551" s="26">
        <v>1926.903</v>
      </c>
      <c r="W551" s="26">
        <v>11.515000000000001</v>
      </c>
      <c r="X551" s="28">
        <v>2.85</v>
      </c>
      <c r="AA551" s="2"/>
    </row>
    <row r="552" spans="1:27" x14ac:dyDescent="0.3">
      <c r="A552" s="19">
        <v>211.1</v>
      </c>
      <c r="B552" s="20">
        <v>157</v>
      </c>
      <c r="C552" s="20">
        <v>56.8</v>
      </c>
      <c r="D552" s="21">
        <v>0.36488999999999999</v>
      </c>
      <c r="E552" s="21">
        <v>8.1710000000000005E-2</v>
      </c>
      <c r="F552" s="20">
        <v>49.8</v>
      </c>
      <c r="G552" s="21"/>
      <c r="H552" s="22">
        <v>111456</v>
      </c>
      <c r="I552" s="23">
        <v>4.7052100000000001</v>
      </c>
      <c r="J552" s="23">
        <v>6.4500000000000002E-2</v>
      </c>
      <c r="K552" s="24">
        <v>0.31552999999999998</v>
      </c>
      <c r="L552" s="24">
        <v>3.5899999999999999E-3</v>
      </c>
      <c r="M552" s="21">
        <v>0.83099999999999996</v>
      </c>
      <c r="N552" s="24">
        <v>0.10815</v>
      </c>
      <c r="O552" s="25">
        <v>8.3000000000000001E-4</v>
      </c>
      <c r="P552" s="42">
        <v>1768.1679999999999</v>
      </c>
      <c r="Q552" s="26">
        <v>11.478999999999999</v>
      </c>
      <c r="R552" s="26">
        <v>1767.8620000000001</v>
      </c>
      <c r="S552" s="26">
        <v>17.591999999999999</v>
      </c>
      <c r="T552" s="26">
        <v>1768.528</v>
      </c>
      <c r="U552" s="26">
        <v>13.927</v>
      </c>
      <c r="V552" s="26">
        <v>1768.2719999999999</v>
      </c>
      <c r="W552" s="26">
        <v>10.930999999999999</v>
      </c>
      <c r="X552" s="28">
        <v>3.7699999999999997E-2</v>
      </c>
      <c r="AA552" s="2"/>
    </row>
    <row r="553" spans="1:27" x14ac:dyDescent="0.3">
      <c r="A553" s="19">
        <v>212.1</v>
      </c>
      <c r="B553" s="20">
        <v>115</v>
      </c>
      <c r="C553" s="20">
        <v>100</v>
      </c>
      <c r="D553" s="21">
        <v>0.87887000000000004</v>
      </c>
      <c r="E553" s="21">
        <v>0.19466</v>
      </c>
      <c r="F553" s="20">
        <v>40.1</v>
      </c>
      <c r="G553" s="21"/>
      <c r="H553" s="22">
        <v>109360</v>
      </c>
      <c r="I553" s="23">
        <v>5.8503100000000003</v>
      </c>
      <c r="J553" s="23">
        <v>7.528E-2</v>
      </c>
      <c r="K553" s="24">
        <v>0.34908</v>
      </c>
      <c r="L553" s="24">
        <v>3.6900000000000001E-3</v>
      </c>
      <c r="M553" s="21">
        <v>0.82199999999999995</v>
      </c>
      <c r="N553" s="24">
        <v>0.12155000000000001</v>
      </c>
      <c r="O553" s="25">
        <v>8.8999999999999995E-4</v>
      </c>
      <c r="P553" s="42">
        <v>1953.895</v>
      </c>
      <c r="Q553" s="26">
        <v>11.157999999999999</v>
      </c>
      <c r="R553" s="26">
        <v>1930.204</v>
      </c>
      <c r="S553" s="26">
        <v>17.632000000000001</v>
      </c>
      <c r="T553" s="26">
        <v>1979.0920000000001</v>
      </c>
      <c r="U553" s="26">
        <v>13.048999999999999</v>
      </c>
      <c r="V553" s="26">
        <v>1961.825</v>
      </c>
      <c r="W553" s="26">
        <v>10.601000000000001</v>
      </c>
      <c r="X553" s="28">
        <v>2.4700000000000002</v>
      </c>
      <c r="AA553" s="2"/>
    </row>
    <row r="554" spans="1:27" x14ac:dyDescent="0.3">
      <c r="A554" s="19">
        <v>214.1</v>
      </c>
      <c r="B554" s="20">
        <v>109</v>
      </c>
      <c r="C554" s="20">
        <v>61.1</v>
      </c>
      <c r="D554" s="21">
        <v>0.56274000000000002</v>
      </c>
      <c r="E554" s="21">
        <v>0.12246</v>
      </c>
      <c r="F554" s="20">
        <v>24.2</v>
      </c>
      <c r="G554" s="21"/>
      <c r="H554" s="22">
        <v>50000</v>
      </c>
      <c r="I554" s="23">
        <v>2.6181899999999998</v>
      </c>
      <c r="J554" s="23">
        <v>4.684E-2</v>
      </c>
      <c r="K554" s="24">
        <v>0.21992</v>
      </c>
      <c r="L554" s="24">
        <v>3.1099999999999999E-3</v>
      </c>
      <c r="M554" s="21">
        <v>0.79</v>
      </c>
      <c r="N554" s="24">
        <v>8.6349999999999996E-2</v>
      </c>
      <c r="O554" s="25">
        <v>9.5E-4</v>
      </c>
      <c r="P554" s="42">
        <v>1305.7560000000001</v>
      </c>
      <c r="Q554" s="26">
        <v>13.145</v>
      </c>
      <c r="R554" s="26">
        <v>1281.452</v>
      </c>
      <c r="S554" s="26">
        <v>16.434000000000001</v>
      </c>
      <c r="T554" s="26">
        <v>1345.9079999999999</v>
      </c>
      <c r="U554" s="26">
        <v>21.178999999999998</v>
      </c>
      <c r="V554" s="26">
        <v>1305.0650000000001</v>
      </c>
      <c r="W554" s="26">
        <v>13.384</v>
      </c>
      <c r="X554" s="28">
        <v>4.79</v>
      </c>
      <c r="AA554" s="2"/>
    </row>
    <row r="555" spans="1:27" s="58" customFormat="1" x14ac:dyDescent="0.3">
      <c r="A555" s="47">
        <v>215.1</v>
      </c>
      <c r="B555" s="48">
        <v>121</v>
      </c>
      <c r="C555" s="48">
        <v>153.4</v>
      </c>
      <c r="D555" s="49">
        <v>1.2783199999999999</v>
      </c>
      <c r="E555" s="49">
        <v>0.2777</v>
      </c>
      <c r="F555" s="48">
        <v>31.8</v>
      </c>
      <c r="G555" s="49"/>
      <c r="H555" s="50">
        <v>66085</v>
      </c>
      <c r="I555" s="51">
        <v>5.1885599999999998</v>
      </c>
      <c r="J555" s="51">
        <v>0.13396</v>
      </c>
      <c r="K555" s="52">
        <v>0.25680999999999998</v>
      </c>
      <c r="L555" s="52">
        <v>5.5999999999999999E-3</v>
      </c>
      <c r="M555" s="49">
        <v>0.84399999999999997</v>
      </c>
      <c r="N555" s="52">
        <v>0.14652999999999999</v>
      </c>
      <c r="O555" s="53">
        <v>2.0300000000000001E-3</v>
      </c>
      <c r="P555" s="54">
        <v>1850.741</v>
      </c>
      <c r="Q555" s="55">
        <v>21.978999999999999</v>
      </c>
      <c r="R555" s="55">
        <v>1473.5</v>
      </c>
      <c r="S555" s="55">
        <v>28.722999999999999</v>
      </c>
      <c r="T555" s="55">
        <v>2305.848</v>
      </c>
      <c r="U555" s="55">
        <v>23.779</v>
      </c>
      <c r="V555" s="55">
        <v>1936.89</v>
      </c>
      <c r="W555" s="55">
        <v>30.321000000000002</v>
      </c>
      <c r="X555" s="56">
        <v>36.1</v>
      </c>
      <c r="Y555" s="57"/>
      <c r="Z555" s="2"/>
      <c r="AA555" s="2"/>
    </row>
    <row r="556" spans="1:27" x14ac:dyDescent="0.3">
      <c r="A556" s="19">
        <v>218.1</v>
      </c>
      <c r="B556" s="20">
        <v>73</v>
      </c>
      <c r="C556" s="20">
        <v>103.3</v>
      </c>
      <c r="D556" s="21">
        <v>1.4267300000000001</v>
      </c>
      <c r="E556" s="21">
        <v>0.30978</v>
      </c>
      <c r="F556" s="20">
        <v>25.4</v>
      </c>
      <c r="G556" s="21"/>
      <c r="H556" s="22">
        <v>71556</v>
      </c>
      <c r="I556" s="23">
        <v>5.7263999999999999</v>
      </c>
      <c r="J556" s="23">
        <v>8.412E-2</v>
      </c>
      <c r="K556" s="24">
        <v>0.3453</v>
      </c>
      <c r="L556" s="24">
        <v>4.2599999999999999E-3</v>
      </c>
      <c r="M556" s="21">
        <v>0.84</v>
      </c>
      <c r="N556" s="24">
        <v>0.12028</v>
      </c>
      <c r="O556" s="25">
        <v>9.6000000000000002E-4</v>
      </c>
      <c r="P556" s="42">
        <v>1935.3610000000001</v>
      </c>
      <c r="Q556" s="26">
        <v>12.698</v>
      </c>
      <c r="R556" s="26">
        <v>1912.116</v>
      </c>
      <c r="S556" s="26">
        <v>20.413</v>
      </c>
      <c r="T556" s="26">
        <v>1960.3389999999999</v>
      </c>
      <c r="U556" s="26">
        <v>14.224</v>
      </c>
      <c r="V556" s="26">
        <v>1944.644</v>
      </c>
      <c r="W556" s="26">
        <v>11.766</v>
      </c>
      <c r="X556" s="28">
        <v>2.46</v>
      </c>
      <c r="AA556" s="2"/>
    </row>
    <row r="557" spans="1:27" x14ac:dyDescent="0.3">
      <c r="A557" s="19">
        <v>225.1</v>
      </c>
      <c r="B557" s="20">
        <v>228</v>
      </c>
      <c r="C557" s="20">
        <v>167.4</v>
      </c>
      <c r="D557" s="21">
        <v>0.74099000000000004</v>
      </c>
      <c r="E557" s="21">
        <v>0.16317999999999999</v>
      </c>
      <c r="F557" s="20">
        <v>78.900000000000006</v>
      </c>
      <c r="G557" s="21"/>
      <c r="H557" s="22">
        <v>85361</v>
      </c>
      <c r="I557" s="23">
        <v>5.69353</v>
      </c>
      <c r="J557" s="23">
        <v>0.13797999999999999</v>
      </c>
      <c r="K557" s="24">
        <v>0.33900000000000002</v>
      </c>
      <c r="L557" s="24">
        <v>7.3299999999999997E-3</v>
      </c>
      <c r="M557" s="21">
        <v>0.89200000000000002</v>
      </c>
      <c r="N557" s="24">
        <v>0.12181</v>
      </c>
      <c r="O557" s="25">
        <v>1.34E-3</v>
      </c>
      <c r="P557" s="42">
        <v>1930.3869999999999</v>
      </c>
      <c r="Q557" s="26">
        <v>20.931000000000001</v>
      </c>
      <c r="R557" s="26">
        <v>1881.857</v>
      </c>
      <c r="S557" s="26">
        <v>35.289000000000001</v>
      </c>
      <c r="T557" s="26">
        <v>1982.8969999999999</v>
      </c>
      <c r="U557" s="26">
        <v>19.498999999999999</v>
      </c>
      <c r="V557" s="26">
        <v>1959.9469999999999</v>
      </c>
      <c r="W557" s="26">
        <v>17.053999999999998</v>
      </c>
      <c r="X557" s="28">
        <v>5.0999999999999996</v>
      </c>
      <c r="AA557" s="2"/>
    </row>
    <row r="558" spans="1:27" x14ac:dyDescent="0.3">
      <c r="A558" s="19">
        <v>232.1</v>
      </c>
      <c r="B558" s="20">
        <v>304</v>
      </c>
      <c r="C558" s="20">
        <v>82.8</v>
      </c>
      <c r="D558" s="21">
        <v>0.27395000000000003</v>
      </c>
      <c r="E558" s="21">
        <v>5.9709999999999999E-2</v>
      </c>
      <c r="F558" s="20">
        <v>80.8</v>
      </c>
      <c r="G558" s="21"/>
      <c r="H558" s="22">
        <v>277089</v>
      </c>
      <c r="I558" s="23">
        <v>3.4834999999999998</v>
      </c>
      <c r="J558" s="23">
        <v>4.904E-2</v>
      </c>
      <c r="K558" s="24">
        <v>0.26438</v>
      </c>
      <c r="L558" s="24">
        <v>3.2000000000000002E-3</v>
      </c>
      <c r="M558" s="21">
        <v>0.86</v>
      </c>
      <c r="N558" s="24">
        <v>9.5560000000000006E-2</v>
      </c>
      <c r="O558" s="25">
        <v>6.8999999999999997E-4</v>
      </c>
      <c r="P558" s="42">
        <v>1523.4849999999999</v>
      </c>
      <c r="Q558" s="26">
        <v>11.106</v>
      </c>
      <c r="R558" s="26">
        <v>1512.212</v>
      </c>
      <c r="S558" s="26">
        <v>16.315000000000001</v>
      </c>
      <c r="T558" s="26">
        <v>1539.1790000000001</v>
      </c>
      <c r="U558" s="26">
        <v>13.512</v>
      </c>
      <c r="V558" s="26">
        <v>1528.2149999999999</v>
      </c>
      <c r="W558" s="26">
        <v>10.489000000000001</v>
      </c>
      <c r="X558" s="28">
        <v>1.75</v>
      </c>
      <c r="AA558" s="2"/>
    </row>
    <row r="559" spans="1:27" x14ac:dyDescent="0.3">
      <c r="A559" s="19">
        <v>233.1</v>
      </c>
      <c r="B559" s="20">
        <v>90</v>
      </c>
      <c r="C559" s="20">
        <v>110.6</v>
      </c>
      <c r="D559" s="21">
        <v>1.24072</v>
      </c>
      <c r="E559" s="21">
        <v>0.27596999999999999</v>
      </c>
      <c r="F559" s="20">
        <v>31.3</v>
      </c>
      <c r="G559" s="21"/>
      <c r="H559" s="22">
        <v>76418</v>
      </c>
      <c r="I559" s="23">
        <v>5.7976599999999996</v>
      </c>
      <c r="J559" s="23">
        <v>7.6730000000000007E-2</v>
      </c>
      <c r="K559" s="24">
        <v>0.34699000000000002</v>
      </c>
      <c r="L559" s="24">
        <v>3.5799999999999998E-3</v>
      </c>
      <c r="M559" s="21">
        <v>0.77900000000000003</v>
      </c>
      <c r="N559" s="24">
        <v>0.12118</v>
      </c>
      <c r="O559" s="25">
        <v>1.01E-3</v>
      </c>
      <c r="P559" s="42">
        <v>1946.0609999999999</v>
      </c>
      <c r="Q559" s="26">
        <v>11.461</v>
      </c>
      <c r="R559" s="26">
        <v>1920.2090000000001</v>
      </c>
      <c r="S559" s="26">
        <v>17.132999999999999</v>
      </c>
      <c r="T559" s="26">
        <v>1973.6859999999999</v>
      </c>
      <c r="U559" s="26">
        <v>14.786</v>
      </c>
      <c r="V559" s="26">
        <v>1950.7539999999999</v>
      </c>
      <c r="W559" s="26">
        <v>11.368</v>
      </c>
      <c r="X559" s="28">
        <v>2.71</v>
      </c>
      <c r="AA559" s="2"/>
    </row>
    <row r="560" spans="1:27" x14ac:dyDescent="0.3">
      <c r="A560" s="29">
        <v>237.1</v>
      </c>
      <c r="B560" s="30">
        <v>253</v>
      </c>
      <c r="C560" s="30">
        <v>267.89999999999998</v>
      </c>
      <c r="D560" s="31">
        <v>1.0665</v>
      </c>
      <c r="E560" s="31">
        <v>0.23508999999999999</v>
      </c>
      <c r="F560" s="30">
        <v>90.1</v>
      </c>
      <c r="G560" s="31"/>
      <c r="H560" s="32">
        <v>194969</v>
      </c>
      <c r="I560" s="33">
        <v>5.9406400000000001</v>
      </c>
      <c r="J560" s="33">
        <v>7.5840000000000005E-2</v>
      </c>
      <c r="K560" s="34">
        <v>0.35509000000000002</v>
      </c>
      <c r="L560" s="34">
        <v>3.8899999999999998E-3</v>
      </c>
      <c r="M560" s="31">
        <v>0.85899999999999999</v>
      </c>
      <c r="N560" s="34">
        <v>0.12134</v>
      </c>
      <c r="O560" s="35">
        <v>7.9000000000000001E-4</v>
      </c>
      <c r="P560" s="43">
        <v>1967.1969999999999</v>
      </c>
      <c r="Q560" s="36">
        <v>11.095000000000001</v>
      </c>
      <c r="R560" s="36">
        <v>1958.8579999999999</v>
      </c>
      <c r="S560" s="36">
        <v>18.504999999999999</v>
      </c>
      <c r="T560" s="36">
        <v>1975.979</v>
      </c>
      <c r="U560" s="36">
        <v>11.643000000000001</v>
      </c>
      <c r="V560" s="36">
        <v>1971.143</v>
      </c>
      <c r="W560" s="36">
        <v>9.8789999999999996</v>
      </c>
      <c r="X560" s="37">
        <v>0.86599999999999999</v>
      </c>
      <c r="AA560" s="2"/>
    </row>
    <row r="561" spans="1:24" x14ac:dyDescent="0.3">
      <c r="A561" s="39"/>
      <c r="B561" s="20"/>
      <c r="C561" s="20"/>
      <c r="D561" s="21"/>
      <c r="E561" s="21"/>
      <c r="F561" s="20"/>
      <c r="G561" s="21"/>
      <c r="H561" s="38"/>
      <c r="I561" s="23"/>
      <c r="J561" s="23"/>
      <c r="K561" s="24"/>
      <c r="L561" s="24"/>
      <c r="M561" s="21"/>
      <c r="N561" s="24"/>
      <c r="O561" s="24"/>
      <c r="P561" s="26"/>
      <c r="Q561" s="26"/>
      <c r="R561" s="26"/>
      <c r="S561" s="26"/>
      <c r="T561" s="26"/>
      <c r="U561" s="26"/>
      <c r="V561" s="26"/>
      <c r="W561" s="26"/>
      <c r="X561" s="27"/>
    </row>
    <row r="562" spans="1:24" ht="12" x14ac:dyDescent="0.3">
      <c r="A562" s="59" t="s">
        <v>174</v>
      </c>
      <c r="B562" s="20"/>
      <c r="C562" s="20"/>
      <c r="D562" s="21"/>
      <c r="E562" s="21"/>
      <c r="F562" s="20"/>
      <c r="G562" s="21"/>
      <c r="H562" s="38"/>
      <c r="I562" s="23"/>
      <c r="J562" s="23"/>
      <c r="K562" s="24"/>
      <c r="L562" s="24"/>
      <c r="M562" s="21"/>
      <c r="N562" s="24"/>
      <c r="O562" s="24"/>
      <c r="P562" s="26"/>
      <c r="Q562" s="26"/>
      <c r="R562" s="26"/>
      <c r="S562" s="26"/>
      <c r="T562" s="26"/>
      <c r="U562" s="26"/>
      <c r="V562" s="26"/>
      <c r="W562" s="26"/>
      <c r="X562" s="27"/>
    </row>
    <row r="563" spans="1:24" ht="12" x14ac:dyDescent="0.3">
      <c r="A563" s="46" t="s">
        <v>176</v>
      </c>
      <c r="B563" s="20"/>
      <c r="C563" s="20"/>
      <c r="D563" s="21"/>
      <c r="E563" s="21"/>
      <c r="F563" s="20"/>
      <c r="G563" s="21"/>
      <c r="H563" s="38"/>
      <c r="I563" s="23"/>
      <c r="J563" s="23"/>
      <c r="K563" s="24"/>
      <c r="L563" s="24"/>
      <c r="M563" s="21"/>
      <c r="N563" s="24"/>
      <c r="O563" s="24"/>
      <c r="P563" s="26"/>
      <c r="Q563" s="26"/>
      <c r="R563" s="26"/>
      <c r="S563" s="26"/>
      <c r="T563" s="26"/>
      <c r="U563" s="26"/>
      <c r="V563" s="26"/>
      <c r="W563" s="26"/>
      <c r="X563" s="27"/>
    </row>
    <row r="564" spans="1:24" ht="13.2" x14ac:dyDescent="0.3">
      <c r="A564" s="46" t="s">
        <v>194</v>
      </c>
      <c r="B564" s="20"/>
      <c r="C564" s="20"/>
      <c r="D564" s="21"/>
      <c r="E564" s="21"/>
      <c r="F564" s="20"/>
      <c r="G564" s="21"/>
      <c r="H564" s="38"/>
      <c r="I564" s="23"/>
      <c r="J564" s="23"/>
      <c r="K564" s="24"/>
      <c r="L564" s="24"/>
      <c r="M564" s="21"/>
      <c r="N564" s="24"/>
      <c r="O564" s="24"/>
      <c r="P564" s="26"/>
      <c r="Q564" s="26"/>
      <c r="R564" s="26"/>
      <c r="S564" s="26"/>
      <c r="T564" s="26"/>
      <c r="U564" s="26"/>
      <c r="V564" s="26"/>
      <c r="W564" s="26"/>
      <c r="X564" s="27"/>
    </row>
    <row r="565" spans="1:24" x14ac:dyDescent="0.3">
      <c r="A565" s="39"/>
      <c r="B565" s="20"/>
      <c r="C565" s="20"/>
      <c r="D565" s="21"/>
      <c r="E565" s="21"/>
      <c r="F565" s="20"/>
      <c r="G565" s="21"/>
      <c r="H565" s="38"/>
      <c r="I565" s="23"/>
      <c r="J565" s="23"/>
      <c r="K565" s="24"/>
      <c r="L565" s="24"/>
      <c r="M565" s="21"/>
      <c r="N565" s="24"/>
      <c r="O565" s="24"/>
      <c r="P565" s="26"/>
      <c r="Q565" s="26"/>
      <c r="R565" s="26"/>
      <c r="S565" s="26"/>
      <c r="T565" s="26"/>
      <c r="U565" s="26"/>
      <c r="V565" s="26"/>
      <c r="W565" s="26"/>
      <c r="X565" s="27"/>
    </row>
    <row r="566" spans="1:24" x14ac:dyDescent="0.3">
      <c r="A566" s="39"/>
      <c r="B566" s="20"/>
      <c r="C566" s="20"/>
      <c r="D566" s="21"/>
      <c r="E566" s="21"/>
      <c r="F566" s="20"/>
      <c r="G566" s="21"/>
      <c r="H566" s="38"/>
      <c r="I566" s="23"/>
      <c r="J566" s="23"/>
      <c r="K566" s="24"/>
      <c r="L566" s="24"/>
      <c r="M566" s="21"/>
      <c r="N566" s="24"/>
      <c r="O566" s="24"/>
      <c r="P566" s="26"/>
      <c r="Q566" s="26"/>
      <c r="R566" s="26"/>
      <c r="S566" s="26"/>
      <c r="T566" s="26"/>
      <c r="U566" s="26"/>
      <c r="V566" s="26"/>
      <c r="W566" s="26"/>
      <c r="X566" s="27"/>
    </row>
    <row r="567" spans="1:24" x14ac:dyDescent="0.3">
      <c r="A567" s="39"/>
      <c r="B567" s="20"/>
      <c r="C567" s="20"/>
      <c r="D567" s="21"/>
      <c r="E567" s="21"/>
      <c r="F567" s="20"/>
      <c r="G567" s="21"/>
      <c r="H567" s="38"/>
      <c r="I567" s="23"/>
      <c r="J567" s="23"/>
      <c r="K567" s="24"/>
      <c r="L567" s="24"/>
      <c r="M567" s="21"/>
      <c r="N567" s="24"/>
      <c r="O567" s="24"/>
      <c r="P567" s="26"/>
      <c r="Q567" s="26"/>
      <c r="R567" s="26"/>
      <c r="S567" s="26"/>
      <c r="T567" s="26"/>
      <c r="U567" s="26"/>
      <c r="V567" s="26"/>
      <c r="W567" s="26"/>
      <c r="X567" s="27"/>
    </row>
    <row r="568" spans="1:24" x14ac:dyDescent="0.3">
      <c r="A568" s="39"/>
      <c r="B568" s="20"/>
      <c r="C568" s="20"/>
      <c r="D568" s="21"/>
      <c r="E568" s="21"/>
      <c r="F568" s="20"/>
      <c r="G568" s="21"/>
      <c r="H568" s="38"/>
      <c r="I568" s="23"/>
      <c r="J568" s="23"/>
      <c r="K568" s="24"/>
      <c r="L568" s="24"/>
      <c r="M568" s="21"/>
      <c r="N568" s="24"/>
      <c r="O568" s="24"/>
      <c r="P568" s="26"/>
      <c r="Q568" s="26"/>
      <c r="R568" s="26"/>
      <c r="S568" s="26"/>
      <c r="T568" s="26"/>
      <c r="U568" s="26"/>
      <c r="V568" s="26"/>
      <c r="W568" s="26"/>
      <c r="X568" s="27"/>
    </row>
    <row r="569" spans="1:24" x14ac:dyDescent="0.3">
      <c r="A569" s="39"/>
      <c r="B569" s="20"/>
      <c r="C569" s="20"/>
      <c r="D569" s="21"/>
      <c r="E569" s="21"/>
      <c r="F569" s="20"/>
      <c r="G569" s="21"/>
      <c r="H569" s="38"/>
      <c r="I569" s="23"/>
      <c r="J569" s="23"/>
      <c r="K569" s="24"/>
      <c r="L569" s="24"/>
      <c r="M569" s="21"/>
      <c r="N569" s="24"/>
      <c r="O569" s="24"/>
      <c r="P569" s="26"/>
      <c r="Q569" s="26"/>
      <c r="R569" s="26"/>
      <c r="S569" s="26"/>
      <c r="T569" s="26"/>
      <c r="U569" s="26"/>
      <c r="V569" s="26"/>
      <c r="W569" s="26"/>
      <c r="X569" s="27"/>
    </row>
    <row r="570" spans="1:24" x14ac:dyDescent="0.3">
      <c r="A570" s="39"/>
      <c r="B570" s="20"/>
      <c r="C570" s="20"/>
      <c r="D570" s="21"/>
      <c r="E570" s="21"/>
      <c r="F570" s="20"/>
      <c r="G570" s="21"/>
      <c r="H570" s="38"/>
      <c r="I570" s="23"/>
      <c r="J570" s="23"/>
      <c r="K570" s="24"/>
      <c r="L570" s="24"/>
      <c r="M570" s="21"/>
      <c r="N570" s="24"/>
      <c r="O570" s="24"/>
      <c r="P570" s="26"/>
      <c r="Q570" s="26"/>
      <c r="R570" s="26"/>
      <c r="S570" s="26"/>
      <c r="T570" s="26"/>
      <c r="U570" s="26"/>
      <c r="V570" s="26"/>
      <c r="W570" s="26"/>
      <c r="X570" s="27"/>
    </row>
    <row r="571" spans="1:24" x14ac:dyDescent="0.3">
      <c r="A571" s="39"/>
      <c r="B571" s="20"/>
      <c r="C571" s="20"/>
      <c r="D571" s="21"/>
      <c r="E571" s="21"/>
      <c r="F571" s="20"/>
      <c r="G571" s="21"/>
      <c r="H571" s="38"/>
      <c r="I571" s="23"/>
      <c r="J571" s="23"/>
      <c r="K571" s="24"/>
      <c r="L571" s="24"/>
      <c r="M571" s="21"/>
      <c r="N571" s="24"/>
      <c r="O571" s="24"/>
      <c r="P571" s="26"/>
      <c r="Q571" s="26"/>
      <c r="R571" s="26"/>
      <c r="S571" s="26"/>
      <c r="T571" s="26"/>
      <c r="U571" s="26"/>
      <c r="V571" s="26"/>
      <c r="W571" s="26"/>
      <c r="X571" s="27"/>
    </row>
    <row r="572" spans="1:24" x14ac:dyDescent="0.3">
      <c r="A572" s="39"/>
      <c r="B572" s="20"/>
      <c r="C572" s="20"/>
      <c r="D572" s="21"/>
      <c r="E572" s="21"/>
      <c r="F572" s="20"/>
      <c r="G572" s="21"/>
      <c r="H572" s="38"/>
      <c r="I572" s="23"/>
      <c r="J572" s="23"/>
      <c r="K572" s="24"/>
      <c r="L572" s="24"/>
      <c r="M572" s="21"/>
      <c r="N572" s="24"/>
      <c r="O572" s="24"/>
      <c r="P572" s="26"/>
      <c r="Q572" s="26"/>
      <c r="R572" s="26"/>
      <c r="S572" s="26"/>
      <c r="T572" s="26"/>
      <c r="U572" s="26"/>
      <c r="V572" s="26"/>
      <c r="W572" s="26"/>
      <c r="X572" s="27"/>
    </row>
    <row r="573" spans="1:24" x14ac:dyDescent="0.3">
      <c r="A573" s="39"/>
      <c r="B573" s="20"/>
      <c r="C573" s="20"/>
      <c r="D573" s="21"/>
      <c r="E573" s="21"/>
      <c r="F573" s="20"/>
      <c r="G573" s="21"/>
      <c r="H573" s="38"/>
      <c r="I573" s="23"/>
      <c r="J573" s="23"/>
      <c r="K573" s="24"/>
      <c r="L573" s="24"/>
      <c r="M573" s="21"/>
      <c r="N573" s="24"/>
      <c r="O573" s="24"/>
      <c r="P573" s="26"/>
      <c r="Q573" s="26"/>
      <c r="R573" s="26"/>
      <c r="S573" s="26"/>
      <c r="T573" s="26"/>
      <c r="U573" s="26"/>
      <c r="V573" s="26"/>
      <c r="W573" s="26"/>
      <c r="X573" s="27"/>
    </row>
    <row r="574" spans="1:24" x14ac:dyDescent="0.3">
      <c r="A574" s="39"/>
      <c r="B574" s="20"/>
      <c r="C574" s="20"/>
      <c r="D574" s="21"/>
      <c r="E574" s="21"/>
      <c r="F574" s="20"/>
      <c r="G574" s="21"/>
      <c r="H574" s="38"/>
      <c r="I574" s="23"/>
      <c r="J574" s="23"/>
      <c r="K574" s="24"/>
      <c r="L574" s="24"/>
      <c r="M574" s="21"/>
      <c r="N574" s="24"/>
      <c r="O574" s="24"/>
      <c r="P574" s="26"/>
      <c r="Q574" s="26"/>
      <c r="R574" s="26"/>
      <c r="S574" s="26"/>
      <c r="T574" s="26"/>
      <c r="U574" s="26"/>
      <c r="V574" s="26"/>
      <c r="W574" s="26"/>
      <c r="X574" s="27"/>
    </row>
    <row r="575" spans="1:24" x14ac:dyDescent="0.3">
      <c r="A575" s="39"/>
      <c r="B575" s="20"/>
      <c r="C575" s="20"/>
      <c r="D575" s="21"/>
      <c r="E575" s="21"/>
      <c r="F575" s="20"/>
      <c r="G575" s="21"/>
      <c r="H575" s="38"/>
      <c r="I575" s="23"/>
      <c r="J575" s="23"/>
      <c r="K575" s="24"/>
      <c r="L575" s="24"/>
      <c r="M575" s="21"/>
      <c r="N575" s="24"/>
      <c r="O575" s="24"/>
      <c r="P575" s="26"/>
      <c r="Q575" s="26"/>
      <c r="R575" s="26"/>
      <c r="S575" s="26"/>
      <c r="T575" s="26"/>
      <c r="U575" s="26"/>
      <c r="V575" s="26"/>
      <c r="W575" s="26"/>
      <c r="X575" s="27"/>
    </row>
    <row r="576" spans="1:24" x14ac:dyDescent="0.3">
      <c r="A576" s="39"/>
      <c r="B576" s="20"/>
      <c r="C576" s="20"/>
      <c r="D576" s="21"/>
      <c r="E576" s="21"/>
      <c r="F576" s="20"/>
      <c r="G576" s="21"/>
      <c r="H576" s="38"/>
      <c r="I576" s="23"/>
      <c r="J576" s="23"/>
      <c r="K576" s="24"/>
      <c r="L576" s="24"/>
      <c r="M576" s="21"/>
      <c r="N576" s="24"/>
      <c r="O576" s="24"/>
      <c r="P576" s="26"/>
      <c r="Q576" s="26"/>
      <c r="R576" s="26"/>
      <c r="S576" s="26"/>
      <c r="T576" s="26"/>
      <c r="U576" s="26"/>
      <c r="V576" s="26"/>
      <c r="W576" s="26"/>
      <c r="X576" s="27"/>
    </row>
    <row r="577" spans="1:24" x14ac:dyDescent="0.3">
      <c r="A577" s="39"/>
      <c r="B577" s="20"/>
      <c r="C577" s="20"/>
      <c r="D577" s="21"/>
      <c r="E577" s="21"/>
      <c r="F577" s="20"/>
      <c r="G577" s="21"/>
      <c r="H577" s="38"/>
      <c r="I577" s="23"/>
      <c r="J577" s="23"/>
      <c r="K577" s="24"/>
      <c r="L577" s="24"/>
      <c r="M577" s="21"/>
      <c r="N577" s="24"/>
      <c r="O577" s="24"/>
      <c r="P577" s="26"/>
      <c r="Q577" s="26"/>
      <c r="R577" s="26"/>
      <c r="S577" s="26"/>
      <c r="T577" s="26"/>
      <c r="U577" s="26"/>
      <c r="V577" s="26"/>
      <c r="W577" s="26"/>
      <c r="X577" s="27"/>
    </row>
    <row r="578" spans="1:24" x14ac:dyDescent="0.3">
      <c r="A578" s="39"/>
      <c r="B578" s="20"/>
      <c r="C578" s="20"/>
      <c r="D578" s="21"/>
      <c r="E578" s="21"/>
      <c r="F578" s="20"/>
      <c r="G578" s="21"/>
      <c r="H578" s="38"/>
      <c r="I578" s="23"/>
      <c r="J578" s="23"/>
      <c r="K578" s="24"/>
      <c r="L578" s="24"/>
      <c r="M578" s="21"/>
      <c r="N578" s="24"/>
      <c r="O578" s="24"/>
      <c r="P578" s="26"/>
      <c r="Q578" s="26"/>
      <c r="R578" s="26"/>
      <c r="S578" s="26"/>
      <c r="T578" s="26"/>
      <c r="U578" s="26"/>
      <c r="V578" s="26"/>
      <c r="W578" s="26"/>
      <c r="X578" s="27"/>
    </row>
    <row r="579" spans="1:24" x14ac:dyDescent="0.3">
      <c r="A579" s="39"/>
      <c r="B579" s="20"/>
      <c r="C579" s="20"/>
      <c r="D579" s="21"/>
      <c r="E579" s="21"/>
      <c r="F579" s="20"/>
      <c r="G579" s="21"/>
      <c r="H579" s="38"/>
      <c r="I579" s="23"/>
      <c r="J579" s="23"/>
      <c r="K579" s="24"/>
      <c r="L579" s="24"/>
      <c r="M579" s="21"/>
      <c r="N579" s="24"/>
      <c r="O579" s="24"/>
      <c r="P579" s="26"/>
      <c r="Q579" s="26"/>
      <c r="R579" s="26"/>
      <c r="S579" s="26"/>
      <c r="T579" s="26"/>
      <c r="U579" s="26"/>
      <c r="V579" s="26"/>
      <c r="W579" s="26"/>
      <c r="X579" s="27"/>
    </row>
    <row r="580" spans="1:24" x14ac:dyDescent="0.3">
      <c r="A580" s="39"/>
      <c r="B580" s="20"/>
      <c r="C580" s="20"/>
      <c r="D580" s="21"/>
      <c r="E580" s="21"/>
      <c r="F580" s="20"/>
      <c r="G580" s="21"/>
      <c r="H580" s="38"/>
      <c r="I580" s="23"/>
      <c r="J580" s="23"/>
      <c r="K580" s="24"/>
      <c r="L580" s="24"/>
      <c r="M580" s="21"/>
      <c r="N580" s="24"/>
      <c r="O580" s="24"/>
      <c r="P580" s="26"/>
      <c r="Q580" s="26"/>
      <c r="R580" s="26"/>
      <c r="S580" s="26"/>
      <c r="T580" s="26"/>
      <c r="U580" s="26"/>
      <c r="V580" s="26"/>
      <c r="W580" s="26"/>
      <c r="X580" s="27"/>
    </row>
    <row r="581" spans="1:24" x14ac:dyDescent="0.3">
      <c r="A581" s="39"/>
      <c r="B581" s="20"/>
      <c r="C581" s="20"/>
      <c r="D581" s="21"/>
      <c r="E581" s="21"/>
      <c r="F581" s="20"/>
      <c r="G581" s="21"/>
      <c r="H581" s="38"/>
      <c r="I581" s="23"/>
      <c r="J581" s="23"/>
      <c r="K581" s="24"/>
      <c r="L581" s="24"/>
      <c r="M581" s="21"/>
      <c r="N581" s="24"/>
      <c r="O581" s="24"/>
      <c r="P581" s="26"/>
      <c r="Q581" s="26"/>
      <c r="R581" s="26"/>
      <c r="S581" s="26"/>
      <c r="T581" s="26"/>
      <c r="U581" s="26"/>
      <c r="V581" s="26"/>
      <c r="W581" s="26"/>
      <c r="X581" s="27"/>
    </row>
    <row r="582" spans="1:24" x14ac:dyDescent="0.3">
      <c r="A582" s="39"/>
      <c r="B582" s="20"/>
      <c r="C582" s="20"/>
      <c r="D582" s="21"/>
      <c r="E582" s="21"/>
      <c r="F582" s="20"/>
      <c r="G582" s="21"/>
      <c r="H582" s="38"/>
      <c r="I582" s="23"/>
      <c r="J582" s="23"/>
      <c r="K582" s="24"/>
      <c r="L582" s="24"/>
      <c r="M582" s="21"/>
      <c r="N582" s="24"/>
      <c r="O582" s="24"/>
      <c r="P582" s="26"/>
      <c r="Q582" s="26"/>
      <c r="R582" s="26"/>
      <c r="S582" s="26"/>
      <c r="T582" s="26"/>
      <c r="U582" s="26"/>
      <c r="V582" s="26"/>
      <c r="W582" s="26"/>
      <c r="X582" s="27"/>
    </row>
    <row r="583" spans="1:24" x14ac:dyDescent="0.3">
      <c r="A583" s="39"/>
      <c r="B583" s="20"/>
      <c r="C583" s="20"/>
      <c r="D583" s="21"/>
      <c r="E583" s="21"/>
      <c r="F583" s="20"/>
      <c r="G583" s="21"/>
      <c r="H583" s="38"/>
      <c r="I583" s="23"/>
      <c r="J583" s="23"/>
      <c r="K583" s="24"/>
      <c r="L583" s="24"/>
      <c r="M583" s="21"/>
      <c r="N583" s="24"/>
      <c r="O583" s="24"/>
      <c r="P583" s="26"/>
      <c r="Q583" s="26"/>
      <c r="R583" s="26"/>
      <c r="S583" s="26"/>
      <c r="T583" s="26"/>
      <c r="U583" s="26"/>
      <c r="V583" s="26"/>
      <c r="W583" s="26"/>
      <c r="X583" s="27"/>
    </row>
    <row r="584" spans="1:24" x14ac:dyDescent="0.3">
      <c r="A584" s="39"/>
      <c r="B584" s="20"/>
      <c r="C584" s="20"/>
      <c r="D584" s="21"/>
      <c r="E584" s="21"/>
      <c r="F584" s="20"/>
      <c r="G584" s="21"/>
      <c r="H584" s="38"/>
      <c r="I584" s="23"/>
      <c r="J584" s="23"/>
      <c r="K584" s="24"/>
      <c r="L584" s="24"/>
      <c r="M584" s="21"/>
      <c r="N584" s="24"/>
      <c r="O584" s="24"/>
      <c r="P584" s="26"/>
      <c r="Q584" s="26"/>
      <c r="R584" s="26"/>
      <c r="S584" s="26"/>
      <c r="T584" s="26"/>
      <c r="U584" s="26"/>
      <c r="V584" s="26"/>
      <c r="W584" s="26"/>
      <c r="X584" s="27"/>
    </row>
    <row r="585" spans="1:24" x14ac:dyDescent="0.3">
      <c r="A585" s="39"/>
      <c r="B585" s="20"/>
      <c r="C585" s="20"/>
      <c r="D585" s="21"/>
      <c r="E585" s="21"/>
      <c r="F585" s="20"/>
      <c r="G585" s="21"/>
      <c r="H585" s="38"/>
      <c r="I585" s="23"/>
      <c r="J585" s="23"/>
      <c r="K585" s="24"/>
      <c r="L585" s="24"/>
      <c r="M585" s="21"/>
      <c r="N585" s="24"/>
      <c r="O585" s="24"/>
      <c r="P585" s="26"/>
      <c r="Q585" s="26"/>
      <c r="R585" s="26"/>
      <c r="S585" s="26"/>
      <c r="T585" s="26"/>
      <c r="U585" s="26"/>
      <c r="V585" s="26"/>
      <c r="W585" s="26"/>
      <c r="X585" s="27"/>
    </row>
    <row r="586" spans="1:24" x14ac:dyDescent="0.3">
      <c r="A586" s="39"/>
      <c r="B586" s="20"/>
      <c r="C586" s="20"/>
      <c r="D586" s="21"/>
      <c r="E586" s="21"/>
      <c r="F586" s="20"/>
      <c r="G586" s="21"/>
      <c r="H586" s="38"/>
      <c r="I586" s="23"/>
      <c r="J586" s="23"/>
      <c r="K586" s="24"/>
      <c r="L586" s="24"/>
      <c r="M586" s="21"/>
      <c r="N586" s="24"/>
      <c r="O586" s="24"/>
      <c r="P586" s="26"/>
      <c r="Q586" s="26"/>
      <c r="R586" s="26"/>
      <c r="S586" s="26"/>
      <c r="T586" s="26"/>
      <c r="U586" s="26"/>
      <c r="V586" s="26"/>
      <c r="W586" s="26"/>
      <c r="X586" s="27"/>
    </row>
    <row r="587" spans="1:24" x14ac:dyDescent="0.3">
      <c r="A587" s="39"/>
      <c r="B587" s="20"/>
      <c r="C587" s="20"/>
      <c r="D587" s="21"/>
      <c r="E587" s="21"/>
      <c r="F587" s="20"/>
      <c r="G587" s="21"/>
      <c r="H587" s="38"/>
      <c r="I587" s="23"/>
      <c r="J587" s="23"/>
      <c r="K587" s="24"/>
      <c r="L587" s="24"/>
      <c r="M587" s="21"/>
      <c r="N587" s="24"/>
      <c r="O587" s="24"/>
      <c r="P587" s="26"/>
      <c r="Q587" s="26"/>
      <c r="R587" s="26"/>
      <c r="S587" s="26"/>
      <c r="T587" s="26"/>
      <c r="U587" s="26"/>
      <c r="V587" s="26"/>
      <c r="W587" s="26"/>
      <c r="X587" s="27"/>
    </row>
    <row r="588" spans="1:24" x14ac:dyDescent="0.3">
      <c r="A588" s="39"/>
      <c r="B588" s="20"/>
      <c r="C588" s="20"/>
      <c r="D588" s="21"/>
      <c r="E588" s="21"/>
      <c r="F588" s="20"/>
      <c r="G588" s="21"/>
      <c r="H588" s="38"/>
      <c r="I588" s="23"/>
      <c r="J588" s="23"/>
      <c r="K588" s="24"/>
      <c r="L588" s="24"/>
      <c r="M588" s="21"/>
      <c r="N588" s="24"/>
      <c r="O588" s="24"/>
      <c r="P588" s="26"/>
      <c r="Q588" s="26"/>
      <c r="R588" s="26"/>
      <c r="S588" s="26"/>
      <c r="T588" s="26"/>
      <c r="U588" s="26"/>
      <c r="V588" s="26"/>
      <c r="W588" s="26"/>
      <c r="X588" s="27"/>
    </row>
    <row r="589" spans="1:24" x14ac:dyDescent="0.3">
      <c r="A589" s="39"/>
      <c r="B589" s="20"/>
      <c r="C589" s="20"/>
      <c r="D589" s="21"/>
      <c r="E589" s="21"/>
      <c r="F589" s="20"/>
      <c r="G589" s="21"/>
      <c r="H589" s="38"/>
      <c r="I589" s="23"/>
      <c r="J589" s="23"/>
      <c r="K589" s="24"/>
      <c r="L589" s="24"/>
      <c r="M589" s="21"/>
      <c r="N589" s="24"/>
      <c r="O589" s="24"/>
      <c r="P589" s="26"/>
      <c r="Q589" s="26"/>
      <c r="R589" s="26"/>
      <c r="S589" s="26"/>
      <c r="T589" s="26"/>
      <c r="U589" s="26"/>
      <c r="V589" s="26"/>
      <c r="W589" s="26"/>
      <c r="X589" s="27"/>
    </row>
    <row r="590" spans="1:24" x14ac:dyDescent="0.3">
      <c r="A590" s="39"/>
      <c r="B590" s="20"/>
      <c r="C590" s="20"/>
      <c r="D590" s="21"/>
      <c r="E590" s="21"/>
      <c r="F590" s="20"/>
      <c r="G590" s="21"/>
      <c r="H590" s="38"/>
      <c r="I590" s="23"/>
      <c r="J590" s="23"/>
      <c r="K590" s="24"/>
      <c r="L590" s="24"/>
      <c r="M590" s="21"/>
      <c r="N590" s="24"/>
      <c r="O590" s="24"/>
      <c r="P590" s="26"/>
      <c r="Q590" s="26"/>
      <c r="R590" s="26"/>
      <c r="S590" s="26"/>
      <c r="T590" s="26"/>
      <c r="U590" s="26"/>
      <c r="V590" s="26"/>
      <c r="W590" s="26"/>
      <c r="X590" s="27"/>
    </row>
    <row r="591" spans="1:24" x14ac:dyDescent="0.3">
      <c r="A591" s="39"/>
      <c r="B591" s="20"/>
      <c r="C591" s="20"/>
      <c r="D591" s="21"/>
      <c r="E591" s="21"/>
      <c r="F591" s="20"/>
      <c r="G591" s="21"/>
      <c r="H591" s="38"/>
      <c r="I591" s="23"/>
      <c r="J591" s="23"/>
      <c r="K591" s="24"/>
      <c r="L591" s="24"/>
      <c r="M591" s="21"/>
      <c r="N591" s="24"/>
      <c r="O591" s="24"/>
      <c r="P591" s="26"/>
      <c r="Q591" s="26"/>
      <c r="R591" s="26"/>
      <c r="S591" s="26"/>
      <c r="T591" s="26"/>
      <c r="U591" s="26"/>
      <c r="V591" s="26"/>
      <c r="W591" s="26"/>
      <c r="X591" s="27"/>
    </row>
    <row r="592" spans="1:24" x14ac:dyDescent="0.3">
      <c r="A592" s="39"/>
      <c r="B592" s="20"/>
      <c r="C592" s="20"/>
      <c r="D592" s="21"/>
      <c r="E592" s="21"/>
      <c r="F592" s="20"/>
      <c r="G592" s="21"/>
      <c r="H592" s="38"/>
      <c r="I592" s="23"/>
      <c r="J592" s="23"/>
      <c r="K592" s="24"/>
      <c r="L592" s="24"/>
      <c r="M592" s="21"/>
      <c r="N592" s="24"/>
      <c r="O592" s="24"/>
      <c r="P592" s="26"/>
      <c r="Q592" s="26"/>
      <c r="R592" s="26"/>
      <c r="S592" s="26"/>
      <c r="T592" s="26"/>
      <c r="U592" s="26"/>
      <c r="V592" s="26"/>
      <c r="W592" s="26"/>
      <c r="X592" s="27"/>
    </row>
    <row r="593" spans="1:24" x14ac:dyDescent="0.3">
      <c r="A593" s="39"/>
      <c r="B593" s="20"/>
      <c r="C593" s="20"/>
      <c r="D593" s="21"/>
      <c r="E593" s="21"/>
      <c r="F593" s="20"/>
      <c r="G593" s="21"/>
      <c r="H593" s="38"/>
      <c r="I593" s="23"/>
      <c r="J593" s="23"/>
      <c r="K593" s="24"/>
      <c r="L593" s="24"/>
      <c r="M593" s="21"/>
      <c r="N593" s="24"/>
      <c r="O593" s="24"/>
      <c r="P593" s="26"/>
      <c r="Q593" s="26"/>
      <c r="R593" s="26"/>
      <c r="S593" s="26"/>
      <c r="T593" s="26"/>
      <c r="U593" s="26"/>
      <c r="V593" s="26"/>
      <c r="W593" s="26"/>
      <c r="X593" s="27"/>
    </row>
    <row r="594" spans="1:24" x14ac:dyDescent="0.3">
      <c r="A594" s="39"/>
      <c r="B594" s="20"/>
      <c r="C594" s="20"/>
      <c r="D594" s="21"/>
      <c r="E594" s="21"/>
      <c r="F594" s="20"/>
      <c r="G594" s="21"/>
      <c r="H594" s="38"/>
      <c r="I594" s="23"/>
      <c r="J594" s="23"/>
      <c r="K594" s="24"/>
      <c r="L594" s="24"/>
      <c r="M594" s="21"/>
      <c r="N594" s="24"/>
      <c r="O594" s="24"/>
      <c r="P594" s="26"/>
      <c r="Q594" s="26"/>
      <c r="R594" s="26"/>
      <c r="S594" s="26"/>
      <c r="T594" s="26"/>
      <c r="U594" s="26"/>
      <c r="V594" s="26"/>
      <c r="W594" s="26"/>
      <c r="X594" s="27"/>
    </row>
    <row r="595" spans="1:24" x14ac:dyDescent="0.3">
      <c r="A595" s="39"/>
      <c r="B595" s="20"/>
      <c r="C595" s="20"/>
      <c r="D595" s="21"/>
      <c r="E595" s="21"/>
      <c r="F595" s="20"/>
      <c r="G595" s="21"/>
      <c r="H595" s="38"/>
      <c r="I595" s="23"/>
      <c r="J595" s="23"/>
      <c r="K595" s="24"/>
      <c r="L595" s="24"/>
      <c r="M595" s="21"/>
      <c r="N595" s="24"/>
      <c r="O595" s="24"/>
      <c r="P595" s="26"/>
      <c r="Q595" s="26"/>
      <c r="R595" s="26"/>
      <c r="S595" s="26"/>
      <c r="T595" s="26"/>
      <c r="U595" s="26"/>
      <c r="V595" s="26"/>
      <c r="W595" s="26"/>
      <c r="X595" s="27"/>
    </row>
    <row r="596" spans="1:24" x14ac:dyDescent="0.3">
      <c r="A596" s="39"/>
      <c r="B596" s="20"/>
      <c r="C596" s="20"/>
      <c r="D596" s="21"/>
      <c r="E596" s="21"/>
      <c r="F596" s="20"/>
      <c r="G596" s="21"/>
      <c r="H596" s="38"/>
      <c r="I596" s="23"/>
      <c r="J596" s="23"/>
      <c r="K596" s="24"/>
      <c r="L596" s="24"/>
      <c r="M596" s="21"/>
      <c r="N596" s="24"/>
      <c r="O596" s="24"/>
      <c r="P596" s="26"/>
      <c r="Q596" s="26"/>
      <c r="R596" s="26"/>
      <c r="S596" s="26"/>
      <c r="T596" s="26"/>
      <c r="U596" s="26"/>
      <c r="V596" s="26"/>
      <c r="W596" s="26"/>
      <c r="X596" s="27"/>
    </row>
    <row r="597" spans="1:24" x14ac:dyDescent="0.3">
      <c r="A597" s="39"/>
      <c r="B597" s="20"/>
      <c r="C597" s="20"/>
      <c r="D597" s="21"/>
      <c r="E597" s="21"/>
      <c r="F597" s="20"/>
      <c r="G597" s="21"/>
      <c r="H597" s="38"/>
      <c r="I597" s="23"/>
      <c r="J597" s="23"/>
      <c r="K597" s="24"/>
      <c r="L597" s="24"/>
      <c r="M597" s="21"/>
      <c r="N597" s="24"/>
      <c r="O597" s="24"/>
      <c r="P597" s="26"/>
      <c r="Q597" s="26"/>
      <c r="R597" s="26"/>
      <c r="S597" s="26"/>
      <c r="T597" s="26"/>
      <c r="U597" s="26"/>
      <c r="V597" s="26"/>
      <c r="W597" s="26"/>
      <c r="X597" s="27"/>
    </row>
    <row r="598" spans="1:24" x14ac:dyDescent="0.3">
      <c r="A598" s="39"/>
      <c r="B598" s="20"/>
      <c r="C598" s="20"/>
      <c r="D598" s="21"/>
      <c r="E598" s="21"/>
      <c r="F598" s="20"/>
      <c r="G598" s="21"/>
      <c r="H598" s="38"/>
      <c r="I598" s="23"/>
      <c r="J598" s="23"/>
      <c r="K598" s="24"/>
      <c r="L598" s="24"/>
      <c r="M598" s="21"/>
      <c r="N598" s="24"/>
      <c r="O598" s="24"/>
      <c r="P598" s="26"/>
      <c r="Q598" s="26"/>
      <c r="R598" s="26"/>
      <c r="S598" s="26"/>
      <c r="T598" s="26"/>
      <c r="U598" s="26"/>
      <c r="V598" s="26"/>
      <c r="W598" s="26"/>
      <c r="X598" s="27"/>
    </row>
    <row r="599" spans="1:24" x14ac:dyDescent="0.3">
      <c r="A599" s="39"/>
      <c r="B599" s="20"/>
      <c r="C599" s="20"/>
      <c r="D599" s="21"/>
      <c r="E599" s="21"/>
      <c r="F599" s="20"/>
      <c r="G599" s="21"/>
      <c r="H599" s="38"/>
      <c r="I599" s="23"/>
      <c r="J599" s="23"/>
      <c r="K599" s="24"/>
      <c r="L599" s="24"/>
      <c r="M599" s="21"/>
      <c r="N599" s="24"/>
      <c r="O599" s="24"/>
      <c r="P599" s="26"/>
      <c r="Q599" s="26"/>
      <c r="R599" s="26"/>
      <c r="S599" s="26"/>
      <c r="T599" s="26"/>
      <c r="U599" s="26"/>
      <c r="V599" s="26"/>
      <c r="W599" s="26"/>
      <c r="X599" s="27"/>
    </row>
    <row r="600" spans="1:24" x14ac:dyDescent="0.3">
      <c r="A600" s="39"/>
      <c r="B600" s="20"/>
      <c r="C600" s="20"/>
      <c r="D600" s="21"/>
      <c r="E600" s="21"/>
      <c r="F600" s="20"/>
      <c r="G600" s="21"/>
      <c r="H600" s="38"/>
      <c r="I600" s="23"/>
      <c r="J600" s="23"/>
      <c r="K600" s="24"/>
      <c r="L600" s="24"/>
      <c r="M600" s="21"/>
      <c r="N600" s="24"/>
      <c r="O600" s="24"/>
      <c r="P600" s="26"/>
      <c r="Q600" s="26"/>
      <c r="R600" s="26"/>
      <c r="S600" s="26"/>
      <c r="T600" s="26"/>
      <c r="U600" s="26"/>
      <c r="V600" s="26"/>
      <c r="W600" s="26"/>
      <c r="X600" s="27"/>
    </row>
    <row r="601" spans="1:24" x14ac:dyDescent="0.3">
      <c r="A601" s="39"/>
      <c r="B601" s="20"/>
      <c r="C601" s="20"/>
      <c r="D601" s="21"/>
      <c r="E601" s="21"/>
      <c r="F601" s="20"/>
      <c r="G601" s="21"/>
      <c r="H601" s="38"/>
      <c r="I601" s="23"/>
      <c r="J601" s="23"/>
      <c r="K601" s="24"/>
      <c r="L601" s="24"/>
      <c r="M601" s="21"/>
      <c r="N601" s="24"/>
      <c r="O601" s="24"/>
      <c r="P601" s="26"/>
      <c r="Q601" s="26"/>
      <c r="R601" s="26"/>
      <c r="S601" s="26"/>
      <c r="T601" s="26"/>
      <c r="U601" s="26"/>
      <c r="V601" s="26"/>
      <c r="W601" s="26"/>
      <c r="X601" s="27"/>
    </row>
    <row r="602" spans="1:24" x14ac:dyDescent="0.3">
      <c r="A602" s="39"/>
      <c r="B602" s="20"/>
      <c r="C602" s="20"/>
      <c r="D602" s="21"/>
      <c r="E602" s="21"/>
      <c r="F602" s="20"/>
      <c r="G602" s="21"/>
      <c r="H602" s="38"/>
      <c r="I602" s="23"/>
      <c r="J602" s="23"/>
      <c r="K602" s="24"/>
      <c r="L602" s="24"/>
      <c r="M602" s="21"/>
      <c r="N602" s="24"/>
      <c r="O602" s="24"/>
      <c r="P602" s="26"/>
      <c r="Q602" s="26"/>
      <c r="R602" s="26"/>
      <c r="S602" s="26"/>
      <c r="T602" s="26"/>
      <c r="U602" s="26"/>
      <c r="V602" s="26"/>
      <c r="W602" s="26"/>
      <c r="X602" s="27"/>
    </row>
    <row r="603" spans="1:24" x14ac:dyDescent="0.3">
      <c r="A603" s="39"/>
      <c r="B603" s="20"/>
      <c r="C603" s="20"/>
      <c r="D603" s="21"/>
      <c r="E603" s="21"/>
      <c r="F603" s="20"/>
      <c r="G603" s="21"/>
      <c r="H603" s="38"/>
      <c r="I603" s="23"/>
      <c r="J603" s="23"/>
      <c r="K603" s="24"/>
      <c r="L603" s="24"/>
      <c r="M603" s="21"/>
      <c r="N603" s="24"/>
      <c r="O603" s="24"/>
      <c r="P603" s="26"/>
      <c r="Q603" s="26"/>
      <c r="R603" s="26"/>
      <c r="S603" s="26"/>
      <c r="T603" s="26"/>
      <c r="U603" s="26"/>
      <c r="V603" s="26"/>
      <c r="W603" s="26"/>
      <c r="X603" s="27"/>
    </row>
    <row r="604" spans="1:24" x14ac:dyDescent="0.3">
      <c r="A604" s="39"/>
      <c r="B604" s="20"/>
      <c r="C604" s="20"/>
      <c r="D604" s="21"/>
      <c r="E604" s="21"/>
      <c r="F604" s="20"/>
      <c r="G604" s="21"/>
      <c r="H604" s="38"/>
      <c r="I604" s="23"/>
      <c r="J604" s="23"/>
      <c r="K604" s="24"/>
      <c r="L604" s="24"/>
      <c r="M604" s="21"/>
      <c r="N604" s="24"/>
      <c r="O604" s="24"/>
      <c r="P604" s="26"/>
      <c r="Q604" s="26"/>
      <c r="R604" s="26"/>
      <c r="S604" s="26"/>
      <c r="T604" s="26"/>
      <c r="U604" s="26"/>
      <c r="V604" s="26"/>
      <c r="W604" s="26"/>
      <c r="X604" s="27"/>
    </row>
    <row r="605" spans="1:24" x14ac:dyDescent="0.3">
      <c r="A605" s="39"/>
      <c r="B605" s="20"/>
      <c r="C605" s="20"/>
      <c r="D605" s="21"/>
      <c r="E605" s="21"/>
      <c r="F605" s="20"/>
      <c r="G605" s="21"/>
      <c r="H605" s="38"/>
      <c r="I605" s="23"/>
      <c r="J605" s="23"/>
      <c r="K605" s="24"/>
      <c r="L605" s="24"/>
      <c r="M605" s="21"/>
      <c r="N605" s="24"/>
      <c r="O605" s="24"/>
      <c r="P605" s="26"/>
      <c r="Q605" s="26"/>
      <c r="R605" s="26"/>
      <c r="S605" s="26"/>
      <c r="T605" s="26"/>
      <c r="U605" s="26"/>
      <c r="V605" s="26"/>
      <c r="W605" s="26"/>
      <c r="X605" s="27"/>
    </row>
    <row r="606" spans="1:24" x14ac:dyDescent="0.3">
      <c r="A606" s="39"/>
      <c r="B606" s="20"/>
      <c r="C606" s="20"/>
      <c r="D606" s="21"/>
      <c r="E606" s="21"/>
      <c r="F606" s="20"/>
      <c r="G606" s="21"/>
      <c r="H606" s="38"/>
      <c r="I606" s="23"/>
      <c r="J606" s="23"/>
      <c r="K606" s="24"/>
      <c r="L606" s="24"/>
      <c r="M606" s="21"/>
      <c r="N606" s="24"/>
      <c r="O606" s="24"/>
      <c r="P606" s="26"/>
      <c r="Q606" s="26"/>
      <c r="R606" s="26"/>
      <c r="S606" s="26"/>
      <c r="T606" s="26"/>
      <c r="U606" s="26"/>
      <c r="V606" s="26"/>
      <c r="W606" s="26"/>
      <c r="X606" s="27"/>
    </row>
    <row r="607" spans="1:24" x14ac:dyDescent="0.3">
      <c r="A607" s="39"/>
      <c r="B607" s="20"/>
      <c r="C607" s="20"/>
      <c r="D607" s="21"/>
      <c r="E607" s="21"/>
      <c r="F607" s="20"/>
      <c r="G607" s="21"/>
      <c r="H607" s="38"/>
      <c r="I607" s="23"/>
      <c r="J607" s="23"/>
      <c r="K607" s="24"/>
      <c r="L607" s="24"/>
      <c r="M607" s="21"/>
      <c r="N607" s="24"/>
      <c r="O607" s="24"/>
      <c r="P607" s="26"/>
      <c r="Q607" s="26"/>
      <c r="R607" s="26"/>
      <c r="S607" s="26"/>
      <c r="T607" s="26"/>
      <c r="U607" s="26"/>
      <c r="V607" s="26"/>
      <c r="W607" s="26"/>
      <c r="X607" s="27"/>
    </row>
    <row r="608" spans="1:24" x14ac:dyDescent="0.3">
      <c r="A608" s="39"/>
      <c r="B608" s="20"/>
      <c r="C608" s="20"/>
      <c r="D608" s="21"/>
      <c r="E608" s="21"/>
      <c r="F608" s="20"/>
      <c r="G608" s="21"/>
      <c r="H608" s="38"/>
      <c r="I608" s="23"/>
      <c r="J608" s="23"/>
      <c r="K608" s="24"/>
      <c r="L608" s="24"/>
      <c r="M608" s="21"/>
      <c r="N608" s="24"/>
      <c r="O608" s="24"/>
      <c r="P608" s="26"/>
      <c r="Q608" s="26"/>
      <c r="R608" s="26"/>
      <c r="S608" s="26"/>
      <c r="T608" s="26"/>
      <c r="U608" s="26"/>
      <c r="V608" s="26"/>
      <c r="W608" s="26"/>
      <c r="X608" s="27"/>
    </row>
    <row r="609" spans="1:24" x14ac:dyDescent="0.3">
      <c r="A609" s="39"/>
      <c r="B609" s="20"/>
      <c r="C609" s="20"/>
      <c r="D609" s="21"/>
      <c r="E609" s="21"/>
      <c r="F609" s="20"/>
      <c r="G609" s="21"/>
      <c r="H609" s="38"/>
      <c r="I609" s="23"/>
      <c r="J609" s="23"/>
      <c r="K609" s="24"/>
      <c r="L609" s="24"/>
      <c r="M609" s="21"/>
      <c r="N609" s="24"/>
      <c r="O609" s="24"/>
      <c r="P609" s="26"/>
      <c r="Q609" s="26"/>
      <c r="R609" s="26"/>
      <c r="S609" s="26"/>
      <c r="T609" s="26"/>
      <c r="U609" s="26"/>
      <c r="V609" s="26"/>
      <c r="W609" s="26"/>
      <c r="X609" s="27"/>
    </row>
    <row r="610" spans="1:24" x14ac:dyDescent="0.3">
      <c r="A610" s="39"/>
      <c r="B610" s="20"/>
      <c r="C610" s="20"/>
      <c r="D610" s="21"/>
      <c r="E610" s="21"/>
      <c r="F610" s="20"/>
      <c r="G610" s="21"/>
      <c r="H610" s="38"/>
      <c r="I610" s="23"/>
      <c r="J610" s="23"/>
      <c r="K610" s="24"/>
      <c r="L610" s="24"/>
      <c r="M610" s="21"/>
      <c r="N610" s="24"/>
      <c r="O610" s="24"/>
      <c r="P610" s="26"/>
      <c r="Q610" s="26"/>
      <c r="R610" s="26"/>
      <c r="S610" s="26"/>
      <c r="T610" s="26"/>
      <c r="U610" s="26"/>
      <c r="V610" s="26"/>
      <c r="W610" s="26"/>
      <c r="X610" s="27"/>
    </row>
    <row r="611" spans="1:24" x14ac:dyDescent="0.3">
      <c r="A611" s="39"/>
      <c r="B611" s="20"/>
      <c r="C611" s="20"/>
      <c r="D611" s="21"/>
      <c r="E611" s="21"/>
      <c r="F611" s="20"/>
      <c r="G611" s="21"/>
      <c r="H611" s="38"/>
      <c r="I611" s="23"/>
      <c r="J611" s="23"/>
      <c r="K611" s="24"/>
      <c r="L611" s="24"/>
      <c r="M611" s="21"/>
      <c r="N611" s="24"/>
      <c r="O611" s="24"/>
      <c r="P611" s="26"/>
      <c r="Q611" s="26"/>
      <c r="R611" s="26"/>
      <c r="S611" s="26"/>
      <c r="T611" s="26"/>
      <c r="U611" s="26"/>
      <c r="V611" s="26"/>
      <c r="W611" s="26"/>
      <c r="X611" s="27"/>
    </row>
    <row r="612" spans="1:24" x14ac:dyDescent="0.3">
      <c r="A612" s="39"/>
      <c r="B612" s="20"/>
      <c r="C612" s="20"/>
      <c r="D612" s="21"/>
      <c r="E612" s="21"/>
      <c r="F612" s="20"/>
      <c r="G612" s="21"/>
      <c r="H612" s="38"/>
      <c r="I612" s="23"/>
      <c r="J612" s="23"/>
      <c r="K612" s="24"/>
      <c r="L612" s="24"/>
      <c r="M612" s="21"/>
      <c r="N612" s="24"/>
      <c r="O612" s="24"/>
      <c r="P612" s="26"/>
      <c r="Q612" s="26"/>
      <c r="R612" s="26"/>
      <c r="S612" s="26"/>
      <c r="T612" s="26"/>
      <c r="U612" s="26"/>
      <c r="V612" s="26"/>
      <c r="W612" s="26"/>
      <c r="X612" s="27"/>
    </row>
    <row r="613" spans="1:24" x14ac:dyDescent="0.3">
      <c r="A613" s="39"/>
      <c r="B613" s="20"/>
      <c r="C613" s="20"/>
      <c r="D613" s="21"/>
      <c r="E613" s="21"/>
      <c r="F613" s="20"/>
      <c r="G613" s="21"/>
      <c r="H613" s="38"/>
      <c r="I613" s="23"/>
      <c r="J613" s="23"/>
      <c r="K613" s="24"/>
      <c r="L613" s="24"/>
      <c r="M613" s="21"/>
      <c r="N613" s="24"/>
      <c r="O613" s="24"/>
      <c r="P613" s="26"/>
      <c r="Q613" s="26"/>
      <c r="R613" s="26"/>
      <c r="S613" s="26"/>
      <c r="T613" s="26"/>
      <c r="U613" s="26"/>
      <c r="V613" s="26"/>
      <c r="W613" s="26"/>
      <c r="X613" s="27"/>
    </row>
    <row r="614" spans="1:24" x14ac:dyDescent="0.3">
      <c r="A614" s="39"/>
      <c r="B614" s="20"/>
      <c r="C614" s="20"/>
      <c r="D614" s="21"/>
      <c r="E614" s="21"/>
      <c r="F614" s="20"/>
      <c r="G614" s="21"/>
      <c r="H614" s="38"/>
      <c r="I614" s="23"/>
      <c r="J614" s="23"/>
      <c r="K614" s="24"/>
      <c r="L614" s="24"/>
      <c r="M614" s="21"/>
      <c r="N614" s="24"/>
      <c r="O614" s="24"/>
      <c r="P614" s="26"/>
      <c r="Q614" s="26"/>
      <c r="R614" s="26"/>
      <c r="S614" s="26"/>
      <c r="T614" s="26"/>
      <c r="U614" s="26"/>
      <c r="V614" s="26"/>
      <c r="W614" s="26"/>
      <c r="X614" s="27"/>
    </row>
    <row r="615" spans="1:24" x14ac:dyDescent="0.3">
      <c r="A615" s="39"/>
      <c r="B615" s="20"/>
      <c r="C615" s="20"/>
      <c r="D615" s="21"/>
      <c r="E615" s="21"/>
      <c r="F615" s="20"/>
      <c r="G615" s="21"/>
      <c r="H615" s="38"/>
      <c r="I615" s="23"/>
      <c r="J615" s="23"/>
      <c r="K615" s="24"/>
      <c r="L615" s="24"/>
      <c r="M615" s="21"/>
      <c r="N615" s="24"/>
      <c r="O615" s="24"/>
      <c r="P615" s="26"/>
      <c r="Q615" s="26"/>
      <c r="R615" s="26"/>
      <c r="S615" s="26"/>
      <c r="T615" s="26"/>
      <c r="U615" s="26"/>
      <c r="V615" s="26"/>
      <c r="W615" s="26"/>
      <c r="X615" s="27"/>
    </row>
    <row r="616" spans="1:24" x14ac:dyDescent="0.3">
      <c r="A616" s="39"/>
      <c r="B616" s="20"/>
      <c r="C616" s="20"/>
      <c r="D616" s="21"/>
      <c r="E616" s="21"/>
      <c r="F616" s="20"/>
      <c r="G616" s="21"/>
      <c r="H616" s="38"/>
      <c r="I616" s="23"/>
      <c r="J616" s="23"/>
      <c r="K616" s="24"/>
      <c r="L616" s="24"/>
      <c r="M616" s="21"/>
      <c r="N616" s="24"/>
      <c r="O616" s="24"/>
      <c r="P616" s="26"/>
      <c r="Q616" s="26"/>
      <c r="R616" s="26"/>
      <c r="S616" s="26"/>
      <c r="T616" s="26"/>
      <c r="U616" s="26"/>
      <c r="V616" s="26"/>
      <c r="W616" s="26"/>
      <c r="X616" s="27"/>
    </row>
    <row r="617" spans="1:24" x14ac:dyDescent="0.3">
      <c r="A617" s="39"/>
      <c r="B617" s="20"/>
      <c r="C617" s="20"/>
      <c r="D617" s="21"/>
      <c r="E617" s="21"/>
      <c r="F617" s="20"/>
      <c r="G617" s="21"/>
      <c r="H617" s="38"/>
      <c r="I617" s="23"/>
      <c r="J617" s="23"/>
      <c r="K617" s="24"/>
      <c r="L617" s="24"/>
      <c r="M617" s="21"/>
      <c r="N617" s="24"/>
      <c r="O617" s="24"/>
      <c r="P617" s="26"/>
      <c r="Q617" s="26"/>
      <c r="R617" s="26"/>
      <c r="S617" s="26"/>
      <c r="T617" s="26"/>
      <c r="U617" s="26"/>
      <c r="V617" s="26"/>
      <c r="W617" s="26"/>
      <c r="X617" s="27"/>
    </row>
    <row r="618" spans="1:24" x14ac:dyDescent="0.3">
      <c r="A618" s="39"/>
      <c r="B618" s="20"/>
      <c r="C618" s="20"/>
      <c r="D618" s="21"/>
      <c r="E618" s="21"/>
      <c r="F618" s="20"/>
      <c r="G618" s="21"/>
      <c r="H618" s="38"/>
      <c r="I618" s="23"/>
      <c r="J618" s="23"/>
      <c r="K618" s="24"/>
      <c r="L618" s="24"/>
      <c r="M618" s="21"/>
      <c r="N618" s="24"/>
      <c r="O618" s="24"/>
      <c r="P618" s="26"/>
      <c r="Q618" s="26"/>
      <c r="R618" s="26"/>
      <c r="S618" s="26"/>
      <c r="T618" s="26"/>
      <c r="U618" s="26"/>
      <c r="V618" s="26"/>
      <c r="W618" s="26"/>
      <c r="X618" s="27"/>
    </row>
    <row r="619" spans="1:24" x14ac:dyDescent="0.3">
      <c r="A619" s="39"/>
      <c r="B619" s="20"/>
      <c r="C619" s="20"/>
      <c r="D619" s="21"/>
      <c r="E619" s="21"/>
      <c r="F619" s="20"/>
      <c r="G619" s="21"/>
      <c r="H619" s="38"/>
      <c r="I619" s="23"/>
      <c r="J619" s="23"/>
      <c r="K619" s="24"/>
      <c r="L619" s="24"/>
      <c r="M619" s="21"/>
      <c r="N619" s="24"/>
      <c r="O619" s="24"/>
      <c r="P619" s="26"/>
      <c r="Q619" s="26"/>
      <c r="R619" s="26"/>
      <c r="S619" s="26"/>
      <c r="T619" s="26"/>
      <c r="U619" s="26"/>
      <c r="V619" s="26"/>
      <c r="W619" s="26"/>
      <c r="X619" s="27"/>
    </row>
    <row r="620" spans="1:24" x14ac:dyDescent="0.3">
      <c r="A620" s="39"/>
      <c r="B620" s="20"/>
      <c r="C620" s="20"/>
      <c r="D620" s="21"/>
      <c r="E620" s="21"/>
      <c r="F620" s="20"/>
      <c r="G620" s="21"/>
      <c r="H620" s="38"/>
      <c r="I620" s="23"/>
      <c r="J620" s="23"/>
      <c r="K620" s="24"/>
      <c r="L620" s="24"/>
      <c r="M620" s="21"/>
      <c r="N620" s="24"/>
      <c r="O620" s="24"/>
      <c r="P620" s="26"/>
      <c r="Q620" s="26"/>
      <c r="R620" s="26"/>
      <c r="S620" s="26"/>
      <c r="T620" s="26"/>
      <c r="U620" s="26"/>
      <c r="V620" s="26"/>
      <c r="W620" s="26"/>
      <c r="X620" s="27"/>
    </row>
    <row r="621" spans="1:24" x14ac:dyDescent="0.3">
      <c r="A621" s="39"/>
      <c r="B621" s="20"/>
      <c r="C621" s="20"/>
      <c r="D621" s="21"/>
      <c r="E621" s="21"/>
      <c r="F621" s="20"/>
      <c r="G621" s="21"/>
      <c r="H621" s="38"/>
      <c r="I621" s="23"/>
      <c r="J621" s="23"/>
      <c r="K621" s="24"/>
      <c r="L621" s="24"/>
      <c r="M621" s="21"/>
      <c r="N621" s="24"/>
      <c r="O621" s="24"/>
      <c r="P621" s="26"/>
      <c r="Q621" s="26"/>
      <c r="R621" s="26"/>
      <c r="S621" s="26"/>
      <c r="T621" s="26"/>
      <c r="U621" s="26"/>
      <c r="V621" s="26"/>
      <c r="W621" s="26"/>
      <c r="X621" s="27"/>
    </row>
    <row r="622" spans="1:24" x14ac:dyDescent="0.3">
      <c r="A622" s="39"/>
      <c r="B622" s="20"/>
      <c r="C622" s="20"/>
      <c r="D622" s="21"/>
      <c r="E622" s="21"/>
      <c r="F622" s="20"/>
      <c r="G622" s="21"/>
      <c r="H622" s="38"/>
      <c r="I622" s="23"/>
      <c r="J622" s="23"/>
      <c r="K622" s="24"/>
      <c r="L622" s="24"/>
      <c r="M622" s="21"/>
      <c r="N622" s="24"/>
      <c r="O622" s="24"/>
      <c r="P622" s="26"/>
      <c r="Q622" s="26"/>
      <c r="R622" s="26"/>
      <c r="S622" s="26"/>
      <c r="T622" s="26"/>
      <c r="U622" s="26"/>
      <c r="V622" s="26"/>
      <c r="W622" s="26"/>
      <c r="X622" s="27"/>
    </row>
    <row r="623" spans="1:24" x14ac:dyDescent="0.3">
      <c r="A623" s="39"/>
      <c r="B623" s="20"/>
      <c r="C623" s="20"/>
      <c r="D623" s="21"/>
      <c r="E623" s="21"/>
      <c r="F623" s="20"/>
      <c r="G623" s="21"/>
      <c r="H623" s="38"/>
      <c r="I623" s="23"/>
      <c r="J623" s="23"/>
      <c r="K623" s="24"/>
      <c r="L623" s="24"/>
      <c r="M623" s="21"/>
      <c r="N623" s="24"/>
      <c r="O623" s="24"/>
      <c r="P623" s="26"/>
      <c r="Q623" s="26"/>
      <c r="R623" s="26"/>
      <c r="S623" s="26"/>
      <c r="T623" s="26"/>
      <c r="U623" s="26"/>
      <c r="V623" s="26"/>
      <c r="W623" s="26"/>
      <c r="X623" s="27"/>
    </row>
    <row r="624" spans="1:24" x14ac:dyDescent="0.3">
      <c r="A624" s="39"/>
      <c r="B624" s="20"/>
      <c r="C624" s="20"/>
      <c r="D624" s="21"/>
      <c r="E624" s="21"/>
      <c r="F624" s="20"/>
      <c r="G624" s="21"/>
      <c r="H624" s="38"/>
      <c r="I624" s="23"/>
      <c r="J624" s="23"/>
      <c r="K624" s="24"/>
      <c r="L624" s="24"/>
      <c r="M624" s="21"/>
      <c r="N624" s="24"/>
      <c r="O624" s="24"/>
      <c r="P624" s="26"/>
      <c r="Q624" s="26"/>
      <c r="R624" s="26"/>
      <c r="S624" s="26"/>
      <c r="T624" s="26"/>
      <c r="U624" s="26"/>
      <c r="V624" s="26"/>
      <c r="W624" s="26"/>
      <c r="X624" s="27"/>
    </row>
    <row r="625" spans="1:24" x14ac:dyDescent="0.3">
      <c r="A625" s="39"/>
      <c r="B625" s="20"/>
      <c r="C625" s="20"/>
      <c r="D625" s="21"/>
      <c r="E625" s="21"/>
      <c r="F625" s="20"/>
      <c r="G625" s="21"/>
      <c r="H625" s="38"/>
      <c r="I625" s="23"/>
      <c r="J625" s="23"/>
      <c r="K625" s="24"/>
      <c r="L625" s="24"/>
      <c r="M625" s="21"/>
      <c r="N625" s="24"/>
      <c r="O625" s="24"/>
      <c r="P625" s="26"/>
      <c r="Q625" s="26"/>
      <c r="R625" s="26"/>
      <c r="S625" s="26"/>
      <c r="T625" s="26"/>
      <c r="U625" s="26"/>
      <c r="V625" s="26"/>
      <c r="W625" s="26"/>
      <c r="X625" s="27"/>
    </row>
    <row r="626" spans="1:24" x14ac:dyDescent="0.3">
      <c r="A626" s="39"/>
      <c r="B626" s="20"/>
      <c r="C626" s="20"/>
      <c r="D626" s="21"/>
      <c r="E626" s="21"/>
      <c r="F626" s="20"/>
      <c r="G626" s="21"/>
      <c r="H626" s="38"/>
      <c r="I626" s="23"/>
      <c r="J626" s="23"/>
      <c r="K626" s="24"/>
      <c r="L626" s="24"/>
      <c r="M626" s="21"/>
      <c r="N626" s="24"/>
      <c r="O626" s="24"/>
      <c r="P626" s="26"/>
      <c r="Q626" s="26"/>
      <c r="R626" s="26"/>
      <c r="S626" s="26"/>
      <c r="T626" s="26"/>
      <c r="U626" s="26"/>
      <c r="V626" s="26"/>
      <c r="W626" s="26"/>
      <c r="X626" s="27"/>
    </row>
    <row r="627" spans="1:24" x14ac:dyDescent="0.3">
      <c r="A627" s="39"/>
      <c r="B627" s="20"/>
      <c r="C627" s="20"/>
      <c r="D627" s="21"/>
      <c r="E627" s="21"/>
      <c r="F627" s="20"/>
      <c r="G627" s="21"/>
      <c r="H627" s="38"/>
      <c r="I627" s="23"/>
      <c r="J627" s="23"/>
      <c r="K627" s="24"/>
      <c r="L627" s="24"/>
      <c r="M627" s="21"/>
      <c r="N627" s="24"/>
      <c r="O627" s="24"/>
      <c r="P627" s="26"/>
      <c r="Q627" s="26"/>
      <c r="R627" s="26"/>
      <c r="S627" s="26"/>
      <c r="T627" s="26"/>
      <c r="U627" s="26"/>
      <c r="V627" s="26"/>
      <c r="W627" s="26"/>
      <c r="X627" s="27"/>
    </row>
    <row r="628" spans="1:24" x14ac:dyDescent="0.3">
      <c r="A628" s="39"/>
      <c r="B628" s="20"/>
      <c r="C628" s="20"/>
      <c r="D628" s="21"/>
      <c r="E628" s="21"/>
      <c r="F628" s="20"/>
      <c r="G628" s="21"/>
      <c r="H628" s="38"/>
      <c r="I628" s="23"/>
      <c r="J628" s="23"/>
      <c r="K628" s="24"/>
      <c r="L628" s="24"/>
      <c r="M628" s="21"/>
      <c r="N628" s="24"/>
      <c r="O628" s="24"/>
      <c r="P628" s="26"/>
      <c r="Q628" s="26"/>
      <c r="R628" s="26"/>
      <c r="S628" s="26"/>
      <c r="T628" s="26"/>
      <c r="U628" s="26"/>
      <c r="V628" s="26"/>
      <c r="W628" s="26"/>
      <c r="X628" s="27"/>
    </row>
    <row r="629" spans="1:24" x14ac:dyDescent="0.3">
      <c r="A629" s="39"/>
      <c r="B629" s="20"/>
      <c r="C629" s="20"/>
      <c r="D629" s="21"/>
      <c r="E629" s="21"/>
      <c r="F629" s="20"/>
      <c r="G629" s="21"/>
      <c r="H629" s="38"/>
      <c r="I629" s="23"/>
      <c r="J629" s="23"/>
      <c r="K629" s="24"/>
      <c r="L629" s="24"/>
      <c r="M629" s="21"/>
      <c r="N629" s="24"/>
      <c r="O629" s="24"/>
      <c r="P629" s="26"/>
      <c r="Q629" s="26"/>
      <c r="R629" s="26"/>
      <c r="S629" s="26"/>
      <c r="T629" s="26"/>
      <c r="U629" s="26"/>
      <c r="V629" s="26"/>
      <c r="W629" s="26"/>
      <c r="X629" s="27"/>
    </row>
    <row r="630" spans="1:24" x14ac:dyDescent="0.3">
      <c r="A630" s="39"/>
      <c r="B630" s="20"/>
      <c r="C630" s="20"/>
      <c r="D630" s="21"/>
      <c r="E630" s="21"/>
      <c r="F630" s="20"/>
      <c r="G630" s="21"/>
      <c r="H630" s="38"/>
      <c r="I630" s="23"/>
      <c r="J630" s="23"/>
      <c r="K630" s="24"/>
      <c r="L630" s="24"/>
      <c r="M630" s="21"/>
      <c r="N630" s="24"/>
      <c r="O630" s="24"/>
      <c r="P630" s="26"/>
      <c r="Q630" s="26"/>
      <c r="R630" s="26"/>
      <c r="S630" s="26"/>
      <c r="T630" s="26"/>
      <c r="U630" s="26"/>
      <c r="V630" s="26"/>
      <c r="W630" s="26"/>
      <c r="X630" s="27"/>
    </row>
    <row r="631" spans="1:24" x14ac:dyDescent="0.3">
      <c r="A631" s="39"/>
      <c r="B631" s="20"/>
      <c r="C631" s="20"/>
      <c r="D631" s="21"/>
      <c r="E631" s="21"/>
      <c r="F631" s="20"/>
      <c r="G631" s="21"/>
      <c r="H631" s="38"/>
      <c r="I631" s="23"/>
      <c r="J631" s="23"/>
      <c r="K631" s="24"/>
      <c r="L631" s="24"/>
      <c r="M631" s="21"/>
      <c r="N631" s="24"/>
      <c r="O631" s="24"/>
      <c r="P631" s="26"/>
      <c r="Q631" s="26"/>
      <c r="R631" s="26"/>
      <c r="S631" s="26"/>
      <c r="T631" s="26"/>
      <c r="U631" s="26"/>
      <c r="V631" s="26"/>
      <c r="W631" s="26"/>
      <c r="X631" s="27"/>
    </row>
    <row r="632" spans="1:24" x14ac:dyDescent="0.3">
      <c r="A632" s="39"/>
      <c r="B632" s="20"/>
      <c r="C632" s="20"/>
      <c r="D632" s="21"/>
      <c r="E632" s="21"/>
      <c r="F632" s="20"/>
      <c r="G632" s="21"/>
      <c r="H632" s="38"/>
      <c r="I632" s="23"/>
      <c r="J632" s="23"/>
      <c r="K632" s="24"/>
      <c r="L632" s="24"/>
      <c r="M632" s="21"/>
      <c r="N632" s="24"/>
      <c r="O632" s="24"/>
      <c r="P632" s="26"/>
      <c r="Q632" s="26"/>
      <c r="R632" s="26"/>
      <c r="S632" s="26"/>
      <c r="T632" s="26"/>
      <c r="U632" s="26"/>
      <c r="V632" s="26"/>
      <c r="W632" s="26"/>
      <c r="X632" s="27"/>
    </row>
    <row r="633" spans="1:24" x14ac:dyDescent="0.3">
      <c r="A633" s="39"/>
      <c r="B633" s="20"/>
      <c r="C633" s="20"/>
      <c r="D633" s="21"/>
      <c r="E633" s="21"/>
      <c r="F633" s="20"/>
      <c r="G633" s="21"/>
      <c r="H633" s="38"/>
      <c r="I633" s="23"/>
      <c r="J633" s="23"/>
      <c r="K633" s="24"/>
      <c r="L633" s="24"/>
      <c r="M633" s="21"/>
      <c r="N633" s="24"/>
      <c r="O633" s="24"/>
      <c r="P633" s="26"/>
      <c r="Q633" s="26"/>
      <c r="R633" s="26"/>
      <c r="S633" s="26"/>
      <c r="T633" s="26"/>
      <c r="U633" s="26"/>
      <c r="V633" s="26"/>
      <c r="W633" s="26"/>
      <c r="X633" s="27"/>
    </row>
    <row r="634" spans="1:24" x14ac:dyDescent="0.3">
      <c r="A634" s="39"/>
      <c r="B634" s="20"/>
      <c r="C634" s="20"/>
      <c r="D634" s="21"/>
      <c r="E634" s="21"/>
      <c r="F634" s="20"/>
      <c r="G634" s="21"/>
      <c r="H634" s="38"/>
      <c r="I634" s="23"/>
      <c r="J634" s="23"/>
      <c r="K634" s="24"/>
      <c r="L634" s="24"/>
      <c r="M634" s="21"/>
      <c r="N634" s="24"/>
      <c r="O634" s="24"/>
      <c r="P634" s="26"/>
      <c r="Q634" s="26"/>
      <c r="R634" s="26"/>
      <c r="S634" s="26"/>
      <c r="T634" s="26"/>
      <c r="U634" s="26"/>
      <c r="V634" s="26"/>
      <c r="W634" s="26"/>
      <c r="X634" s="27"/>
    </row>
    <row r="635" spans="1:24" x14ac:dyDescent="0.3">
      <c r="A635" s="39"/>
      <c r="B635" s="20"/>
      <c r="C635" s="20"/>
      <c r="D635" s="21"/>
      <c r="E635" s="21"/>
      <c r="F635" s="20"/>
      <c r="G635" s="21"/>
      <c r="H635" s="38"/>
      <c r="I635" s="23"/>
      <c r="J635" s="23"/>
      <c r="K635" s="24"/>
      <c r="L635" s="24"/>
      <c r="M635" s="21"/>
      <c r="N635" s="24"/>
      <c r="O635" s="24"/>
      <c r="P635" s="26"/>
      <c r="Q635" s="26"/>
      <c r="R635" s="26"/>
      <c r="S635" s="26"/>
      <c r="T635" s="26"/>
      <c r="U635" s="26"/>
      <c r="V635" s="26"/>
      <c r="W635" s="26"/>
      <c r="X635" s="27"/>
    </row>
    <row r="636" spans="1:24" x14ac:dyDescent="0.3">
      <c r="A636" s="39"/>
      <c r="B636" s="20"/>
      <c r="C636" s="20"/>
      <c r="D636" s="21"/>
      <c r="E636" s="21"/>
      <c r="F636" s="20"/>
      <c r="G636" s="21"/>
      <c r="H636" s="38"/>
      <c r="I636" s="23"/>
      <c r="J636" s="23"/>
      <c r="K636" s="24"/>
      <c r="L636" s="24"/>
      <c r="M636" s="21"/>
      <c r="N636" s="24"/>
      <c r="O636" s="24"/>
      <c r="P636" s="26"/>
      <c r="Q636" s="26"/>
      <c r="R636" s="26"/>
      <c r="S636" s="26"/>
      <c r="T636" s="26"/>
      <c r="U636" s="26"/>
      <c r="V636" s="26"/>
      <c r="W636" s="26"/>
      <c r="X636" s="27"/>
    </row>
    <row r="637" spans="1:24" x14ac:dyDescent="0.3">
      <c r="A637" s="39"/>
      <c r="B637" s="20"/>
      <c r="C637" s="20"/>
      <c r="D637" s="21"/>
      <c r="E637" s="21"/>
      <c r="F637" s="20"/>
      <c r="G637" s="21"/>
      <c r="H637" s="38"/>
      <c r="I637" s="23"/>
      <c r="J637" s="23"/>
      <c r="K637" s="24"/>
      <c r="L637" s="24"/>
      <c r="M637" s="21"/>
      <c r="N637" s="24"/>
      <c r="O637" s="24"/>
      <c r="P637" s="26"/>
      <c r="Q637" s="26"/>
      <c r="R637" s="26"/>
      <c r="S637" s="26"/>
      <c r="T637" s="26"/>
      <c r="U637" s="26"/>
      <c r="V637" s="26"/>
      <c r="W637" s="26"/>
      <c r="X637" s="27"/>
    </row>
    <row r="638" spans="1:24" x14ac:dyDescent="0.3">
      <c r="A638" s="39"/>
      <c r="B638" s="20"/>
      <c r="C638" s="20"/>
      <c r="D638" s="21"/>
      <c r="E638" s="21"/>
      <c r="F638" s="20"/>
      <c r="G638" s="21"/>
      <c r="H638" s="38"/>
      <c r="I638" s="23"/>
      <c r="J638" s="23"/>
      <c r="K638" s="24"/>
      <c r="L638" s="24"/>
      <c r="M638" s="21"/>
      <c r="N638" s="24"/>
      <c r="O638" s="24"/>
      <c r="P638" s="26"/>
      <c r="Q638" s="26"/>
      <c r="R638" s="26"/>
      <c r="S638" s="26"/>
      <c r="T638" s="26"/>
      <c r="U638" s="26"/>
      <c r="V638" s="26"/>
      <c r="W638" s="26"/>
      <c r="X638" s="27"/>
    </row>
    <row r="639" spans="1:24" x14ac:dyDescent="0.3">
      <c r="A639" s="39"/>
      <c r="B639" s="20"/>
      <c r="C639" s="20"/>
      <c r="D639" s="21"/>
      <c r="E639" s="21"/>
      <c r="F639" s="20"/>
      <c r="G639" s="21"/>
      <c r="H639" s="38"/>
      <c r="I639" s="23"/>
      <c r="J639" s="23"/>
      <c r="K639" s="24"/>
      <c r="L639" s="24"/>
      <c r="M639" s="21"/>
      <c r="N639" s="24"/>
      <c r="O639" s="24"/>
      <c r="P639" s="26"/>
      <c r="Q639" s="26"/>
      <c r="R639" s="26"/>
      <c r="S639" s="26"/>
      <c r="T639" s="26"/>
      <c r="U639" s="26"/>
      <c r="V639" s="26"/>
      <c r="W639" s="26"/>
      <c r="X639" s="27"/>
    </row>
    <row r="640" spans="1:24" x14ac:dyDescent="0.3">
      <c r="A640" s="39"/>
      <c r="B640" s="20"/>
      <c r="C640" s="20"/>
      <c r="D640" s="21"/>
      <c r="E640" s="21"/>
      <c r="F640" s="20"/>
      <c r="G640" s="21"/>
      <c r="H640" s="38"/>
      <c r="I640" s="23"/>
      <c r="J640" s="23"/>
      <c r="K640" s="24"/>
      <c r="L640" s="24"/>
      <c r="M640" s="21"/>
      <c r="N640" s="24"/>
      <c r="O640" s="24"/>
      <c r="P640" s="26"/>
      <c r="Q640" s="26"/>
      <c r="R640" s="26"/>
      <c r="S640" s="26"/>
      <c r="T640" s="26"/>
      <c r="U640" s="26"/>
      <c r="V640" s="26"/>
      <c r="W640" s="26"/>
      <c r="X640" s="27"/>
    </row>
    <row r="641" spans="1:24" x14ac:dyDescent="0.3">
      <c r="A641" s="39"/>
      <c r="B641" s="20"/>
      <c r="C641" s="20"/>
      <c r="D641" s="21"/>
      <c r="E641" s="21"/>
      <c r="F641" s="20"/>
      <c r="G641" s="21"/>
      <c r="H641" s="38"/>
      <c r="I641" s="23"/>
      <c r="J641" s="23"/>
      <c r="K641" s="24"/>
      <c r="L641" s="24"/>
      <c r="M641" s="21"/>
      <c r="N641" s="24"/>
      <c r="O641" s="24"/>
      <c r="P641" s="26"/>
      <c r="Q641" s="26"/>
      <c r="R641" s="26"/>
      <c r="S641" s="26"/>
      <c r="T641" s="26"/>
      <c r="U641" s="26"/>
      <c r="V641" s="26"/>
      <c r="W641" s="26"/>
      <c r="X641" s="27"/>
    </row>
    <row r="642" spans="1:24" x14ac:dyDescent="0.3">
      <c r="A642" s="39"/>
      <c r="B642" s="20"/>
      <c r="C642" s="20"/>
      <c r="D642" s="21"/>
      <c r="E642" s="21"/>
      <c r="F642" s="20"/>
      <c r="G642" s="21"/>
      <c r="H642" s="38"/>
      <c r="I642" s="23"/>
      <c r="J642" s="23"/>
      <c r="K642" s="24"/>
      <c r="L642" s="24"/>
      <c r="M642" s="21"/>
      <c r="N642" s="24"/>
      <c r="O642" s="24"/>
      <c r="P642" s="26"/>
      <c r="Q642" s="26"/>
      <c r="R642" s="26"/>
      <c r="S642" s="26"/>
      <c r="T642" s="26"/>
      <c r="U642" s="26"/>
      <c r="V642" s="26"/>
      <c r="W642" s="26"/>
      <c r="X642" s="27"/>
    </row>
    <row r="643" spans="1:24" x14ac:dyDescent="0.3">
      <c r="A643" s="39"/>
      <c r="B643" s="20"/>
      <c r="C643" s="20"/>
      <c r="D643" s="21"/>
      <c r="E643" s="21"/>
      <c r="F643" s="20"/>
      <c r="G643" s="21"/>
      <c r="H643" s="38"/>
      <c r="I643" s="23"/>
      <c r="J643" s="23"/>
      <c r="K643" s="24"/>
      <c r="L643" s="24"/>
      <c r="M643" s="21"/>
      <c r="N643" s="24"/>
      <c r="O643" s="24"/>
      <c r="P643" s="26"/>
      <c r="Q643" s="26"/>
      <c r="R643" s="26"/>
      <c r="S643" s="26"/>
      <c r="T643" s="26"/>
      <c r="U643" s="26"/>
      <c r="V643" s="26"/>
      <c r="W643" s="26"/>
      <c r="X643" s="27"/>
    </row>
    <row r="644" spans="1:24" x14ac:dyDescent="0.3">
      <c r="A644" s="39"/>
      <c r="B644" s="20"/>
      <c r="C644" s="20"/>
      <c r="D644" s="21"/>
      <c r="E644" s="21"/>
      <c r="F644" s="20"/>
      <c r="G644" s="21"/>
      <c r="H644" s="38"/>
      <c r="I644" s="23"/>
      <c r="J644" s="23"/>
      <c r="K644" s="24"/>
      <c r="L644" s="24"/>
      <c r="M644" s="21"/>
      <c r="N644" s="24"/>
      <c r="O644" s="24"/>
      <c r="P644" s="26"/>
      <c r="Q644" s="26"/>
      <c r="R644" s="26"/>
      <c r="S644" s="26"/>
      <c r="T644" s="26"/>
      <c r="U644" s="26"/>
      <c r="V644" s="26"/>
      <c r="W644" s="26"/>
      <c r="X644" s="27"/>
    </row>
    <row r="645" spans="1:24" x14ac:dyDescent="0.3">
      <c r="A645" s="39"/>
      <c r="B645" s="20"/>
      <c r="C645" s="20"/>
      <c r="D645" s="21"/>
      <c r="E645" s="21"/>
      <c r="F645" s="20"/>
      <c r="G645" s="21"/>
      <c r="H645" s="38"/>
      <c r="I645" s="23"/>
      <c r="J645" s="23"/>
      <c r="K645" s="24"/>
      <c r="L645" s="24"/>
      <c r="M645" s="21"/>
      <c r="N645" s="24"/>
      <c r="O645" s="24"/>
      <c r="P645" s="26"/>
      <c r="Q645" s="26"/>
      <c r="R645" s="26"/>
      <c r="S645" s="26"/>
      <c r="T645" s="26"/>
      <c r="U645" s="26"/>
      <c r="V645" s="26"/>
      <c r="W645" s="26"/>
      <c r="X645" s="27"/>
    </row>
    <row r="646" spans="1:24" x14ac:dyDescent="0.3">
      <c r="A646" s="39"/>
      <c r="B646" s="20"/>
      <c r="C646" s="20"/>
      <c r="D646" s="21"/>
      <c r="E646" s="21"/>
      <c r="F646" s="20"/>
      <c r="G646" s="21"/>
      <c r="H646" s="38"/>
      <c r="I646" s="23"/>
      <c r="J646" s="23"/>
      <c r="K646" s="24"/>
      <c r="L646" s="24"/>
      <c r="M646" s="21"/>
      <c r="N646" s="24"/>
      <c r="O646" s="24"/>
      <c r="P646" s="26"/>
      <c r="Q646" s="26"/>
      <c r="R646" s="26"/>
      <c r="S646" s="26"/>
      <c r="T646" s="26"/>
      <c r="U646" s="26"/>
      <c r="V646" s="26"/>
      <c r="W646" s="26"/>
      <c r="X646" s="27"/>
    </row>
    <row r="647" spans="1:24" x14ac:dyDescent="0.3">
      <c r="A647" s="39"/>
      <c r="B647" s="20"/>
      <c r="C647" s="20"/>
      <c r="D647" s="21"/>
      <c r="E647" s="21"/>
      <c r="F647" s="20"/>
      <c r="G647" s="21"/>
      <c r="H647" s="38"/>
      <c r="I647" s="23"/>
      <c r="J647" s="23"/>
      <c r="K647" s="24"/>
      <c r="L647" s="24"/>
      <c r="M647" s="21"/>
      <c r="N647" s="24"/>
      <c r="O647" s="24"/>
      <c r="P647" s="26"/>
      <c r="Q647" s="26"/>
      <c r="R647" s="26"/>
      <c r="S647" s="26"/>
      <c r="T647" s="26"/>
      <c r="U647" s="26"/>
      <c r="V647" s="26"/>
      <c r="W647" s="26"/>
      <c r="X647" s="27"/>
    </row>
    <row r="648" spans="1:24" x14ac:dyDescent="0.3">
      <c r="A648" s="39"/>
      <c r="B648" s="20"/>
      <c r="C648" s="20"/>
      <c r="D648" s="21"/>
      <c r="E648" s="21"/>
      <c r="F648" s="20"/>
      <c r="G648" s="21"/>
      <c r="H648" s="38"/>
      <c r="I648" s="23"/>
      <c r="J648" s="23"/>
      <c r="K648" s="24"/>
      <c r="L648" s="24"/>
      <c r="M648" s="21"/>
      <c r="N648" s="24"/>
      <c r="O648" s="24"/>
      <c r="P648" s="26"/>
      <c r="Q648" s="26"/>
      <c r="R648" s="26"/>
      <c r="S648" s="26"/>
      <c r="T648" s="26"/>
      <c r="U648" s="26"/>
      <c r="V648" s="26"/>
      <c r="W648" s="26"/>
      <c r="X648" s="27"/>
    </row>
    <row r="649" spans="1:24" x14ac:dyDescent="0.3">
      <c r="A649" s="39"/>
      <c r="B649" s="20"/>
      <c r="C649" s="20"/>
      <c r="D649" s="21"/>
      <c r="E649" s="21"/>
      <c r="F649" s="20"/>
      <c r="G649" s="21"/>
      <c r="H649" s="38"/>
      <c r="I649" s="23"/>
      <c r="J649" s="23"/>
      <c r="K649" s="24"/>
      <c r="L649" s="24"/>
      <c r="M649" s="21"/>
      <c r="N649" s="24"/>
      <c r="O649" s="24"/>
      <c r="P649" s="26"/>
      <c r="Q649" s="26"/>
      <c r="R649" s="26"/>
      <c r="S649" s="26"/>
      <c r="T649" s="26"/>
      <c r="U649" s="26"/>
      <c r="V649" s="26"/>
      <c r="W649" s="26"/>
      <c r="X649" s="27"/>
    </row>
    <row r="650" spans="1:24" x14ac:dyDescent="0.3">
      <c r="A650" s="39"/>
      <c r="B650" s="20"/>
      <c r="C650" s="20"/>
      <c r="D650" s="21"/>
      <c r="E650" s="21"/>
      <c r="F650" s="20"/>
      <c r="G650" s="21"/>
      <c r="H650" s="38"/>
      <c r="I650" s="23"/>
      <c r="J650" s="23"/>
      <c r="K650" s="24"/>
      <c r="L650" s="24"/>
      <c r="M650" s="21"/>
      <c r="N650" s="24"/>
      <c r="O650" s="24"/>
      <c r="P650" s="26"/>
      <c r="Q650" s="26"/>
      <c r="R650" s="26"/>
      <c r="S650" s="26"/>
      <c r="T650" s="26"/>
      <c r="U650" s="26"/>
      <c r="V650" s="26"/>
      <c r="W650" s="26"/>
      <c r="X650" s="27"/>
    </row>
    <row r="651" spans="1:24" x14ac:dyDescent="0.3">
      <c r="A651" s="39"/>
      <c r="B651" s="20"/>
      <c r="C651" s="20"/>
      <c r="D651" s="21"/>
      <c r="E651" s="21"/>
      <c r="F651" s="20"/>
      <c r="G651" s="21"/>
      <c r="H651" s="38"/>
      <c r="I651" s="23"/>
      <c r="J651" s="23"/>
      <c r="K651" s="24"/>
      <c r="L651" s="24"/>
      <c r="M651" s="21"/>
      <c r="N651" s="24"/>
      <c r="O651" s="24"/>
      <c r="P651" s="26"/>
      <c r="Q651" s="26"/>
      <c r="R651" s="26"/>
      <c r="S651" s="26"/>
      <c r="T651" s="26"/>
      <c r="U651" s="26"/>
      <c r="V651" s="26"/>
      <c r="W651" s="26"/>
      <c r="X651" s="27"/>
    </row>
    <row r="652" spans="1:24" x14ac:dyDescent="0.3">
      <c r="A652" s="39"/>
      <c r="B652" s="20"/>
      <c r="C652" s="20"/>
      <c r="D652" s="21"/>
      <c r="E652" s="21"/>
      <c r="F652" s="20"/>
      <c r="G652" s="21"/>
      <c r="H652" s="38"/>
      <c r="I652" s="23"/>
      <c r="J652" s="23"/>
      <c r="K652" s="24"/>
      <c r="L652" s="24"/>
      <c r="M652" s="21"/>
      <c r="N652" s="24"/>
      <c r="O652" s="24"/>
      <c r="P652" s="26"/>
      <c r="Q652" s="26"/>
      <c r="R652" s="26"/>
      <c r="S652" s="26"/>
      <c r="T652" s="26"/>
      <c r="U652" s="26"/>
      <c r="V652" s="26"/>
      <c r="W652" s="26"/>
      <c r="X652" s="27"/>
    </row>
    <row r="653" spans="1:24" x14ac:dyDescent="0.3">
      <c r="A653" s="39"/>
      <c r="B653" s="20"/>
      <c r="C653" s="20"/>
      <c r="D653" s="21"/>
      <c r="E653" s="21"/>
      <c r="F653" s="20"/>
      <c r="G653" s="21"/>
      <c r="H653" s="38"/>
      <c r="I653" s="23"/>
      <c r="J653" s="23"/>
      <c r="K653" s="24"/>
      <c r="L653" s="24"/>
      <c r="M653" s="21"/>
      <c r="N653" s="24"/>
      <c r="O653" s="24"/>
      <c r="P653" s="26"/>
      <c r="Q653" s="26"/>
      <c r="R653" s="26"/>
      <c r="S653" s="26"/>
      <c r="T653" s="26"/>
      <c r="U653" s="26"/>
      <c r="V653" s="26"/>
      <c r="W653" s="26"/>
      <c r="X653" s="27"/>
    </row>
    <row r="654" spans="1:24" x14ac:dyDescent="0.3">
      <c r="A654" s="39"/>
      <c r="B654" s="20"/>
      <c r="C654" s="20"/>
      <c r="D654" s="21"/>
      <c r="E654" s="21"/>
      <c r="F654" s="20"/>
      <c r="G654" s="21"/>
      <c r="H654" s="38"/>
      <c r="I654" s="23"/>
      <c r="J654" s="23"/>
      <c r="K654" s="24"/>
      <c r="L654" s="24"/>
      <c r="M654" s="21"/>
      <c r="N654" s="24"/>
      <c r="O654" s="24"/>
      <c r="P654" s="26"/>
      <c r="Q654" s="26"/>
      <c r="R654" s="26"/>
      <c r="S654" s="26"/>
      <c r="T654" s="26"/>
      <c r="U654" s="26"/>
      <c r="V654" s="26"/>
      <c r="W654" s="26"/>
      <c r="X654" s="27"/>
    </row>
    <row r="655" spans="1:24" x14ac:dyDescent="0.3">
      <c r="A655" s="39"/>
      <c r="B655" s="20"/>
      <c r="C655" s="20"/>
      <c r="D655" s="21"/>
      <c r="E655" s="21"/>
      <c r="F655" s="20"/>
      <c r="G655" s="21"/>
      <c r="H655" s="38"/>
      <c r="I655" s="23"/>
      <c r="J655" s="23"/>
      <c r="K655" s="24"/>
      <c r="L655" s="24"/>
      <c r="M655" s="21"/>
      <c r="N655" s="24"/>
      <c r="O655" s="24"/>
      <c r="P655" s="26"/>
      <c r="Q655" s="26"/>
      <c r="R655" s="26"/>
      <c r="S655" s="26"/>
      <c r="T655" s="26"/>
      <c r="U655" s="26"/>
      <c r="V655" s="26"/>
      <c r="W655" s="26"/>
      <c r="X655" s="27"/>
    </row>
    <row r="656" spans="1:24" x14ac:dyDescent="0.3">
      <c r="A656" s="39"/>
      <c r="B656" s="20"/>
      <c r="C656" s="20"/>
      <c r="D656" s="21"/>
      <c r="E656" s="21"/>
      <c r="F656" s="20"/>
      <c r="G656" s="21"/>
      <c r="H656" s="38"/>
      <c r="I656" s="23"/>
      <c r="J656" s="23"/>
      <c r="K656" s="24"/>
      <c r="L656" s="24"/>
      <c r="M656" s="21"/>
      <c r="N656" s="24"/>
      <c r="O656" s="24"/>
      <c r="P656" s="26"/>
      <c r="Q656" s="26"/>
      <c r="R656" s="26"/>
      <c r="S656" s="26"/>
      <c r="T656" s="26"/>
      <c r="U656" s="26"/>
      <c r="V656" s="26"/>
      <c r="W656" s="26"/>
      <c r="X656" s="27"/>
    </row>
    <row r="657" spans="1:24" x14ac:dyDescent="0.3">
      <c r="A657" s="39"/>
      <c r="B657" s="20"/>
      <c r="C657" s="20"/>
      <c r="D657" s="21"/>
      <c r="E657" s="21"/>
      <c r="F657" s="20"/>
      <c r="G657" s="21"/>
      <c r="H657" s="38"/>
      <c r="I657" s="23"/>
      <c r="J657" s="23"/>
      <c r="K657" s="24"/>
      <c r="L657" s="24"/>
      <c r="M657" s="21"/>
      <c r="N657" s="24"/>
      <c r="O657" s="24"/>
      <c r="P657" s="26"/>
      <c r="Q657" s="26"/>
      <c r="R657" s="26"/>
      <c r="S657" s="26"/>
      <c r="T657" s="26"/>
      <c r="U657" s="26"/>
      <c r="V657" s="26"/>
      <c r="W657" s="26"/>
      <c r="X657" s="27"/>
    </row>
    <row r="658" spans="1:24" x14ac:dyDescent="0.3">
      <c r="A658" s="39"/>
      <c r="B658" s="20"/>
      <c r="C658" s="20"/>
      <c r="D658" s="21"/>
      <c r="E658" s="21"/>
      <c r="F658" s="20"/>
      <c r="G658" s="21"/>
      <c r="H658" s="38"/>
      <c r="I658" s="23"/>
      <c r="J658" s="23"/>
      <c r="K658" s="24"/>
      <c r="L658" s="24"/>
      <c r="M658" s="21"/>
      <c r="N658" s="24"/>
      <c r="O658" s="24"/>
      <c r="P658" s="26"/>
      <c r="Q658" s="26"/>
      <c r="R658" s="26"/>
      <c r="S658" s="26"/>
      <c r="T658" s="26"/>
      <c r="U658" s="26"/>
      <c r="V658" s="26"/>
      <c r="W658" s="26"/>
      <c r="X658" s="27"/>
    </row>
    <row r="659" spans="1:24" x14ac:dyDescent="0.3">
      <c r="A659" s="39"/>
      <c r="B659" s="20"/>
      <c r="C659" s="20"/>
      <c r="D659" s="21"/>
      <c r="E659" s="21"/>
      <c r="F659" s="20"/>
      <c r="G659" s="21"/>
      <c r="H659" s="38"/>
      <c r="I659" s="23"/>
      <c r="J659" s="23"/>
      <c r="K659" s="24"/>
      <c r="L659" s="24"/>
      <c r="M659" s="21"/>
      <c r="N659" s="24"/>
      <c r="O659" s="24"/>
      <c r="P659" s="26"/>
      <c r="Q659" s="26"/>
      <c r="R659" s="26"/>
      <c r="S659" s="26"/>
      <c r="T659" s="26"/>
      <c r="U659" s="26"/>
      <c r="V659" s="26"/>
      <c r="W659" s="26"/>
      <c r="X659" s="27"/>
    </row>
    <row r="660" spans="1:24" x14ac:dyDescent="0.3">
      <c r="A660" s="39"/>
      <c r="B660" s="20"/>
      <c r="C660" s="20"/>
      <c r="D660" s="21"/>
      <c r="E660" s="21"/>
      <c r="F660" s="20"/>
      <c r="G660" s="21"/>
      <c r="H660" s="38"/>
      <c r="I660" s="23"/>
      <c r="J660" s="23"/>
      <c r="K660" s="24"/>
      <c r="L660" s="24"/>
      <c r="M660" s="21"/>
      <c r="N660" s="24"/>
      <c r="O660" s="24"/>
      <c r="P660" s="26"/>
      <c r="Q660" s="26"/>
      <c r="R660" s="26"/>
      <c r="S660" s="26"/>
      <c r="T660" s="26"/>
      <c r="U660" s="26"/>
      <c r="V660" s="26"/>
      <c r="W660" s="26"/>
      <c r="X660" s="27"/>
    </row>
    <row r="661" spans="1:24" x14ac:dyDescent="0.3">
      <c r="A661" s="39"/>
      <c r="B661" s="20"/>
      <c r="C661" s="20"/>
      <c r="D661" s="21"/>
      <c r="E661" s="21"/>
      <c r="F661" s="20"/>
      <c r="G661" s="21"/>
      <c r="H661" s="38"/>
      <c r="I661" s="23"/>
      <c r="J661" s="23"/>
      <c r="K661" s="24"/>
      <c r="L661" s="24"/>
      <c r="M661" s="21"/>
      <c r="N661" s="24"/>
      <c r="O661" s="24"/>
      <c r="P661" s="26"/>
      <c r="Q661" s="26"/>
      <c r="R661" s="26"/>
      <c r="S661" s="26"/>
      <c r="T661" s="26"/>
      <c r="U661" s="26"/>
      <c r="V661" s="26"/>
      <c r="W661" s="26"/>
      <c r="X661" s="27"/>
    </row>
    <row r="662" spans="1:24" x14ac:dyDescent="0.3">
      <c r="A662" s="39"/>
      <c r="B662" s="20"/>
      <c r="C662" s="20"/>
      <c r="D662" s="21"/>
      <c r="E662" s="21"/>
      <c r="F662" s="20"/>
      <c r="G662" s="21"/>
      <c r="H662" s="38"/>
      <c r="I662" s="23"/>
      <c r="J662" s="23"/>
      <c r="K662" s="24"/>
      <c r="L662" s="24"/>
      <c r="M662" s="21"/>
      <c r="N662" s="24"/>
      <c r="O662" s="24"/>
      <c r="P662" s="26"/>
      <c r="Q662" s="26"/>
      <c r="R662" s="26"/>
      <c r="S662" s="26"/>
      <c r="T662" s="26"/>
      <c r="U662" s="26"/>
      <c r="V662" s="26"/>
      <c r="W662" s="26"/>
      <c r="X662" s="27"/>
    </row>
    <row r="663" spans="1:24" x14ac:dyDescent="0.3">
      <c r="A663" s="39"/>
      <c r="B663" s="20"/>
      <c r="C663" s="20"/>
      <c r="D663" s="21"/>
      <c r="E663" s="21"/>
      <c r="F663" s="20"/>
      <c r="G663" s="21"/>
      <c r="H663" s="38"/>
      <c r="I663" s="23"/>
      <c r="J663" s="23"/>
      <c r="K663" s="24"/>
      <c r="L663" s="24"/>
      <c r="M663" s="21"/>
      <c r="N663" s="24"/>
      <c r="O663" s="24"/>
      <c r="P663" s="26"/>
      <c r="Q663" s="26"/>
      <c r="R663" s="26"/>
      <c r="S663" s="26"/>
      <c r="T663" s="26"/>
      <c r="U663" s="26"/>
      <c r="V663" s="26"/>
      <c r="W663" s="26"/>
      <c r="X663" s="27"/>
    </row>
    <row r="664" spans="1:24" x14ac:dyDescent="0.3">
      <c r="A664" s="39"/>
      <c r="B664" s="20"/>
      <c r="C664" s="20"/>
      <c r="D664" s="21"/>
      <c r="E664" s="21"/>
      <c r="F664" s="20"/>
      <c r="G664" s="21"/>
      <c r="H664" s="38"/>
      <c r="I664" s="23"/>
      <c r="J664" s="23"/>
      <c r="K664" s="24"/>
      <c r="L664" s="24"/>
      <c r="M664" s="21"/>
      <c r="N664" s="24"/>
      <c r="O664" s="24"/>
      <c r="P664" s="26"/>
      <c r="Q664" s="26"/>
      <c r="R664" s="26"/>
      <c r="S664" s="26"/>
      <c r="T664" s="26"/>
      <c r="U664" s="26"/>
      <c r="V664" s="26"/>
      <c r="W664" s="26"/>
      <c r="X664" s="27"/>
    </row>
    <row r="665" spans="1:24" x14ac:dyDescent="0.3">
      <c r="A665" s="39"/>
      <c r="B665" s="20"/>
      <c r="C665" s="20"/>
      <c r="D665" s="21"/>
      <c r="E665" s="21"/>
      <c r="F665" s="20"/>
      <c r="G665" s="21"/>
      <c r="H665" s="38"/>
      <c r="I665" s="23"/>
      <c r="J665" s="23"/>
      <c r="K665" s="24"/>
      <c r="L665" s="24"/>
      <c r="M665" s="21"/>
      <c r="N665" s="24"/>
      <c r="O665" s="24"/>
      <c r="P665" s="26"/>
      <c r="Q665" s="26"/>
      <c r="R665" s="26"/>
      <c r="S665" s="26"/>
      <c r="T665" s="26"/>
      <c r="U665" s="26"/>
      <c r="V665" s="26"/>
      <c r="W665" s="26"/>
      <c r="X665" s="27"/>
    </row>
    <row r="666" spans="1:24" x14ac:dyDescent="0.3">
      <c r="A666" s="39"/>
      <c r="B666" s="20"/>
      <c r="C666" s="20"/>
      <c r="D666" s="21"/>
      <c r="E666" s="21"/>
      <c r="F666" s="20"/>
      <c r="G666" s="21"/>
      <c r="H666" s="38"/>
      <c r="I666" s="23"/>
      <c r="J666" s="23"/>
      <c r="K666" s="24"/>
      <c r="L666" s="24"/>
      <c r="M666" s="21"/>
      <c r="N666" s="24"/>
      <c r="O666" s="24"/>
      <c r="P666" s="26"/>
      <c r="Q666" s="26"/>
      <c r="R666" s="26"/>
      <c r="S666" s="26"/>
      <c r="T666" s="26"/>
      <c r="U666" s="26"/>
      <c r="V666" s="26"/>
      <c r="W666" s="26"/>
      <c r="X666" s="27"/>
    </row>
    <row r="667" spans="1:24" x14ac:dyDescent="0.3">
      <c r="A667" s="39"/>
      <c r="B667" s="20"/>
      <c r="C667" s="20"/>
      <c r="D667" s="21"/>
      <c r="E667" s="21"/>
      <c r="F667" s="20"/>
      <c r="G667" s="21"/>
      <c r="H667" s="38"/>
      <c r="I667" s="23"/>
      <c r="J667" s="23"/>
      <c r="K667" s="24"/>
      <c r="L667" s="24"/>
      <c r="M667" s="21"/>
      <c r="N667" s="24"/>
      <c r="O667" s="24"/>
      <c r="P667" s="26"/>
      <c r="Q667" s="26"/>
      <c r="R667" s="26"/>
      <c r="S667" s="26"/>
      <c r="T667" s="26"/>
      <c r="U667" s="26"/>
      <c r="V667" s="26"/>
      <c r="W667" s="26"/>
      <c r="X667" s="27"/>
    </row>
    <row r="668" spans="1:24" x14ac:dyDescent="0.3">
      <c r="A668" s="39"/>
      <c r="B668" s="20"/>
      <c r="C668" s="20"/>
      <c r="D668" s="21"/>
      <c r="E668" s="21"/>
      <c r="F668" s="20"/>
      <c r="G668" s="21"/>
      <c r="H668" s="38"/>
      <c r="I668" s="23"/>
      <c r="J668" s="23"/>
      <c r="K668" s="24"/>
      <c r="L668" s="24"/>
      <c r="M668" s="21"/>
      <c r="N668" s="24"/>
      <c r="O668" s="24"/>
      <c r="P668" s="26"/>
      <c r="Q668" s="26"/>
      <c r="R668" s="26"/>
      <c r="S668" s="26"/>
      <c r="T668" s="26"/>
      <c r="U668" s="26"/>
      <c r="V668" s="26"/>
      <c r="W668" s="26"/>
      <c r="X668" s="27"/>
    </row>
    <row r="669" spans="1:24" x14ac:dyDescent="0.3">
      <c r="A669" s="39"/>
      <c r="B669" s="20"/>
      <c r="C669" s="20"/>
      <c r="D669" s="21"/>
      <c r="E669" s="21"/>
      <c r="F669" s="20"/>
      <c r="G669" s="21"/>
      <c r="H669" s="38"/>
      <c r="I669" s="23"/>
      <c r="J669" s="23"/>
      <c r="K669" s="24"/>
      <c r="L669" s="24"/>
      <c r="M669" s="21"/>
      <c r="N669" s="24"/>
      <c r="O669" s="24"/>
      <c r="P669" s="26"/>
      <c r="Q669" s="26"/>
      <c r="R669" s="26"/>
      <c r="S669" s="26"/>
      <c r="T669" s="26"/>
      <c r="U669" s="26"/>
      <c r="V669" s="26"/>
      <c r="W669" s="26"/>
      <c r="X669" s="27"/>
    </row>
    <row r="670" spans="1:24" x14ac:dyDescent="0.3">
      <c r="A670" s="39"/>
      <c r="B670" s="20"/>
      <c r="C670" s="20"/>
      <c r="D670" s="21"/>
      <c r="E670" s="21"/>
      <c r="F670" s="20"/>
      <c r="G670" s="21"/>
      <c r="H670" s="38"/>
      <c r="I670" s="23"/>
      <c r="J670" s="23"/>
      <c r="K670" s="24"/>
      <c r="L670" s="24"/>
      <c r="M670" s="21"/>
      <c r="N670" s="24"/>
      <c r="O670" s="24"/>
      <c r="P670" s="26"/>
      <c r="Q670" s="26"/>
      <c r="R670" s="26"/>
      <c r="S670" s="26"/>
      <c r="T670" s="26"/>
      <c r="U670" s="26"/>
      <c r="V670" s="26"/>
      <c r="W670" s="26"/>
      <c r="X670" s="27"/>
    </row>
    <row r="671" spans="1:24" x14ac:dyDescent="0.3">
      <c r="A671" s="39"/>
      <c r="B671" s="20"/>
      <c r="C671" s="20"/>
      <c r="D671" s="21"/>
      <c r="E671" s="21"/>
      <c r="F671" s="20"/>
      <c r="G671" s="21"/>
      <c r="H671" s="38"/>
      <c r="I671" s="23"/>
      <c r="J671" s="23"/>
      <c r="K671" s="24"/>
      <c r="L671" s="24"/>
      <c r="M671" s="21"/>
      <c r="N671" s="24"/>
      <c r="O671" s="24"/>
      <c r="P671" s="26"/>
      <c r="Q671" s="26"/>
      <c r="R671" s="26"/>
      <c r="S671" s="26"/>
      <c r="T671" s="26"/>
      <c r="U671" s="26"/>
      <c r="V671" s="26"/>
      <c r="W671" s="26"/>
      <c r="X671" s="27"/>
    </row>
    <row r="672" spans="1:24" x14ac:dyDescent="0.3">
      <c r="A672" s="39"/>
      <c r="B672" s="20"/>
      <c r="C672" s="20"/>
      <c r="D672" s="21"/>
      <c r="E672" s="21"/>
      <c r="F672" s="20"/>
      <c r="G672" s="21"/>
      <c r="H672" s="38"/>
      <c r="I672" s="23"/>
      <c r="J672" s="23"/>
      <c r="K672" s="24"/>
      <c r="L672" s="24"/>
      <c r="M672" s="21"/>
      <c r="N672" s="24"/>
      <c r="O672" s="24"/>
      <c r="P672" s="26"/>
      <c r="Q672" s="26"/>
      <c r="R672" s="26"/>
      <c r="S672" s="26"/>
      <c r="T672" s="26"/>
      <c r="U672" s="26"/>
      <c r="V672" s="26"/>
      <c r="W672" s="26"/>
      <c r="X672" s="27"/>
    </row>
    <row r="673" spans="1:24" x14ac:dyDescent="0.3">
      <c r="A673" s="39"/>
      <c r="B673" s="20"/>
      <c r="C673" s="20"/>
      <c r="D673" s="21"/>
      <c r="E673" s="21"/>
      <c r="F673" s="20"/>
      <c r="G673" s="21"/>
      <c r="H673" s="38"/>
      <c r="I673" s="23"/>
      <c r="J673" s="23"/>
      <c r="K673" s="24"/>
      <c r="L673" s="24"/>
      <c r="M673" s="21"/>
      <c r="N673" s="24"/>
      <c r="O673" s="24"/>
      <c r="P673" s="26"/>
      <c r="Q673" s="26"/>
      <c r="R673" s="26"/>
      <c r="S673" s="26"/>
      <c r="T673" s="26"/>
      <c r="U673" s="26"/>
      <c r="V673" s="26"/>
      <c r="W673" s="26"/>
      <c r="X673" s="27"/>
    </row>
    <row r="674" spans="1:24" x14ac:dyDescent="0.3">
      <c r="A674" s="39"/>
      <c r="B674" s="20"/>
      <c r="C674" s="20"/>
      <c r="D674" s="21"/>
      <c r="E674" s="21"/>
      <c r="F674" s="20"/>
      <c r="G674" s="21"/>
      <c r="H674" s="38"/>
      <c r="I674" s="23"/>
      <c r="J674" s="23"/>
      <c r="K674" s="24"/>
      <c r="L674" s="24"/>
      <c r="M674" s="21"/>
      <c r="N674" s="24"/>
      <c r="O674" s="24"/>
      <c r="P674" s="26"/>
      <c r="Q674" s="26"/>
      <c r="R674" s="26"/>
      <c r="S674" s="26"/>
      <c r="T674" s="26"/>
      <c r="U674" s="26"/>
      <c r="V674" s="26"/>
      <c r="W674" s="26"/>
      <c r="X674" s="27"/>
    </row>
    <row r="675" spans="1:24" x14ac:dyDescent="0.3">
      <c r="A675" s="39"/>
      <c r="B675" s="20"/>
      <c r="C675" s="20"/>
      <c r="D675" s="21"/>
      <c r="E675" s="21"/>
      <c r="F675" s="20"/>
      <c r="G675" s="21"/>
      <c r="H675" s="38"/>
      <c r="I675" s="23"/>
      <c r="J675" s="23"/>
      <c r="K675" s="24"/>
      <c r="L675" s="24"/>
      <c r="M675" s="21"/>
      <c r="N675" s="24"/>
      <c r="O675" s="24"/>
      <c r="P675" s="26"/>
      <c r="Q675" s="26"/>
      <c r="R675" s="26"/>
      <c r="S675" s="26"/>
      <c r="T675" s="26"/>
      <c r="U675" s="26"/>
      <c r="V675" s="26"/>
      <c r="W675" s="26"/>
      <c r="X675" s="27"/>
    </row>
    <row r="676" spans="1:24" x14ac:dyDescent="0.3">
      <c r="A676" s="39"/>
      <c r="B676" s="20"/>
      <c r="C676" s="20"/>
      <c r="D676" s="21"/>
      <c r="E676" s="21"/>
      <c r="F676" s="20"/>
      <c r="G676" s="21"/>
      <c r="H676" s="38"/>
      <c r="I676" s="23"/>
      <c r="J676" s="23"/>
      <c r="K676" s="24"/>
      <c r="L676" s="24"/>
      <c r="M676" s="21"/>
      <c r="N676" s="24"/>
      <c r="O676" s="24"/>
      <c r="P676" s="26"/>
      <c r="Q676" s="26"/>
      <c r="R676" s="26"/>
      <c r="S676" s="26"/>
      <c r="T676" s="26"/>
      <c r="U676" s="26"/>
      <c r="V676" s="26"/>
      <c r="W676" s="26"/>
      <c r="X676" s="27"/>
    </row>
    <row r="677" spans="1:24" x14ac:dyDescent="0.3">
      <c r="A677" s="39"/>
      <c r="B677" s="20"/>
      <c r="C677" s="20"/>
      <c r="D677" s="21"/>
      <c r="E677" s="21"/>
      <c r="F677" s="20"/>
      <c r="G677" s="21"/>
      <c r="H677" s="38"/>
      <c r="I677" s="23"/>
      <c r="J677" s="23"/>
      <c r="K677" s="24"/>
      <c r="L677" s="24"/>
      <c r="M677" s="21"/>
      <c r="N677" s="24"/>
      <c r="O677" s="24"/>
      <c r="P677" s="26"/>
      <c r="Q677" s="26"/>
      <c r="R677" s="26"/>
      <c r="S677" s="26"/>
      <c r="T677" s="26"/>
      <c r="U677" s="26"/>
      <c r="V677" s="26"/>
      <c r="W677" s="26"/>
      <c r="X677" s="27"/>
    </row>
    <row r="678" spans="1:24" x14ac:dyDescent="0.3">
      <c r="A678" s="39"/>
      <c r="B678" s="20"/>
      <c r="C678" s="20"/>
      <c r="D678" s="21"/>
      <c r="E678" s="21"/>
      <c r="F678" s="20"/>
      <c r="G678" s="21"/>
      <c r="H678" s="38"/>
      <c r="I678" s="23"/>
      <c r="J678" s="23"/>
      <c r="K678" s="24"/>
      <c r="L678" s="24"/>
      <c r="M678" s="21"/>
      <c r="N678" s="24"/>
      <c r="O678" s="24"/>
      <c r="P678" s="26"/>
      <c r="Q678" s="26"/>
      <c r="R678" s="26"/>
      <c r="S678" s="26"/>
      <c r="T678" s="26"/>
      <c r="U678" s="26"/>
      <c r="V678" s="26"/>
      <c r="W678" s="26"/>
      <c r="X678" s="27"/>
    </row>
    <row r="679" spans="1:24" x14ac:dyDescent="0.3">
      <c r="A679" s="39"/>
      <c r="B679" s="20"/>
      <c r="C679" s="20"/>
      <c r="D679" s="21"/>
      <c r="E679" s="21"/>
      <c r="F679" s="20"/>
      <c r="G679" s="21"/>
      <c r="H679" s="38"/>
      <c r="I679" s="23"/>
      <c r="J679" s="23"/>
      <c r="K679" s="24"/>
      <c r="L679" s="24"/>
      <c r="M679" s="21"/>
      <c r="N679" s="24"/>
      <c r="O679" s="24"/>
      <c r="P679" s="26"/>
      <c r="Q679" s="26"/>
      <c r="R679" s="26"/>
      <c r="S679" s="26"/>
      <c r="T679" s="26"/>
      <c r="U679" s="26"/>
      <c r="V679" s="26"/>
      <c r="W679" s="26"/>
      <c r="X679" s="27"/>
    </row>
    <row r="680" spans="1:24" x14ac:dyDescent="0.3">
      <c r="A680" s="39"/>
      <c r="B680" s="20"/>
      <c r="C680" s="20"/>
      <c r="D680" s="21"/>
      <c r="E680" s="21"/>
      <c r="F680" s="20"/>
      <c r="G680" s="21"/>
      <c r="H680" s="38"/>
      <c r="I680" s="23"/>
      <c r="J680" s="23"/>
      <c r="K680" s="24"/>
      <c r="L680" s="24"/>
      <c r="M680" s="21"/>
      <c r="N680" s="24"/>
      <c r="O680" s="24"/>
      <c r="P680" s="26"/>
      <c r="Q680" s="26"/>
      <c r="R680" s="26"/>
      <c r="S680" s="26"/>
      <c r="T680" s="26"/>
      <c r="U680" s="26"/>
      <c r="V680" s="26"/>
      <c r="W680" s="26"/>
      <c r="X680" s="27"/>
    </row>
    <row r="681" spans="1:24" x14ac:dyDescent="0.3">
      <c r="A681" s="39"/>
      <c r="B681" s="20"/>
      <c r="C681" s="20"/>
      <c r="D681" s="21"/>
      <c r="E681" s="21"/>
      <c r="F681" s="20"/>
      <c r="G681" s="21"/>
      <c r="H681" s="38"/>
      <c r="I681" s="23"/>
      <c r="J681" s="23"/>
      <c r="K681" s="24"/>
      <c r="L681" s="24"/>
      <c r="M681" s="21"/>
      <c r="N681" s="24"/>
      <c r="O681" s="24"/>
      <c r="P681" s="26"/>
      <c r="Q681" s="26"/>
      <c r="R681" s="26"/>
      <c r="S681" s="26"/>
      <c r="T681" s="26"/>
      <c r="U681" s="26"/>
      <c r="V681" s="26"/>
      <c r="W681" s="26"/>
      <c r="X681" s="27"/>
    </row>
    <row r="682" spans="1:24" x14ac:dyDescent="0.3">
      <c r="A682" s="39"/>
      <c r="B682" s="20"/>
      <c r="C682" s="20"/>
      <c r="D682" s="21"/>
      <c r="E682" s="21"/>
      <c r="F682" s="20"/>
      <c r="G682" s="21"/>
      <c r="H682" s="38"/>
      <c r="I682" s="23"/>
      <c r="J682" s="23"/>
      <c r="K682" s="24"/>
      <c r="L682" s="24"/>
      <c r="M682" s="21"/>
      <c r="N682" s="24"/>
      <c r="O682" s="24"/>
      <c r="P682" s="26"/>
      <c r="Q682" s="26"/>
      <c r="R682" s="26"/>
      <c r="S682" s="26"/>
      <c r="T682" s="26"/>
      <c r="U682" s="26"/>
      <c r="V682" s="26"/>
      <c r="W682" s="26"/>
      <c r="X682" s="27"/>
    </row>
    <row r="683" spans="1:24" x14ac:dyDescent="0.3">
      <c r="A683" s="39"/>
      <c r="B683" s="20"/>
      <c r="C683" s="20"/>
      <c r="D683" s="21"/>
      <c r="E683" s="21"/>
      <c r="F683" s="20"/>
      <c r="G683" s="21"/>
      <c r="H683" s="38"/>
      <c r="I683" s="23"/>
      <c r="J683" s="23"/>
      <c r="K683" s="24"/>
      <c r="L683" s="24"/>
      <c r="M683" s="21"/>
      <c r="N683" s="24"/>
      <c r="O683" s="24"/>
      <c r="P683" s="26"/>
      <c r="Q683" s="26"/>
      <c r="R683" s="26"/>
      <c r="S683" s="26"/>
      <c r="T683" s="26"/>
      <c r="U683" s="26"/>
      <c r="V683" s="26"/>
      <c r="W683" s="26"/>
      <c r="X683" s="27"/>
    </row>
    <row r="684" spans="1:24" x14ac:dyDescent="0.3">
      <c r="A684" s="39"/>
      <c r="B684" s="20"/>
      <c r="C684" s="20"/>
      <c r="D684" s="21"/>
      <c r="E684" s="21"/>
      <c r="F684" s="20"/>
      <c r="G684" s="21"/>
      <c r="H684" s="38"/>
      <c r="I684" s="23"/>
      <c r="J684" s="23"/>
      <c r="K684" s="24"/>
      <c r="L684" s="24"/>
      <c r="M684" s="21"/>
      <c r="N684" s="24"/>
      <c r="O684" s="24"/>
      <c r="P684" s="26"/>
      <c r="Q684" s="26"/>
      <c r="R684" s="26"/>
      <c r="S684" s="26"/>
      <c r="T684" s="26"/>
      <c r="U684" s="26"/>
      <c r="V684" s="26"/>
      <c r="W684" s="26"/>
      <c r="X684" s="27"/>
    </row>
    <row r="685" spans="1:24" x14ac:dyDescent="0.3">
      <c r="A685" s="39"/>
      <c r="B685" s="20"/>
      <c r="C685" s="20"/>
      <c r="D685" s="21"/>
      <c r="E685" s="21"/>
      <c r="F685" s="20"/>
      <c r="G685" s="21"/>
      <c r="H685" s="38"/>
      <c r="I685" s="23"/>
      <c r="J685" s="23"/>
      <c r="K685" s="24"/>
      <c r="L685" s="24"/>
      <c r="M685" s="21"/>
      <c r="N685" s="24"/>
      <c r="O685" s="24"/>
      <c r="P685" s="26"/>
      <c r="Q685" s="26"/>
      <c r="R685" s="26"/>
      <c r="S685" s="26"/>
      <c r="T685" s="26"/>
      <c r="U685" s="26"/>
      <c r="V685" s="26"/>
      <c r="W685" s="26"/>
      <c r="X685" s="27"/>
    </row>
    <row r="686" spans="1:24" x14ac:dyDescent="0.3">
      <c r="A686" s="39"/>
      <c r="B686" s="20"/>
      <c r="C686" s="20"/>
      <c r="D686" s="21"/>
      <c r="E686" s="21"/>
      <c r="F686" s="20"/>
      <c r="G686" s="21"/>
      <c r="H686" s="38"/>
      <c r="I686" s="23"/>
      <c r="J686" s="23"/>
      <c r="K686" s="24"/>
      <c r="L686" s="24"/>
      <c r="M686" s="21"/>
      <c r="N686" s="24"/>
      <c r="O686" s="24"/>
      <c r="P686" s="26"/>
      <c r="Q686" s="26"/>
      <c r="R686" s="26"/>
      <c r="S686" s="26"/>
      <c r="T686" s="26"/>
      <c r="U686" s="26"/>
      <c r="V686" s="26"/>
      <c r="W686" s="26"/>
      <c r="X686" s="27"/>
    </row>
    <row r="687" spans="1:24" x14ac:dyDescent="0.3">
      <c r="A687" s="39"/>
      <c r="B687" s="20"/>
      <c r="C687" s="20"/>
      <c r="D687" s="21"/>
      <c r="E687" s="21"/>
      <c r="F687" s="20"/>
      <c r="G687" s="21"/>
      <c r="H687" s="38"/>
      <c r="I687" s="23"/>
      <c r="J687" s="23"/>
      <c r="K687" s="24"/>
      <c r="L687" s="24"/>
      <c r="M687" s="21"/>
      <c r="N687" s="24"/>
      <c r="O687" s="24"/>
      <c r="P687" s="26"/>
      <c r="Q687" s="26"/>
      <c r="R687" s="26"/>
      <c r="S687" s="26"/>
      <c r="T687" s="26"/>
      <c r="U687" s="26"/>
      <c r="V687" s="26"/>
      <c r="W687" s="26"/>
      <c r="X687" s="27"/>
    </row>
    <row r="688" spans="1:24" x14ac:dyDescent="0.3">
      <c r="A688" s="39"/>
      <c r="B688" s="20"/>
      <c r="C688" s="20"/>
      <c r="D688" s="21"/>
      <c r="E688" s="21"/>
      <c r="F688" s="20"/>
      <c r="G688" s="21"/>
      <c r="H688" s="38"/>
      <c r="I688" s="23"/>
      <c r="J688" s="23"/>
      <c r="K688" s="24"/>
      <c r="L688" s="24"/>
      <c r="M688" s="21"/>
      <c r="N688" s="24"/>
      <c r="O688" s="24"/>
      <c r="P688" s="26"/>
      <c r="Q688" s="26"/>
      <c r="R688" s="26"/>
      <c r="S688" s="26"/>
      <c r="T688" s="26"/>
      <c r="U688" s="26"/>
      <c r="V688" s="26"/>
      <c r="W688" s="26"/>
      <c r="X688" s="27"/>
    </row>
    <row r="689" spans="1:24" x14ac:dyDescent="0.3">
      <c r="A689" s="39"/>
      <c r="B689" s="20"/>
      <c r="C689" s="20"/>
      <c r="D689" s="21"/>
      <c r="E689" s="21"/>
      <c r="F689" s="20"/>
      <c r="G689" s="21"/>
      <c r="H689" s="38"/>
      <c r="I689" s="23"/>
      <c r="J689" s="23"/>
      <c r="K689" s="24"/>
      <c r="L689" s="24"/>
      <c r="M689" s="21"/>
      <c r="N689" s="24"/>
      <c r="O689" s="24"/>
      <c r="P689" s="26"/>
      <c r="Q689" s="26"/>
      <c r="R689" s="26"/>
      <c r="S689" s="26"/>
      <c r="T689" s="26"/>
      <c r="U689" s="26"/>
      <c r="V689" s="26"/>
      <c r="W689" s="26"/>
      <c r="X689" s="27"/>
    </row>
    <row r="690" spans="1:24" x14ac:dyDescent="0.3">
      <c r="A690" s="39"/>
      <c r="B690" s="20"/>
      <c r="C690" s="20"/>
      <c r="D690" s="21"/>
      <c r="E690" s="21"/>
      <c r="F690" s="20"/>
      <c r="G690" s="21"/>
      <c r="H690" s="38"/>
      <c r="I690" s="23"/>
      <c r="J690" s="23"/>
      <c r="K690" s="24"/>
      <c r="L690" s="24"/>
      <c r="M690" s="21"/>
      <c r="N690" s="24"/>
      <c r="O690" s="24"/>
      <c r="P690" s="26"/>
      <c r="Q690" s="26"/>
      <c r="R690" s="26"/>
      <c r="S690" s="26"/>
      <c r="T690" s="26"/>
      <c r="U690" s="26"/>
      <c r="V690" s="26"/>
      <c r="W690" s="26"/>
      <c r="X690" s="27"/>
    </row>
    <row r="691" spans="1:24" x14ac:dyDescent="0.3">
      <c r="A691" s="39"/>
      <c r="B691" s="20"/>
      <c r="C691" s="20"/>
      <c r="D691" s="21"/>
      <c r="E691" s="21"/>
      <c r="F691" s="20"/>
      <c r="G691" s="21"/>
      <c r="H691" s="38"/>
      <c r="I691" s="23"/>
      <c r="J691" s="23"/>
      <c r="K691" s="24"/>
      <c r="L691" s="24"/>
      <c r="M691" s="21"/>
      <c r="N691" s="24"/>
      <c r="O691" s="24"/>
      <c r="P691" s="26"/>
      <c r="Q691" s="26"/>
      <c r="R691" s="26"/>
      <c r="S691" s="26"/>
      <c r="T691" s="26"/>
      <c r="U691" s="26"/>
      <c r="V691" s="26"/>
      <c r="W691" s="26"/>
      <c r="X691" s="27"/>
    </row>
    <row r="692" spans="1:24" x14ac:dyDescent="0.3">
      <c r="A692" s="39"/>
      <c r="B692" s="20"/>
      <c r="C692" s="20"/>
      <c r="D692" s="21"/>
      <c r="E692" s="21"/>
      <c r="F692" s="20"/>
      <c r="G692" s="21"/>
      <c r="H692" s="38"/>
      <c r="I692" s="23"/>
      <c r="J692" s="23"/>
      <c r="K692" s="24"/>
      <c r="L692" s="24"/>
      <c r="M692" s="21"/>
      <c r="N692" s="24"/>
      <c r="O692" s="24"/>
      <c r="P692" s="26"/>
      <c r="Q692" s="26"/>
      <c r="R692" s="26"/>
      <c r="S692" s="26"/>
      <c r="T692" s="26"/>
      <c r="U692" s="26"/>
      <c r="V692" s="26"/>
      <c r="W692" s="26"/>
      <c r="X692" s="27"/>
    </row>
    <row r="693" spans="1:24" x14ac:dyDescent="0.3">
      <c r="A693" s="39"/>
      <c r="B693" s="20"/>
      <c r="C693" s="20"/>
      <c r="D693" s="21"/>
      <c r="E693" s="21"/>
      <c r="F693" s="20"/>
      <c r="G693" s="21"/>
      <c r="H693" s="38"/>
      <c r="I693" s="23"/>
      <c r="J693" s="23"/>
      <c r="K693" s="24"/>
      <c r="L693" s="24"/>
      <c r="M693" s="21"/>
      <c r="N693" s="24"/>
      <c r="O693" s="24"/>
      <c r="P693" s="26"/>
      <c r="Q693" s="26"/>
      <c r="R693" s="26"/>
      <c r="S693" s="26"/>
      <c r="T693" s="26"/>
      <c r="U693" s="26"/>
      <c r="V693" s="26"/>
      <c r="W693" s="26"/>
      <c r="X693" s="27"/>
    </row>
    <row r="694" spans="1:24" x14ac:dyDescent="0.3">
      <c r="A694" s="39"/>
      <c r="B694" s="20"/>
      <c r="C694" s="20"/>
      <c r="D694" s="21"/>
      <c r="E694" s="21"/>
      <c r="F694" s="20"/>
      <c r="G694" s="21"/>
      <c r="H694" s="38"/>
      <c r="I694" s="23"/>
      <c r="J694" s="23"/>
      <c r="K694" s="24"/>
      <c r="L694" s="24"/>
      <c r="M694" s="21"/>
      <c r="N694" s="24"/>
      <c r="O694" s="24"/>
      <c r="P694" s="26"/>
      <c r="Q694" s="26"/>
      <c r="R694" s="26"/>
      <c r="S694" s="26"/>
      <c r="T694" s="26"/>
      <c r="U694" s="26"/>
      <c r="V694" s="26"/>
      <c r="W694" s="26"/>
      <c r="X694" s="27"/>
    </row>
    <row r="695" spans="1:24" x14ac:dyDescent="0.3">
      <c r="A695" s="39"/>
      <c r="B695" s="20"/>
      <c r="C695" s="20"/>
      <c r="D695" s="21"/>
      <c r="E695" s="21"/>
      <c r="F695" s="20"/>
      <c r="G695" s="21"/>
      <c r="H695" s="38"/>
      <c r="I695" s="23"/>
      <c r="J695" s="23"/>
      <c r="K695" s="24"/>
      <c r="L695" s="24"/>
      <c r="M695" s="21"/>
      <c r="N695" s="24"/>
      <c r="O695" s="24"/>
      <c r="P695" s="26"/>
      <c r="Q695" s="26"/>
      <c r="R695" s="26"/>
      <c r="S695" s="26"/>
      <c r="T695" s="26"/>
      <c r="U695" s="26"/>
      <c r="V695" s="26"/>
      <c r="W695" s="26"/>
      <c r="X695" s="27"/>
    </row>
    <row r="696" spans="1:24" x14ac:dyDescent="0.3">
      <c r="A696" s="39"/>
      <c r="B696" s="20"/>
      <c r="C696" s="20"/>
      <c r="D696" s="21"/>
      <c r="E696" s="21"/>
      <c r="F696" s="20"/>
      <c r="G696" s="21"/>
      <c r="H696" s="38"/>
      <c r="I696" s="23"/>
      <c r="J696" s="23"/>
      <c r="K696" s="24"/>
      <c r="L696" s="24"/>
      <c r="M696" s="21"/>
      <c r="N696" s="24"/>
      <c r="O696" s="24"/>
      <c r="P696" s="26"/>
      <c r="Q696" s="26"/>
      <c r="R696" s="26"/>
      <c r="S696" s="26"/>
      <c r="T696" s="26"/>
      <c r="U696" s="26"/>
      <c r="V696" s="26"/>
      <c r="W696" s="26"/>
      <c r="X696" s="27"/>
    </row>
    <row r="697" spans="1:24" x14ac:dyDescent="0.3">
      <c r="A697" s="39"/>
      <c r="B697" s="20"/>
      <c r="C697" s="20"/>
      <c r="D697" s="21"/>
      <c r="E697" s="21"/>
      <c r="F697" s="20"/>
      <c r="G697" s="21"/>
      <c r="H697" s="38"/>
      <c r="I697" s="23"/>
      <c r="J697" s="23"/>
      <c r="K697" s="24"/>
      <c r="L697" s="24"/>
      <c r="M697" s="21"/>
      <c r="N697" s="24"/>
      <c r="O697" s="24"/>
      <c r="P697" s="26"/>
      <c r="Q697" s="26"/>
      <c r="R697" s="26"/>
      <c r="S697" s="26"/>
      <c r="T697" s="26"/>
      <c r="U697" s="26"/>
      <c r="V697" s="26"/>
      <c r="W697" s="26"/>
      <c r="X697" s="27"/>
    </row>
    <row r="698" spans="1:24" x14ac:dyDescent="0.3">
      <c r="A698" s="39"/>
      <c r="B698" s="20"/>
      <c r="C698" s="20"/>
      <c r="D698" s="21"/>
      <c r="E698" s="21"/>
      <c r="F698" s="20"/>
      <c r="G698" s="21"/>
      <c r="H698" s="38"/>
      <c r="I698" s="23"/>
      <c r="J698" s="23"/>
      <c r="K698" s="24"/>
      <c r="L698" s="24"/>
      <c r="M698" s="21"/>
      <c r="N698" s="24"/>
      <c r="O698" s="24"/>
      <c r="P698" s="26"/>
      <c r="Q698" s="26"/>
      <c r="R698" s="26"/>
      <c r="S698" s="26"/>
      <c r="T698" s="26"/>
      <c r="U698" s="26"/>
      <c r="V698" s="26"/>
      <c r="W698" s="26"/>
      <c r="X698" s="27"/>
    </row>
    <row r="699" spans="1:24" x14ac:dyDescent="0.3">
      <c r="A699" s="39"/>
      <c r="B699" s="20"/>
      <c r="C699" s="20"/>
      <c r="D699" s="21"/>
      <c r="E699" s="21"/>
      <c r="F699" s="20"/>
      <c r="G699" s="21"/>
      <c r="H699" s="38"/>
      <c r="I699" s="23"/>
      <c r="J699" s="23"/>
      <c r="K699" s="24"/>
      <c r="L699" s="24"/>
      <c r="M699" s="21"/>
      <c r="N699" s="24"/>
      <c r="O699" s="24"/>
      <c r="P699" s="26"/>
      <c r="Q699" s="26"/>
      <c r="R699" s="26"/>
      <c r="S699" s="26"/>
      <c r="T699" s="26"/>
      <c r="U699" s="26"/>
      <c r="V699" s="26"/>
      <c r="W699" s="26"/>
      <c r="X699" s="27"/>
    </row>
    <row r="700" spans="1:24" x14ac:dyDescent="0.3">
      <c r="A700" s="39"/>
      <c r="B700" s="20"/>
      <c r="C700" s="20"/>
      <c r="D700" s="21"/>
      <c r="E700" s="21"/>
      <c r="F700" s="20"/>
      <c r="G700" s="21"/>
      <c r="H700" s="38"/>
      <c r="I700" s="23"/>
      <c r="J700" s="23"/>
      <c r="K700" s="24"/>
      <c r="L700" s="24"/>
      <c r="M700" s="21"/>
      <c r="N700" s="24"/>
      <c r="O700" s="24"/>
      <c r="P700" s="26"/>
      <c r="Q700" s="26"/>
      <c r="R700" s="26"/>
      <c r="S700" s="26"/>
      <c r="T700" s="26"/>
      <c r="U700" s="26"/>
      <c r="V700" s="26"/>
      <c r="W700" s="26"/>
      <c r="X700" s="27"/>
    </row>
    <row r="701" spans="1:24" x14ac:dyDescent="0.3">
      <c r="A701" s="39"/>
      <c r="B701" s="20"/>
      <c r="C701" s="20"/>
      <c r="D701" s="21"/>
      <c r="E701" s="21"/>
      <c r="F701" s="20"/>
      <c r="G701" s="21"/>
      <c r="H701" s="38"/>
      <c r="I701" s="23"/>
      <c r="J701" s="23"/>
      <c r="K701" s="24"/>
      <c r="L701" s="24"/>
      <c r="M701" s="21"/>
      <c r="N701" s="24"/>
      <c r="O701" s="24"/>
      <c r="P701" s="26"/>
      <c r="Q701" s="26"/>
      <c r="R701" s="26"/>
      <c r="S701" s="26"/>
      <c r="T701" s="26"/>
      <c r="U701" s="26"/>
      <c r="V701" s="26"/>
      <c r="W701" s="26"/>
      <c r="X701" s="27"/>
    </row>
    <row r="702" spans="1:24" x14ac:dyDescent="0.3">
      <c r="A702" s="39"/>
      <c r="B702" s="20"/>
      <c r="C702" s="20"/>
      <c r="D702" s="21"/>
      <c r="E702" s="21"/>
      <c r="F702" s="20"/>
      <c r="G702" s="21"/>
      <c r="H702" s="38"/>
      <c r="I702" s="23"/>
      <c r="J702" s="23"/>
      <c r="K702" s="24"/>
      <c r="L702" s="24"/>
      <c r="M702" s="21"/>
      <c r="N702" s="24"/>
      <c r="O702" s="24"/>
      <c r="P702" s="26"/>
      <c r="Q702" s="26"/>
      <c r="R702" s="26"/>
      <c r="S702" s="26"/>
      <c r="T702" s="26"/>
      <c r="U702" s="26"/>
      <c r="V702" s="26"/>
      <c r="W702" s="26"/>
      <c r="X702" s="27"/>
    </row>
    <row r="703" spans="1:24" x14ac:dyDescent="0.3">
      <c r="A703" s="39"/>
      <c r="B703" s="20"/>
      <c r="C703" s="20"/>
      <c r="D703" s="21"/>
      <c r="E703" s="21"/>
      <c r="F703" s="20"/>
      <c r="G703" s="21"/>
      <c r="H703" s="38"/>
      <c r="I703" s="23"/>
      <c r="J703" s="23"/>
      <c r="K703" s="24"/>
      <c r="L703" s="24"/>
      <c r="M703" s="21"/>
      <c r="N703" s="24"/>
      <c r="O703" s="24"/>
      <c r="P703" s="26"/>
      <c r="Q703" s="26"/>
      <c r="R703" s="26"/>
      <c r="S703" s="26"/>
      <c r="T703" s="26"/>
      <c r="U703" s="26"/>
      <c r="V703" s="26"/>
      <c r="W703" s="26"/>
      <c r="X703" s="27"/>
    </row>
    <row r="704" spans="1:24" x14ac:dyDescent="0.3">
      <c r="A704" s="39"/>
      <c r="B704" s="20"/>
      <c r="C704" s="20"/>
      <c r="D704" s="21"/>
      <c r="E704" s="21"/>
      <c r="F704" s="20"/>
      <c r="G704" s="21"/>
      <c r="H704" s="38"/>
      <c r="I704" s="23"/>
      <c r="J704" s="23"/>
      <c r="K704" s="24"/>
      <c r="L704" s="24"/>
      <c r="M704" s="21"/>
      <c r="N704" s="24"/>
      <c r="O704" s="24"/>
      <c r="P704" s="26"/>
      <c r="Q704" s="26"/>
      <c r="R704" s="26"/>
      <c r="S704" s="26"/>
      <c r="T704" s="26"/>
      <c r="U704" s="26"/>
      <c r="V704" s="26"/>
      <c r="W704" s="26"/>
      <c r="X704" s="27"/>
    </row>
    <row r="705" spans="1:24" x14ac:dyDescent="0.3">
      <c r="A705" s="39"/>
      <c r="B705" s="20"/>
      <c r="C705" s="20"/>
      <c r="D705" s="21"/>
      <c r="E705" s="21"/>
      <c r="F705" s="20"/>
      <c r="G705" s="21"/>
      <c r="H705" s="38"/>
      <c r="I705" s="23"/>
      <c r="J705" s="23"/>
      <c r="K705" s="24"/>
      <c r="L705" s="24"/>
      <c r="M705" s="21"/>
      <c r="N705" s="24"/>
      <c r="O705" s="24"/>
      <c r="P705" s="26"/>
      <c r="Q705" s="26"/>
      <c r="R705" s="26"/>
      <c r="S705" s="26"/>
      <c r="T705" s="26"/>
      <c r="U705" s="26"/>
      <c r="V705" s="26"/>
      <c r="W705" s="26"/>
      <c r="X705" s="27"/>
    </row>
    <row r="706" spans="1:24" x14ac:dyDescent="0.3">
      <c r="A706" s="39"/>
      <c r="B706" s="20"/>
      <c r="C706" s="20"/>
      <c r="D706" s="21"/>
      <c r="E706" s="21"/>
      <c r="F706" s="20"/>
      <c r="G706" s="21"/>
      <c r="H706" s="38"/>
      <c r="I706" s="23"/>
      <c r="J706" s="23"/>
      <c r="K706" s="24"/>
      <c r="L706" s="24"/>
      <c r="M706" s="21"/>
      <c r="N706" s="24"/>
      <c r="O706" s="24"/>
      <c r="P706" s="26"/>
      <c r="Q706" s="26"/>
      <c r="R706" s="26"/>
      <c r="S706" s="26"/>
      <c r="T706" s="26"/>
      <c r="U706" s="26"/>
      <c r="V706" s="26"/>
      <c r="W706" s="26"/>
      <c r="X706" s="27"/>
    </row>
    <row r="707" spans="1:24" x14ac:dyDescent="0.3">
      <c r="A707" s="39"/>
      <c r="B707" s="20"/>
      <c r="C707" s="20"/>
      <c r="D707" s="21"/>
      <c r="E707" s="21"/>
      <c r="F707" s="20"/>
      <c r="G707" s="21"/>
      <c r="H707" s="38"/>
      <c r="I707" s="23"/>
      <c r="J707" s="23"/>
      <c r="K707" s="24"/>
      <c r="L707" s="24"/>
      <c r="M707" s="21"/>
      <c r="N707" s="24"/>
      <c r="O707" s="24"/>
      <c r="P707" s="26"/>
      <c r="Q707" s="26"/>
      <c r="R707" s="26"/>
      <c r="S707" s="26"/>
      <c r="T707" s="26"/>
      <c r="U707" s="26"/>
      <c r="V707" s="26"/>
      <c r="W707" s="26"/>
      <c r="X707" s="27"/>
    </row>
    <row r="708" spans="1:24" x14ac:dyDescent="0.3">
      <c r="A708" s="39"/>
      <c r="B708" s="20"/>
      <c r="C708" s="20"/>
      <c r="D708" s="21"/>
      <c r="E708" s="21"/>
      <c r="F708" s="20"/>
      <c r="G708" s="21"/>
      <c r="H708" s="38"/>
      <c r="I708" s="23"/>
      <c r="J708" s="23"/>
      <c r="K708" s="24"/>
      <c r="L708" s="24"/>
      <c r="M708" s="21"/>
      <c r="N708" s="24"/>
      <c r="O708" s="24"/>
      <c r="P708" s="26"/>
      <c r="Q708" s="26"/>
      <c r="R708" s="26"/>
      <c r="S708" s="26"/>
      <c r="T708" s="26"/>
      <c r="U708" s="26"/>
      <c r="V708" s="26"/>
      <c r="W708" s="26"/>
      <c r="X708" s="27"/>
    </row>
    <row r="709" spans="1:24" x14ac:dyDescent="0.3">
      <c r="A709" s="39"/>
      <c r="B709" s="20"/>
      <c r="C709" s="20"/>
      <c r="D709" s="21"/>
      <c r="E709" s="21"/>
      <c r="F709" s="20"/>
      <c r="G709" s="21"/>
      <c r="H709" s="38"/>
      <c r="I709" s="23"/>
      <c r="J709" s="23"/>
      <c r="K709" s="24"/>
      <c r="L709" s="24"/>
      <c r="M709" s="21"/>
      <c r="N709" s="24"/>
      <c r="O709" s="24"/>
      <c r="P709" s="26"/>
      <c r="Q709" s="26"/>
      <c r="R709" s="26"/>
      <c r="S709" s="26"/>
      <c r="T709" s="26"/>
      <c r="U709" s="26"/>
      <c r="V709" s="26"/>
      <c r="W709" s="26"/>
      <c r="X709" s="27"/>
    </row>
    <row r="710" spans="1:24" x14ac:dyDescent="0.3">
      <c r="A710" s="39"/>
      <c r="B710" s="20"/>
      <c r="C710" s="20"/>
      <c r="D710" s="21"/>
      <c r="E710" s="21"/>
      <c r="F710" s="20"/>
      <c r="G710" s="21"/>
      <c r="H710" s="38"/>
      <c r="I710" s="23"/>
      <c r="J710" s="23"/>
      <c r="K710" s="24"/>
      <c r="L710" s="24"/>
      <c r="M710" s="21"/>
      <c r="N710" s="24"/>
      <c r="O710" s="24"/>
      <c r="P710" s="26"/>
      <c r="Q710" s="26"/>
      <c r="R710" s="26"/>
      <c r="S710" s="26"/>
      <c r="T710" s="26"/>
      <c r="U710" s="26"/>
      <c r="V710" s="26"/>
      <c r="W710" s="26"/>
      <c r="X710" s="27"/>
    </row>
    <row r="711" spans="1:24" x14ac:dyDescent="0.3">
      <c r="A711" s="39"/>
      <c r="B711" s="20"/>
      <c r="C711" s="20"/>
      <c r="D711" s="21"/>
      <c r="E711" s="21"/>
      <c r="F711" s="20"/>
      <c r="G711" s="21"/>
      <c r="H711" s="38"/>
      <c r="I711" s="23"/>
      <c r="J711" s="23"/>
      <c r="K711" s="24"/>
      <c r="L711" s="24"/>
      <c r="M711" s="21"/>
      <c r="N711" s="24"/>
      <c r="O711" s="24"/>
      <c r="P711" s="26"/>
      <c r="Q711" s="26"/>
      <c r="R711" s="26"/>
      <c r="S711" s="26"/>
      <c r="T711" s="26"/>
      <c r="U711" s="26"/>
      <c r="V711" s="26"/>
      <c r="W711" s="26"/>
      <c r="X711" s="27"/>
    </row>
    <row r="712" spans="1:24" x14ac:dyDescent="0.3">
      <c r="A712" s="39"/>
      <c r="B712" s="20"/>
      <c r="C712" s="20"/>
      <c r="D712" s="21"/>
      <c r="E712" s="21"/>
      <c r="F712" s="20"/>
      <c r="G712" s="21"/>
      <c r="H712" s="38"/>
      <c r="I712" s="23"/>
      <c r="J712" s="23"/>
      <c r="K712" s="24"/>
      <c r="L712" s="24"/>
      <c r="M712" s="21"/>
      <c r="N712" s="24"/>
      <c r="O712" s="24"/>
      <c r="P712" s="26"/>
      <c r="Q712" s="26"/>
      <c r="R712" s="26"/>
      <c r="S712" s="26"/>
      <c r="T712" s="26"/>
      <c r="U712" s="26"/>
      <c r="V712" s="26"/>
      <c r="W712" s="26"/>
      <c r="X712" s="27"/>
    </row>
    <row r="713" spans="1:24" x14ac:dyDescent="0.3">
      <c r="A713" s="39"/>
      <c r="B713" s="20"/>
      <c r="C713" s="20"/>
      <c r="D713" s="21"/>
      <c r="E713" s="21"/>
      <c r="F713" s="20"/>
      <c r="G713" s="21"/>
      <c r="H713" s="38"/>
      <c r="I713" s="23"/>
      <c r="J713" s="23"/>
      <c r="K713" s="24"/>
      <c r="L713" s="24"/>
      <c r="M713" s="21"/>
      <c r="N713" s="24"/>
      <c r="O713" s="24"/>
      <c r="P713" s="26"/>
      <c r="Q713" s="26"/>
      <c r="R713" s="26"/>
      <c r="S713" s="26"/>
      <c r="T713" s="26"/>
      <c r="U713" s="26"/>
      <c r="V713" s="26"/>
      <c r="W713" s="26"/>
      <c r="X713" s="27"/>
    </row>
    <row r="714" spans="1:24" x14ac:dyDescent="0.3">
      <c r="A714" s="39"/>
      <c r="B714" s="20"/>
      <c r="C714" s="20"/>
      <c r="D714" s="21"/>
      <c r="E714" s="21"/>
      <c r="F714" s="20"/>
      <c r="G714" s="21"/>
      <c r="H714" s="38"/>
      <c r="I714" s="23"/>
      <c r="J714" s="23"/>
      <c r="K714" s="24"/>
      <c r="L714" s="24"/>
      <c r="M714" s="21"/>
      <c r="N714" s="24"/>
      <c r="O714" s="24"/>
      <c r="P714" s="26"/>
      <c r="Q714" s="26"/>
      <c r="R714" s="26"/>
      <c r="S714" s="26"/>
      <c r="T714" s="26"/>
      <c r="U714" s="26"/>
      <c r="V714" s="26"/>
      <c r="W714" s="26"/>
      <c r="X714" s="27"/>
    </row>
    <row r="715" spans="1:24" x14ac:dyDescent="0.3">
      <c r="A715" s="39"/>
      <c r="B715" s="20"/>
      <c r="C715" s="20"/>
      <c r="D715" s="21"/>
      <c r="E715" s="21"/>
      <c r="F715" s="20"/>
      <c r="G715" s="21"/>
      <c r="H715" s="38"/>
      <c r="I715" s="23"/>
      <c r="J715" s="23"/>
      <c r="K715" s="24"/>
      <c r="L715" s="24"/>
      <c r="M715" s="21"/>
      <c r="N715" s="24"/>
      <c r="O715" s="24"/>
      <c r="P715" s="26"/>
      <c r="Q715" s="26"/>
      <c r="R715" s="26"/>
      <c r="S715" s="26"/>
      <c r="T715" s="26"/>
      <c r="U715" s="26"/>
      <c r="V715" s="26"/>
      <c r="W715" s="26"/>
      <c r="X715" s="27"/>
    </row>
    <row r="716" spans="1:24" x14ac:dyDescent="0.3">
      <c r="A716" s="39"/>
      <c r="B716" s="20"/>
      <c r="C716" s="20"/>
      <c r="D716" s="21"/>
      <c r="E716" s="21"/>
      <c r="F716" s="20"/>
      <c r="G716" s="21"/>
      <c r="H716" s="38"/>
      <c r="I716" s="23"/>
      <c r="J716" s="23"/>
      <c r="K716" s="24"/>
      <c r="L716" s="24"/>
      <c r="M716" s="21"/>
      <c r="N716" s="24"/>
      <c r="O716" s="24"/>
      <c r="P716" s="26"/>
      <c r="Q716" s="26"/>
      <c r="R716" s="26"/>
      <c r="S716" s="26"/>
      <c r="T716" s="26"/>
      <c r="U716" s="26"/>
      <c r="V716" s="26"/>
      <c r="W716" s="26"/>
      <c r="X716" s="27"/>
    </row>
    <row r="717" spans="1:24" x14ac:dyDescent="0.3">
      <c r="A717" s="39"/>
      <c r="B717" s="20"/>
      <c r="C717" s="20"/>
      <c r="D717" s="21"/>
      <c r="E717" s="21"/>
      <c r="F717" s="20"/>
      <c r="G717" s="21"/>
      <c r="H717" s="38"/>
      <c r="I717" s="23"/>
      <c r="J717" s="23"/>
      <c r="K717" s="24"/>
      <c r="L717" s="24"/>
      <c r="M717" s="21"/>
      <c r="N717" s="24"/>
      <c r="O717" s="24"/>
      <c r="P717" s="26"/>
      <c r="Q717" s="26"/>
      <c r="R717" s="26"/>
      <c r="S717" s="26"/>
      <c r="T717" s="26"/>
      <c r="U717" s="26"/>
      <c r="V717" s="26"/>
      <c r="W717" s="26"/>
      <c r="X717" s="27"/>
    </row>
    <row r="718" spans="1:24" x14ac:dyDescent="0.3">
      <c r="A718" s="39"/>
      <c r="B718" s="20"/>
      <c r="C718" s="20"/>
      <c r="D718" s="21"/>
      <c r="E718" s="21"/>
      <c r="F718" s="20"/>
      <c r="G718" s="21"/>
      <c r="H718" s="38"/>
      <c r="I718" s="23"/>
      <c r="J718" s="23"/>
      <c r="K718" s="24"/>
      <c r="L718" s="24"/>
      <c r="M718" s="21"/>
      <c r="N718" s="24"/>
      <c r="O718" s="24"/>
      <c r="P718" s="26"/>
      <c r="Q718" s="26"/>
      <c r="R718" s="26"/>
      <c r="S718" s="26"/>
      <c r="T718" s="26"/>
      <c r="U718" s="26"/>
      <c r="V718" s="26"/>
      <c r="W718" s="26"/>
      <c r="X718" s="27"/>
    </row>
    <row r="719" spans="1:24" x14ac:dyDescent="0.3">
      <c r="A719" s="39"/>
      <c r="B719" s="20"/>
      <c r="C719" s="20"/>
      <c r="D719" s="21"/>
      <c r="E719" s="21"/>
      <c r="F719" s="20"/>
      <c r="G719" s="21"/>
      <c r="H719" s="38"/>
      <c r="I719" s="23"/>
      <c r="J719" s="23"/>
      <c r="K719" s="24"/>
      <c r="L719" s="24"/>
      <c r="M719" s="21"/>
      <c r="N719" s="24"/>
      <c r="O719" s="24"/>
      <c r="P719" s="26"/>
      <c r="Q719" s="26"/>
      <c r="R719" s="26"/>
      <c r="S719" s="26"/>
      <c r="T719" s="26"/>
      <c r="U719" s="26"/>
      <c r="V719" s="26"/>
      <c r="W719" s="26"/>
      <c r="X719" s="27"/>
    </row>
    <row r="720" spans="1:24" x14ac:dyDescent="0.3">
      <c r="A720" s="39"/>
      <c r="B720" s="20"/>
      <c r="C720" s="20"/>
      <c r="D720" s="21"/>
      <c r="E720" s="21"/>
      <c r="F720" s="20"/>
      <c r="G720" s="21"/>
      <c r="H720" s="38"/>
      <c r="I720" s="23"/>
      <c r="J720" s="23"/>
      <c r="K720" s="24"/>
      <c r="L720" s="24"/>
      <c r="M720" s="21"/>
      <c r="N720" s="24"/>
      <c r="O720" s="24"/>
      <c r="P720" s="26"/>
      <c r="Q720" s="26"/>
      <c r="R720" s="26"/>
      <c r="S720" s="26"/>
      <c r="T720" s="26"/>
      <c r="U720" s="26"/>
      <c r="V720" s="26"/>
      <c r="W720" s="26"/>
      <c r="X720" s="27"/>
    </row>
    <row r="721" spans="1:24" x14ac:dyDescent="0.3">
      <c r="A721" s="39"/>
      <c r="B721" s="20"/>
      <c r="C721" s="20"/>
      <c r="D721" s="21"/>
      <c r="E721" s="21"/>
      <c r="F721" s="20"/>
      <c r="G721" s="21"/>
      <c r="H721" s="38"/>
      <c r="I721" s="23"/>
      <c r="J721" s="23"/>
      <c r="K721" s="24"/>
      <c r="L721" s="24"/>
      <c r="M721" s="21"/>
      <c r="N721" s="24"/>
      <c r="O721" s="24"/>
      <c r="P721" s="26"/>
      <c r="Q721" s="26"/>
      <c r="R721" s="26"/>
      <c r="S721" s="26"/>
      <c r="T721" s="26"/>
      <c r="U721" s="26"/>
      <c r="V721" s="26"/>
      <c r="W721" s="26"/>
      <c r="X721" s="27"/>
    </row>
    <row r="722" spans="1:24" x14ac:dyDescent="0.3">
      <c r="A722" s="39"/>
      <c r="B722" s="20"/>
      <c r="C722" s="20"/>
      <c r="D722" s="21"/>
      <c r="E722" s="21"/>
      <c r="F722" s="20"/>
      <c r="G722" s="21"/>
      <c r="H722" s="38"/>
      <c r="I722" s="23"/>
      <c r="J722" s="23"/>
      <c r="K722" s="24"/>
      <c r="L722" s="24"/>
      <c r="M722" s="21"/>
      <c r="N722" s="24"/>
      <c r="O722" s="24"/>
      <c r="P722" s="26"/>
      <c r="Q722" s="26"/>
      <c r="R722" s="26"/>
      <c r="S722" s="26"/>
      <c r="T722" s="26"/>
      <c r="U722" s="26"/>
      <c r="V722" s="26"/>
      <c r="W722" s="26"/>
      <c r="X722" s="27"/>
    </row>
    <row r="723" spans="1:24" x14ac:dyDescent="0.3">
      <c r="A723" s="39"/>
      <c r="B723" s="20"/>
      <c r="C723" s="20"/>
      <c r="D723" s="21"/>
      <c r="E723" s="21"/>
      <c r="F723" s="20"/>
      <c r="G723" s="21"/>
      <c r="H723" s="38"/>
      <c r="I723" s="23"/>
      <c r="J723" s="23"/>
      <c r="K723" s="24"/>
      <c r="L723" s="24"/>
      <c r="M723" s="21"/>
      <c r="N723" s="24"/>
      <c r="O723" s="24"/>
      <c r="P723" s="26"/>
      <c r="Q723" s="26"/>
      <c r="R723" s="26"/>
      <c r="S723" s="26"/>
      <c r="T723" s="26"/>
      <c r="U723" s="26"/>
      <c r="V723" s="26"/>
      <c r="W723" s="26"/>
      <c r="X723" s="27"/>
    </row>
    <row r="724" spans="1:24" x14ac:dyDescent="0.3">
      <c r="A724" s="39"/>
      <c r="B724" s="20"/>
      <c r="C724" s="20"/>
      <c r="D724" s="21"/>
      <c r="E724" s="21"/>
      <c r="F724" s="20"/>
      <c r="G724" s="21"/>
      <c r="H724" s="38"/>
      <c r="I724" s="23"/>
      <c r="J724" s="23"/>
      <c r="K724" s="24"/>
      <c r="L724" s="24"/>
      <c r="M724" s="21"/>
      <c r="N724" s="24"/>
      <c r="O724" s="24"/>
      <c r="P724" s="26"/>
      <c r="Q724" s="26"/>
      <c r="R724" s="26"/>
      <c r="S724" s="26"/>
      <c r="T724" s="26"/>
      <c r="U724" s="26"/>
      <c r="V724" s="26"/>
      <c r="W724" s="26"/>
      <c r="X724" s="27"/>
    </row>
    <row r="725" spans="1:24" x14ac:dyDescent="0.3">
      <c r="A725" s="39"/>
      <c r="B725" s="20"/>
      <c r="C725" s="20"/>
      <c r="D725" s="21"/>
      <c r="E725" s="21"/>
      <c r="F725" s="20"/>
      <c r="G725" s="21"/>
      <c r="H725" s="38"/>
      <c r="I725" s="23"/>
      <c r="J725" s="23"/>
      <c r="K725" s="24"/>
      <c r="L725" s="24"/>
      <c r="M725" s="21"/>
      <c r="N725" s="24"/>
      <c r="O725" s="24"/>
      <c r="P725" s="26"/>
      <c r="Q725" s="26"/>
      <c r="R725" s="26"/>
      <c r="S725" s="26"/>
      <c r="T725" s="26"/>
      <c r="U725" s="26"/>
      <c r="V725" s="26"/>
      <c r="W725" s="26"/>
      <c r="X725" s="27"/>
    </row>
    <row r="726" spans="1:24" x14ac:dyDescent="0.3">
      <c r="A726" s="39"/>
      <c r="B726" s="20"/>
      <c r="C726" s="20"/>
      <c r="D726" s="21"/>
      <c r="E726" s="21"/>
      <c r="F726" s="20"/>
      <c r="G726" s="21"/>
      <c r="H726" s="38"/>
      <c r="I726" s="23"/>
      <c r="J726" s="23"/>
      <c r="K726" s="24"/>
      <c r="L726" s="24"/>
      <c r="M726" s="21"/>
      <c r="N726" s="24"/>
      <c r="O726" s="24"/>
      <c r="P726" s="26"/>
      <c r="Q726" s="26"/>
      <c r="R726" s="26"/>
      <c r="S726" s="26"/>
      <c r="T726" s="26"/>
      <c r="U726" s="26"/>
      <c r="V726" s="26"/>
      <c r="W726" s="26"/>
      <c r="X726" s="27"/>
    </row>
    <row r="727" spans="1:24" x14ac:dyDescent="0.3">
      <c r="A727" s="39"/>
      <c r="B727" s="20"/>
      <c r="C727" s="20"/>
      <c r="D727" s="21"/>
      <c r="E727" s="21"/>
      <c r="F727" s="20"/>
      <c r="G727" s="21"/>
      <c r="H727" s="38"/>
      <c r="I727" s="23"/>
      <c r="J727" s="23"/>
      <c r="K727" s="24"/>
      <c r="L727" s="24"/>
      <c r="M727" s="21"/>
      <c r="N727" s="24"/>
      <c r="O727" s="24"/>
      <c r="P727" s="26"/>
      <c r="Q727" s="26"/>
      <c r="R727" s="26"/>
      <c r="S727" s="26"/>
      <c r="T727" s="26"/>
      <c r="U727" s="26"/>
      <c r="V727" s="26"/>
      <c r="W727" s="26"/>
      <c r="X727" s="27"/>
    </row>
    <row r="728" spans="1:24" x14ac:dyDescent="0.3">
      <c r="A728" s="39"/>
      <c r="B728" s="20"/>
      <c r="C728" s="20"/>
      <c r="D728" s="21"/>
      <c r="E728" s="21"/>
      <c r="F728" s="20"/>
      <c r="G728" s="21"/>
      <c r="H728" s="38"/>
      <c r="I728" s="23"/>
      <c r="J728" s="23"/>
      <c r="K728" s="24"/>
      <c r="L728" s="24"/>
      <c r="M728" s="21"/>
      <c r="N728" s="24"/>
      <c r="O728" s="24"/>
      <c r="P728" s="26"/>
      <c r="Q728" s="26"/>
      <c r="R728" s="26"/>
      <c r="S728" s="26"/>
      <c r="T728" s="26"/>
      <c r="U728" s="26"/>
      <c r="V728" s="26"/>
      <c r="W728" s="26"/>
      <c r="X728" s="27"/>
    </row>
    <row r="729" spans="1:24" x14ac:dyDescent="0.3">
      <c r="A729" s="39"/>
      <c r="B729" s="20"/>
      <c r="C729" s="20"/>
      <c r="D729" s="21"/>
      <c r="E729" s="21"/>
      <c r="F729" s="20"/>
      <c r="G729" s="21"/>
      <c r="H729" s="38"/>
      <c r="I729" s="23"/>
      <c r="J729" s="23"/>
      <c r="K729" s="24"/>
      <c r="L729" s="24"/>
      <c r="M729" s="21"/>
      <c r="N729" s="24"/>
      <c r="O729" s="24"/>
      <c r="P729" s="26"/>
      <c r="Q729" s="26"/>
      <c r="R729" s="26"/>
      <c r="S729" s="26"/>
      <c r="T729" s="26"/>
      <c r="U729" s="26"/>
      <c r="V729" s="26"/>
      <c r="W729" s="26"/>
      <c r="X729" s="27"/>
    </row>
    <row r="730" spans="1:24" x14ac:dyDescent="0.3">
      <c r="A730" s="39"/>
      <c r="B730" s="20"/>
      <c r="C730" s="20"/>
      <c r="D730" s="21"/>
      <c r="E730" s="21"/>
      <c r="F730" s="20"/>
      <c r="G730" s="21"/>
      <c r="H730" s="38"/>
      <c r="I730" s="23"/>
      <c r="J730" s="23"/>
      <c r="K730" s="24"/>
      <c r="L730" s="24"/>
      <c r="M730" s="21"/>
      <c r="N730" s="24"/>
      <c r="O730" s="24"/>
      <c r="P730" s="26"/>
      <c r="Q730" s="26"/>
      <c r="R730" s="26"/>
      <c r="S730" s="26"/>
      <c r="T730" s="26"/>
      <c r="U730" s="26"/>
      <c r="V730" s="26"/>
      <c r="W730" s="26"/>
      <c r="X730" s="27"/>
    </row>
    <row r="731" spans="1:24" x14ac:dyDescent="0.3">
      <c r="A731" s="39"/>
      <c r="B731" s="20"/>
      <c r="C731" s="20"/>
      <c r="D731" s="21"/>
      <c r="E731" s="21"/>
      <c r="F731" s="20"/>
      <c r="G731" s="21"/>
      <c r="H731" s="38"/>
      <c r="I731" s="23"/>
      <c r="J731" s="23"/>
      <c r="K731" s="24"/>
      <c r="L731" s="24"/>
      <c r="M731" s="21"/>
      <c r="N731" s="24"/>
      <c r="O731" s="24"/>
      <c r="P731" s="26"/>
      <c r="Q731" s="26"/>
      <c r="R731" s="26"/>
      <c r="S731" s="26"/>
      <c r="T731" s="26"/>
      <c r="U731" s="26"/>
      <c r="V731" s="26"/>
      <c r="W731" s="26"/>
      <c r="X731" s="27"/>
    </row>
    <row r="732" spans="1:24" x14ac:dyDescent="0.3">
      <c r="A732" s="39"/>
      <c r="B732" s="20"/>
      <c r="C732" s="20"/>
      <c r="D732" s="21"/>
      <c r="E732" s="21"/>
      <c r="F732" s="20"/>
      <c r="G732" s="21"/>
      <c r="H732" s="38"/>
      <c r="I732" s="23"/>
      <c r="J732" s="23"/>
      <c r="K732" s="24"/>
      <c r="L732" s="24"/>
      <c r="M732" s="21"/>
      <c r="N732" s="24"/>
      <c r="O732" s="24"/>
      <c r="P732" s="26"/>
      <c r="Q732" s="26"/>
      <c r="R732" s="26"/>
      <c r="S732" s="26"/>
      <c r="T732" s="26"/>
      <c r="U732" s="26"/>
      <c r="V732" s="26"/>
      <c r="W732" s="26"/>
      <c r="X732" s="27"/>
    </row>
    <row r="733" spans="1:24" x14ac:dyDescent="0.3">
      <c r="A733" s="39"/>
      <c r="B733" s="20"/>
      <c r="C733" s="20"/>
      <c r="D733" s="21"/>
      <c r="E733" s="21"/>
      <c r="F733" s="20"/>
      <c r="G733" s="21"/>
      <c r="H733" s="38"/>
      <c r="I733" s="23"/>
      <c r="J733" s="23"/>
      <c r="K733" s="24"/>
      <c r="L733" s="24"/>
      <c r="M733" s="21"/>
      <c r="N733" s="24"/>
      <c r="O733" s="24"/>
      <c r="P733" s="26"/>
      <c r="Q733" s="26"/>
      <c r="R733" s="26"/>
      <c r="S733" s="26"/>
      <c r="T733" s="26"/>
      <c r="U733" s="26"/>
      <c r="V733" s="26"/>
      <c r="W733" s="26"/>
      <c r="X733" s="27"/>
    </row>
    <row r="734" spans="1:24" x14ac:dyDescent="0.3">
      <c r="A734" s="39"/>
      <c r="B734" s="20"/>
      <c r="C734" s="20"/>
      <c r="D734" s="21"/>
      <c r="E734" s="21"/>
      <c r="F734" s="20"/>
      <c r="G734" s="21"/>
      <c r="H734" s="38"/>
      <c r="I734" s="23"/>
      <c r="J734" s="23"/>
      <c r="K734" s="24"/>
      <c r="L734" s="24"/>
      <c r="M734" s="21"/>
      <c r="N734" s="24"/>
      <c r="O734" s="24"/>
      <c r="P734" s="26"/>
      <c r="Q734" s="26"/>
      <c r="R734" s="26"/>
      <c r="S734" s="26"/>
      <c r="T734" s="26"/>
      <c r="U734" s="26"/>
      <c r="V734" s="26"/>
      <c r="W734" s="26"/>
      <c r="X734" s="27"/>
    </row>
    <row r="735" spans="1:24" x14ac:dyDescent="0.3">
      <c r="A735" s="39"/>
      <c r="B735" s="20"/>
      <c r="C735" s="20"/>
      <c r="D735" s="21"/>
      <c r="E735" s="21"/>
      <c r="F735" s="20"/>
      <c r="G735" s="21"/>
      <c r="H735" s="38"/>
      <c r="I735" s="23"/>
      <c r="J735" s="23"/>
      <c r="K735" s="24"/>
      <c r="L735" s="24"/>
      <c r="M735" s="21"/>
      <c r="N735" s="24"/>
      <c r="O735" s="24"/>
      <c r="P735" s="26"/>
      <c r="Q735" s="26"/>
      <c r="R735" s="26"/>
      <c r="S735" s="26"/>
      <c r="T735" s="26"/>
      <c r="U735" s="26"/>
      <c r="V735" s="26"/>
      <c r="W735" s="26"/>
      <c r="X735" s="27"/>
    </row>
    <row r="736" spans="1:24" x14ac:dyDescent="0.3">
      <c r="A736" s="39"/>
      <c r="B736" s="20"/>
      <c r="C736" s="20"/>
      <c r="D736" s="21"/>
      <c r="E736" s="21"/>
      <c r="F736" s="20"/>
      <c r="G736" s="21"/>
      <c r="H736" s="38"/>
      <c r="I736" s="23"/>
      <c r="J736" s="23"/>
      <c r="K736" s="24"/>
      <c r="L736" s="24"/>
      <c r="M736" s="21"/>
      <c r="N736" s="24"/>
      <c r="O736" s="24"/>
      <c r="P736" s="26"/>
      <c r="Q736" s="26"/>
      <c r="R736" s="26"/>
      <c r="S736" s="26"/>
      <c r="T736" s="26"/>
      <c r="U736" s="26"/>
      <c r="V736" s="26"/>
      <c r="W736" s="26"/>
      <c r="X736" s="27"/>
    </row>
    <row r="737" spans="1:24" x14ac:dyDescent="0.3">
      <c r="A737" s="39"/>
      <c r="B737" s="20"/>
      <c r="C737" s="20"/>
      <c r="D737" s="21"/>
      <c r="E737" s="21"/>
      <c r="F737" s="20"/>
      <c r="G737" s="21"/>
      <c r="H737" s="38"/>
      <c r="I737" s="23"/>
      <c r="J737" s="23"/>
      <c r="K737" s="24"/>
      <c r="L737" s="24"/>
      <c r="M737" s="21"/>
      <c r="N737" s="24"/>
      <c r="O737" s="24"/>
      <c r="P737" s="26"/>
      <c r="Q737" s="26"/>
      <c r="R737" s="26"/>
      <c r="S737" s="26"/>
      <c r="T737" s="26"/>
      <c r="U737" s="26"/>
      <c r="V737" s="26"/>
      <c r="W737" s="26"/>
      <c r="X737" s="27"/>
    </row>
    <row r="738" spans="1:24" x14ac:dyDescent="0.3">
      <c r="A738" s="39"/>
      <c r="B738" s="20"/>
      <c r="C738" s="20"/>
      <c r="D738" s="21"/>
      <c r="E738" s="21"/>
      <c r="F738" s="20"/>
      <c r="G738" s="21"/>
      <c r="H738" s="38"/>
      <c r="I738" s="23"/>
      <c r="J738" s="23"/>
      <c r="K738" s="24"/>
      <c r="L738" s="24"/>
      <c r="M738" s="21"/>
      <c r="N738" s="24"/>
      <c r="O738" s="24"/>
      <c r="P738" s="26"/>
      <c r="Q738" s="26"/>
      <c r="R738" s="26"/>
      <c r="S738" s="26"/>
      <c r="T738" s="26"/>
      <c r="U738" s="26"/>
      <c r="V738" s="26"/>
      <c r="W738" s="26"/>
      <c r="X738" s="27"/>
    </row>
    <row r="739" spans="1:24" x14ac:dyDescent="0.3">
      <c r="A739" s="39"/>
      <c r="B739" s="20"/>
      <c r="C739" s="20"/>
      <c r="D739" s="21"/>
      <c r="E739" s="21"/>
      <c r="F739" s="20"/>
      <c r="G739" s="21"/>
      <c r="H739" s="38"/>
      <c r="I739" s="23"/>
      <c r="J739" s="23"/>
      <c r="K739" s="24"/>
      <c r="L739" s="24"/>
      <c r="M739" s="21"/>
      <c r="N739" s="24"/>
      <c r="O739" s="24"/>
      <c r="P739" s="26"/>
      <c r="Q739" s="26"/>
      <c r="R739" s="26"/>
      <c r="S739" s="26"/>
      <c r="T739" s="26"/>
      <c r="U739" s="26"/>
      <c r="V739" s="26"/>
      <c r="W739" s="26"/>
      <c r="X739" s="27"/>
    </row>
    <row r="740" spans="1:24" x14ac:dyDescent="0.3">
      <c r="A740" s="39"/>
      <c r="B740" s="20"/>
      <c r="C740" s="20"/>
      <c r="D740" s="21"/>
      <c r="E740" s="21"/>
      <c r="F740" s="20"/>
      <c r="G740" s="21"/>
      <c r="H740" s="38"/>
      <c r="I740" s="23"/>
      <c r="J740" s="23"/>
      <c r="K740" s="24"/>
      <c r="L740" s="24"/>
      <c r="M740" s="21"/>
      <c r="N740" s="24"/>
      <c r="O740" s="24"/>
      <c r="P740" s="26"/>
      <c r="Q740" s="26"/>
      <c r="R740" s="26"/>
      <c r="S740" s="26"/>
      <c r="T740" s="26"/>
      <c r="U740" s="26"/>
      <c r="V740" s="26"/>
      <c r="W740" s="26"/>
      <c r="X740" s="27"/>
    </row>
    <row r="741" spans="1:24" x14ac:dyDescent="0.3">
      <c r="A741" s="39"/>
      <c r="B741" s="20"/>
      <c r="C741" s="20"/>
      <c r="D741" s="21"/>
      <c r="E741" s="21"/>
      <c r="F741" s="20"/>
      <c r="G741" s="21"/>
      <c r="H741" s="38"/>
      <c r="I741" s="23"/>
      <c r="J741" s="23"/>
      <c r="K741" s="24"/>
      <c r="L741" s="24"/>
      <c r="M741" s="21"/>
      <c r="N741" s="24"/>
      <c r="O741" s="24"/>
      <c r="P741" s="26"/>
      <c r="Q741" s="26"/>
      <c r="R741" s="26"/>
      <c r="S741" s="26"/>
      <c r="T741" s="26"/>
      <c r="U741" s="26"/>
      <c r="V741" s="26"/>
      <c r="W741" s="26"/>
      <c r="X741" s="27"/>
    </row>
    <row r="742" spans="1:24" x14ac:dyDescent="0.3">
      <c r="A742" s="39"/>
      <c r="B742" s="20"/>
      <c r="C742" s="20"/>
      <c r="D742" s="21"/>
      <c r="E742" s="21"/>
      <c r="F742" s="20"/>
      <c r="G742" s="21"/>
      <c r="H742" s="38"/>
      <c r="I742" s="23"/>
      <c r="J742" s="23"/>
      <c r="K742" s="24"/>
      <c r="L742" s="24"/>
      <c r="M742" s="21"/>
      <c r="N742" s="24"/>
      <c r="O742" s="24"/>
      <c r="P742" s="26"/>
      <c r="Q742" s="26"/>
      <c r="R742" s="26"/>
      <c r="S742" s="26"/>
      <c r="T742" s="26"/>
      <c r="U742" s="26"/>
      <c r="V742" s="26"/>
      <c r="W742" s="26"/>
      <c r="X742" s="27"/>
    </row>
    <row r="743" spans="1:24" x14ac:dyDescent="0.3">
      <c r="A743" s="39"/>
      <c r="B743" s="20"/>
      <c r="C743" s="20"/>
      <c r="D743" s="21"/>
      <c r="E743" s="21"/>
      <c r="F743" s="20"/>
      <c r="G743" s="21"/>
      <c r="H743" s="38"/>
      <c r="I743" s="23"/>
      <c r="J743" s="23"/>
      <c r="K743" s="24"/>
      <c r="L743" s="24"/>
      <c r="M743" s="21"/>
      <c r="N743" s="24"/>
      <c r="O743" s="24"/>
      <c r="P743" s="26"/>
      <c r="Q743" s="26"/>
      <c r="R743" s="26"/>
      <c r="S743" s="26"/>
      <c r="T743" s="26"/>
      <c r="U743" s="26"/>
      <c r="V743" s="26"/>
      <c r="W743" s="26"/>
      <c r="X743" s="27"/>
    </row>
    <row r="744" spans="1:24" x14ac:dyDescent="0.3">
      <c r="A744" s="39"/>
      <c r="B744" s="20"/>
      <c r="C744" s="20"/>
      <c r="D744" s="21"/>
      <c r="E744" s="21"/>
      <c r="F744" s="20"/>
      <c r="G744" s="21"/>
      <c r="H744" s="38"/>
      <c r="I744" s="23"/>
      <c r="J744" s="23"/>
      <c r="K744" s="24"/>
      <c r="L744" s="24"/>
      <c r="M744" s="21"/>
      <c r="N744" s="24"/>
      <c r="O744" s="24"/>
      <c r="P744" s="26"/>
      <c r="Q744" s="26"/>
      <c r="R744" s="26"/>
      <c r="S744" s="26"/>
      <c r="T744" s="26"/>
      <c r="U744" s="26"/>
      <c r="V744" s="26"/>
      <c r="W744" s="26"/>
      <c r="X744" s="27"/>
    </row>
    <row r="745" spans="1:24" x14ac:dyDescent="0.3">
      <c r="A745" s="39"/>
      <c r="B745" s="20"/>
      <c r="C745" s="20"/>
      <c r="D745" s="21"/>
      <c r="E745" s="21"/>
      <c r="F745" s="20"/>
      <c r="G745" s="21"/>
      <c r="H745" s="38"/>
      <c r="I745" s="23"/>
      <c r="J745" s="23"/>
      <c r="K745" s="24"/>
      <c r="L745" s="24"/>
      <c r="M745" s="21"/>
      <c r="N745" s="24"/>
      <c r="O745" s="24"/>
      <c r="P745" s="26"/>
      <c r="Q745" s="26"/>
      <c r="R745" s="26"/>
      <c r="S745" s="26"/>
      <c r="T745" s="26"/>
      <c r="U745" s="26"/>
      <c r="V745" s="26"/>
      <c r="W745" s="26"/>
      <c r="X745" s="27"/>
    </row>
    <row r="746" spans="1:24" x14ac:dyDescent="0.3">
      <c r="A746" s="39"/>
      <c r="B746" s="20"/>
      <c r="C746" s="20"/>
      <c r="D746" s="21"/>
      <c r="E746" s="21"/>
      <c r="F746" s="20"/>
      <c r="G746" s="21"/>
      <c r="H746" s="38"/>
      <c r="I746" s="23"/>
      <c r="J746" s="23"/>
      <c r="K746" s="24"/>
      <c r="L746" s="24"/>
      <c r="M746" s="21"/>
      <c r="N746" s="24"/>
      <c r="O746" s="24"/>
      <c r="P746" s="26"/>
      <c r="Q746" s="26"/>
      <c r="R746" s="26"/>
      <c r="S746" s="26"/>
      <c r="T746" s="26"/>
      <c r="U746" s="26"/>
      <c r="V746" s="26"/>
      <c r="W746" s="26"/>
      <c r="X746" s="27"/>
    </row>
    <row r="747" spans="1:24" x14ac:dyDescent="0.3">
      <c r="A747" s="39"/>
      <c r="B747" s="20"/>
      <c r="C747" s="20"/>
      <c r="D747" s="21"/>
      <c r="E747" s="21"/>
      <c r="F747" s="20"/>
      <c r="G747" s="21"/>
      <c r="H747" s="38"/>
      <c r="I747" s="23"/>
      <c r="J747" s="23"/>
      <c r="K747" s="24"/>
      <c r="L747" s="24"/>
      <c r="M747" s="21"/>
      <c r="N747" s="24"/>
      <c r="O747" s="24"/>
      <c r="P747" s="26"/>
      <c r="Q747" s="26"/>
      <c r="R747" s="26"/>
      <c r="S747" s="26"/>
      <c r="T747" s="26"/>
      <c r="U747" s="26"/>
      <c r="V747" s="26"/>
      <c r="W747" s="26"/>
      <c r="X747" s="27"/>
    </row>
    <row r="748" spans="1:24" x14ac:dyDescent="0.3">
      <c r="A748" s="39"/>
      <c r="B748" s="20"/>
      <c r="C748" s="20"/>
      <c r="D748" s="21"/>
      <c r="E748" s="21"/>
      <c r="F748" s="20"/>
      <c r="G748" s="21"/>
      <c r="H748" s="38"/>
      <c r="I748" s="23"/>
      <c r="J748" s="23"/>
      <c r="K748" s="24"/>
      <c r="L748" s="24"/>
      <c r="M748" s="21"/>
      <c r="N748" s="24"/>
      <c r="O748" s="24"/>
      <c r="P748" s="26"/>
      <c r="Q748" s="26"/>
      <c r="R748" s="26"/>
      <c r="S748" s="26"/>
      <c r="T748" s="26"/>
      <c r="U748" s="26"/>
      <c r="V748" s="26"/>
      <c r="W748" s="26"/>
      <c r="X748" s="27"/>
    </row>
    <row r="749" spans="1:24" x14ac:dyDescent="0.3">
      <c r="A749" s="39"/>
      <c r="B749" s="20"/>
      <c r="C749" s="20"/>
      <c r="D749" s="21"/>
      <c r="E749" s="21"/>
      <c r="F749" s="20"/>
      <c r="G749" s="21"/>
      <c r="H749" s="38"/>
      <c r="I749" s="23"/>
      <c r="J749" s="23"/>
      <c r="K749" s="24"/>
      <c r="L749" s="24"/>
      <c r="M749" s="21"/>
      <c r="N749" s="24"/>
      <c r="O749" s="24"/>
      <c r="P749" s="26"/>
      <c r="Q749" s="26"/>
      <c r="R749" s="26"/>
      <c r="S749" s="26"/>
      <c r="T749" s="26"/>
      <c r="U749" s="26"/>
      <c r="V749" s="26"/>
      <c r="W749" s="26"/>
      <c r="X749" s="27"/>
    </row>
    <row r="750" spans="1:24" x14ac:dyDescent="0.3">
      <c r="A750" s="39"/>
      <c r="B750" s="20"/>
      <c r="C750" s="20"/>
      <c r="D750" s="21"/>
      <c r="E750" s="21"/>
      <c r="F750" s="20"/>
      <c r="G750" s="21"/>
      <c r="H750" s="38"/>
      <c r="I750" s="23"/>
      <c r="J750" s="23"/>
      <c r="K750" s="24"/>
      <c r="L750" s="24"/>
      <c r="M750" s="21"/>
      <c r="N750" s="24"/>
      <c r="O750" s="24"/>
      <c r="P750" s="26"/>
      <c r="Q750" s="26"/>
      <c r="R750" s="26"/>
      <c r="S750" s="26"/>
      <c r="T750" s="26"/>
      <c r="U750" s="26"/>
      <c r="V750" s="26"/>
      <c r="W750" s="26"/>
      <c r="X750" s="27"/>
    </row>
    <row r="751" spans="1:24" x14ac:dyDescent="0.3">
      <c r="A751" s="39"/>
      <c r="B751" s="20"/>
      <c r="C751" s="20"/>
      <c r="D751" s="21"/>
      <c r="E751" s="21"/>
      <c r="F751" s="20"/>
      <c r="G751" s="21"/>
      <c r="H751" s="38"/>
      <c r="I751" s="23"/>
      <c r="J751" s="23"/>
      <c r="K751" s="24"/>
      <c r="L751" s="24"/>
      <c r="M751" s="21"/>
      <c r="N751" s="24"/>
      <c r="O751" s="24"/>
      <c r="P751" s="26"/>
      <c r="Q751" s="26"/>
      <c r="R751" s="26"/>
      <c r="S751" s="26"/>
      <c r="T751" s="26"/>
      <c r="U751" s="26"/>
      <c r="V751" s="26"/>
      <c r="W751" s="26"/>
      <c r="X751" s="27"/>
    </row>
    <row r="752" spans="1:24" x14ac:dyDescent="0.3">
      <c r="A752" s="39"/>
      <c r="B752" s="20"/>
      <c r="C752" s="20"/>
      <c r="D752" s="21"/>
      <c r="E752" s="21"/>
      <c r="F752" s="20"/>
      <c r="G752" s="21"/>
      <c r="H752" s="38"/>
      <c r="I752" s="23"/>
      <c r="J752" s="23"/>
      <c r="K752" s="24"/>
      <c r="L752" s="24"/>
      <c r="M752" s="21"/>
      <c r="N752" s="24"/>
      <c r="O752" s="24"/>
      <c r="P752" s="26"/>
      <c r="Q752" s="26"/>
      <c r="R752" s="26"/>
      <c r="S752" s="26"/>
      <c r="T752" s="26"/>
      <c r="U752" s="26"/>
      <c r="V752" s="26"/>
      <c r="W752" s="26"/>
      <c r="X752" s="27"/>
    </row>
    <row r="753" spans="1:24" x14ac:dyDescent="0.3">
      <c r="A753" s="39"/>
      <c r="B753" s="20"/>
      <c r="C753" s="20"/>
      <c r="D753" s="21"/>
      <c r="E753" s="21"/>
      <c r="F753" s="20"/>
      <c r="G753" s="21"/>
      <c r="H753" s="38"/>
      <c r="I753" s="23"/>
      <c r="J753" s="23"/>
      <c r="K753" s="24"/>
      <c r="L753" s="24"/>
      <c r="M753" s="21"/>
      <c r="N753" s="24"/>
      <c r="O753" s="24"/>
      <c r="P753" s="26"/>
      <c r="Q753" s="26"/>
      <c r="R753" s="26"/>
      <c r="S753" s="26"/>
      <c r="T753" s="26"/>
      <c r="U753" s="26"/>
      <c r="V753" s="26"/>
      <c r="W753" s="26"/>
      <c r="X753" s="27"/>
    </row>
    <row r="754" spans="1:24" x14ac:dyDescent="0.3">
      <c r="A754" s="39"/>
      <c r="B754" s="20"/>
      <c r="C754" s="20"/>
      <c r="D754" s="21"/>
      <c r="E754" s="21"/>
      <c r="F754" s="20"/>
      <c r="G754" s="21"/>
      <c r="H754" s="38"/>
      <c r="I754" s="23"/>
      <c r="J754" s="23"/>
      <c r="K754" s="24"/>
      <c r="L754" s="24"/>
      <c r="M754" s="21"/>
      <c r="N754" s="24"/>
      <c r="O754" s="24"/>
      <c r="P754" s="26"/>
      <c r="Q754" s="26"/>
      <c r="R754" s="26"/>
      <c r="S754" s="26"/>
      <c r="T754" s="26"/>
      <c r="U754" s="26"/>
      <c r="V754" s="26"/>
      <c r="W754" s="26"/>
      <c r="X754" s="27"/>
    </row>
    <row r="755" spans="1:24" x14ac:dyDescent="0.3">
      <c r="A755" s="39"/>
      <c r="B755" s="20"/>
      <c r="C755" s="20"/>
      <c r="D755" s="21"/>
      <c r="E755" s="21"/>
      <c r="F755" s="20"/>
      <c r="G755" s="21"/>
      <c r="H755" s="38"/>
      <c r="I755" s="23"/>
      <c r="J755" s="23"/>
      <c r="K755" s="24"/>
      <c r="L755" s="24"/>
      <c r="M755" s="21"/>
      <c r="N755" s="24"/>
      <c r="O755" s="24"/>
      <c r="P755" s="26"/>
      <c r="Q755" s="26"/>
      <c r="R755" s="26"/>
      <c r="S755" s="26"/>
      <c r="T755" s="26"/>
      <c r="U755" s="26"/>
      <c r="V755" s="26"/>
      <c r="W755" s="26"/>
      <c r="X755" s="27"/>
    </row>
    <row r="756" spans="1:24" x14ac:dyDescent="0.3">
      <c r="A756" s="39"/>
      <c r="B756" s="20"/>
      <c r="C756" s="20"/>
      <c r="D756" s="21"/>
      <c r="E756" s="21"/>
      <c r="F756" s="20"/>
      <c r="G756" s="21"/>
      <c r="H756" s="38"/>
      <c r="I756" s="23"/>
      <c r="J756" s="23"/>
      <c r="K756" s="24"/>
      <c r="L756" s="24"/>
      <c r="M756" s="21"/>
      <c r="N756" s="24"/>
      <c r="O756" s="24"/>
      <c r="P756" s="26"/>
      <c r="Q756" s="26"/>
      <c r="R756" s="26"/>
      <c r="S756" s="26"/>
      <c r="T756" s="26"/>
      <c r="U756" s="26"/>
      <c r="V756" s="26"/>
      <c r="W756" s="26"/>
      <c r="X756" s="27"/>
    </row>
    <row r="757" spans="1:24" x14ac:dyDescent="0.3">
      <c r="A757" s="39"/>
      <c r="B757" s="20"/>
      <c r="C757" s="20"/>
      <c r="D757" s="21"/>
      <c r="E757" s="21"/>
      <c r="F757" s="20"/>
      <c r="G757" s="21"/>
      <c r="H757" s="38"/>
      <c r="I757" s="23"/>
      <c r="J757" s="23"/>
      <c r="K757" s="24"/>
      <c r="L757" s="24"/>
      <c r="M757" s="21"/>
      <c r="N757" s="24"/>
      <c r="O757" s="24"/>
      <c r="P757" s="26"/>
      <c r="Q757" s="26"/>
      <c r="R757" s="26"/>
      <c r="S757" s="26"/>
      <c r="T757" s="26"/>
      <c r="U757" s="26"/>
      <c r="V757" s="26"/>
      <c r="W757" s="26"/>
      <c r="X757" s="27"/>
    </row>
    <row r="758" spans="1:24" x14ac:dyDescent="0.3">
      <c r="A758" s="39"/>
      <c r="B758" s="20"/>
      <c r="C758" s="20"/>
      <c r="D758" s="21"/>
      <c r="E758" s="21"/>
      <c r="F758" s="20"/>
      <c r="G758" s="21"/>
      <c r="H758" s="38"/>
      <c r="I758" s="23"/>
      <c r="J758" s="23"/>
      <c r="K758" s="24"/>
      <c r="L758" s="24"/>
      <c r="M758" s="21"/>
      <c r="N758" s="24"/>
      <c r="O758" s="24"/>
      <c r="P758" s="26"/>
      <c r="Q758" s="26"/>
      <c r="R758" s="26"/>
      <c r="S758" s="26"/>
      <c r="T758" s="26"/>
      <c r="U758" s="26"/>
      <c r="V758" s="26"/>
      <c r="W758" s="26"/>
      <c r="X758" s="27"/>
    </row>
    <row r="759" spans="1:24" x14ac:dyDescent="0.3">
      <c r="A759" s="39"/>
      <c r="B759" s="20"/>
      <c r="C759" s="20"/>
      <c r="D759" s="21"/>
      <c r="E759" s="21"/>
      <c r="F759" s="20"/>
      <c r="G759" s="21"/>
      <c r="H759" s="38"/>
      <c r="I759" s="23"/>
      <c r="J759" s="23"/>
      <c r="K759" s="24"/>
      <c r="L759" s="24"/>
      <c r="M759" s="21"/>
      <c r="N759" s="24"/>
      <c r="O759" s="24"/>
      <c r="P759" s="26"/>
      <c r="Q759" s="26"/>
      <c r="R759" s="26"/>
      <c r="S759" s="26"/>
      <c r="T759" s="26"/>
      <c r="U759" s="26"/>
      <c r="V759" s="26"/>
      <c r="W759" s="26"/>
      <c r="X759" s="27"/>
    </row>
    <row r="760" spans="1:24" x14ac:dyDescent="0.3">
      <c r="A760" s="39"/>
      <c r="B760" s="20"/>
      <c r="C760" s="20"/>
      <c r="D760" s="21"/>
      <c r="E760" s="21"/>
      <c r="F760" s="20"/>
      <c r="G760" s="21"/>
      <c r="H760" s="38"/>
      <c r="I760" s="23"/>
      <c r="J760" s="23"/>
      <c r="K760" s="24"/>
      <c r="L760" s="24"/>
      <c r="M760" s="21"/>
      <c r="N760" s="24"/>
      <c r="O760" s="24"/>
      <c r="P760" s="26"/>
      <c r="Q760" s="26"/>
      <c r="R760" s="26"/>
      <c r="S760" s="26"/>
      <c r="T760" s="26"/>
      <c r="U760" s="26"/>
      <c r="V760" s="26"/>
      <c r="W760" s="26"/>
      <c r="X760" s="27"/>
    </row>
    <row r="761" spans="1:24" x14ac:dyDescent="0.3">
      <c r="A761" s="39"/>
      <c r="B761" s="20"/>
      <c r="C761" s="20"/>
      <c r="D761" s="21"/>
      <c r="E761" s="21"/>
      <c r="F761" s="20"/>
      <c r="G761" s="21"/>
      <c r="H761" s="38"/>
      <c r="I761" s="23"/>
      <c r="J761" s="23"/>
      <c r="K761" s="24"/>
      <c r="L761" s="24"/>
      <c r="M761" s="21"/>
      <c r="N761" s="24"/>
      <c r="O761" s="24"/>
      <c r="P761" s="26"/>
      <c r="Q761" s="26"/>
      <c r="R761" s="26"/>
      <c r="S761" s="26"/>
      <c r="T761" s="26"/>
      <c r="U761" s="26"/>
      <c r="V761" s="26"/>
      <c r="W761" s="26"/>
      <c r="X761" s="27"/>
    </row>
    <row r="762" spans="1:24" x14ac:dyDescent="0.3">
      <c r="A762" s="39"/>
      <c r="B762" s="20"/>
      <c r="C762" s="20"/>
      <c r="D762" s="21"/>
      <c r="E762" s="21"/>
      <c r="F762" s="20"/>
      <c r="G762" s="21"/>
      <c r="H762" s="38"/>
      <c r="I762" s="23"/>
      <c r="J762" s="23"/>
      <c r="K762" s="24"/>
      <c r="L762" s="24"/>
      <c r="M762" s="21"/>
      <c r="N762" s="24"/>
      <c r="O762" s="24"/>
      <c r="P762" s="26"/>
      <c r="Q762" s="26"/>
      <c r="R762" s="26"/>
      <c r="S762" s="26"/>
      <c r="T762" s="26"/>
      <c r="U762" s="26"/>
      <c r="V762" s="26"/>
      <c r="W762" s="26"/>
      <c r="X762" s="27"/>
    </row>
    <row r="763" spans="1:24" x14ac:dyDescent="0.3">
      <c r="A763" s="39"/>
      <c r="B763" s="20"/>
      <c r="C763" s="20"/>
      <c r="D763" s="21"/>
      <c r="E763" s="21"/>
      <c r="F763" s="20"/>
      <c r="G763" s="21"/>
      <c r="H763" s="38"/>
      <c r="I763" s="23"/>
      <c r="J763" s="23"/>
      <c r="K763" s="24"/>
      <c r="L763" s="24"/>
      <c r="M763" s="21"/>
      <c r="N763" s="24"/>
      <c r="O763" s="24"/>
      <c r="P763" s="26"/>
      <c r="Q763" s="26"/>
      <c r="R763" s="26"/>
      <c r="S763" s="26"/>
      <c r="T763" s="26"/>
      <c r="U763" s="26"/>
      <c r="V763" s="26"/>
      <c r="W763" s="26"/>
      <c r="X763" s="27"/>
    </row>
    <row r="764" spans="1:24" x14ac:dyDescent="0.3">
      <c r="A764" s="39"/>
      <c r="B764" s="20"/>
      <c r="C764" s="20"/>
      <c r="D764" s="21"/>
      <c r="E764" s="21"/>
      <c r="F764" s="20"/>
      <c r="G764" s="21"/>
      <c r="H764" s="38"/>
      <c r="I764" s="23"/>
      <c r="J764" s="23"/>
      <c r="K764" s="24"/>
      <c r="L764" s="24"/>
      <c r="M764" s="21"/>
      <c r="N764" s="24"/>
      <c r="O764" s="24"/>
      <c r="P764" s="26"/>
      <c r="Q764" s="26"/>
      <c r="R764" s="26"/>
      <c r="S764" s="26"/>
      <c r="T764" s="26"/>
      <c r="U764" s="26"/>
      <c r="V764" s="26"/>
      <c r="W764" s="26"/>
      <c r="X764" s="27"/>
    </row>
    <row r="765" spans="1:24" x14ac:dyDescent="0.3">
      <c r="A765" s="39"/>
      <c r="B765" s="20"/>
      <c r="C765" s="20"/>
      <c r="D765" s="21"/>
      <c r="E765" s="21"/>
      <c r="F765" s="20"/>
      <c r="G765" s="21"/>
      <c r="H765" s="38"/>
      <c r="I765" s="23"/>
      <c r="J765" s="23"/>
      <c r="K765" s="24"/>
      <c r="L765" s="24"/>
      <c r="M765" s="21"/>
      <c r="N765" s="24"/>
      <c r="O765" s="24"/>
      <c r="P765" s="26"/>
      <c r="Q765" s="26"/>
      <c r="R765" s="26"/>
      <c r="S765" s="26"/>
      <c r="T765" s="26"/>
      <c r="U765" s="26"/>
      <c r="V765" s="26"/>
      <c r="W765" s="26"/>
      <c r="X765" s="27"/>
    </row>
    <row r="766" spans="1:24" x14ac:dyDescent="0.3">
      <c r="A766" s="39"/>
      <c r="B766" s="20"/>
      <c r="C766" s="20"/>
      <c r="D766" s="21"/>
      <c r="E766" s="21"/>
      <c r="F766" s="20"/>
      <c r="G766" s="21"/>
      <c r="H766" s="38"/>
      <c r="I766" s="23"/>
      <c r="J766" s="23"/>
      <c r="K766" s="24"/>
      <c r="L766" s="24"/>
      <c r="M766" s="21"/>
      <c r="N766" s="24"/>
      <c r="O766" s="24"/>
      <c r="P766" s="26"/>
      <c r="Q766" s="26"/>
      <c r="R766" s="26"/>
      <c r="S766" s="26"/>
      <c r="T766" s="26"/>
      <c r="U766" s="26"/>
      <c r="V766" s="26"/>
      <c r="W766" s="26"/>
      <c r="X766" s="27"/>
    </row>
    <row r="767" spans="1:24" x14ac:dyDescent="0.3">
      <c r="A767" s="39"/>
      <c r="B767" s="20"/>
      <c r="C767" s="20"/>
      <c r="D767" s="21"/>
      <c r="E767" s="21"/>
      <c r="F767" s="20"/>
      <c r="G767" s="21"/>
      <c r="H767" s="38"/>
      <c r="I767" s="23"/>
      <c r="J767" s="23"/>
      <c r="K767" s="24"/>
      <c r="L767" s="24"/>
      <c r="M767" s="21"/>
      <c r="N767" s="24"/>
      <c r="O767" s="24"/>
      <c r="P767" s="26"/>
      <c r="Q767" s="26"/>
      <c r="R767" s="26"/>
      <c r="S767" s="26"/>
      <c r="T767" s="26"/>
      <c r="U767" s="26"/>
      <c r="V767" s="26"/>
      <c r="W767" s="26"/>
      <c r="X767" s="27"/>
    </row>
    <row r="768" spans="1:24" x14ac:dyDescent="0.3">
      <c r="A768" s="39"/>
      <c r="B768" s="20"/>
      <c r="C768" s="20"/>
      <c r="D768" s="21"/>
      <c r="E768" s="21"/>
      <c r="F768" s="20"/>
      <c r="G768" s="21"/>
      <c r="H768" s="38"/>
      <c r="I768" s="23"/>
      <c r="J768" s="23"/>
      <c r="K768" s="24"/>
      <c r="L768" s="24"/>
      <c r="M768" s="21"/>
      <c r="N768" s="24"/>
      <c r="O768" s="24"/>
      <c r="P768" s="26"/>
      <c r="Q768" s="26"/>
      <c r="R768" s="26"/>
      <c r="S768" s="26"/>
      <c r="T768" s="26"/>
      <c r="U768" s="26"/>
      <c r="V768" s="26"/>
      <c r="W768" s="26"/>
      <c r="X768" s="27"/>
    </row>
    <row r="769" spans="1:24" x14ac:dyDescent="0.3">
      <c r="A769" s="39"/>
      <c r="B769" s="20"/>
      <c r="C769" s="20"/>
      <c r="D769" s="21"/>
      <c r="E769" s="21"/>
      <c r="F769" s="20"/>
      <c r="G769" s="21"/>
      <c r="H769" s="38"/>
      <c r="I769" s="23"/>
      <c r="J769" s="23"/>
      <c r="K769" s="24"/>
      <c r="L769" s="24"/>
      <c r="M769" s="21"/>
      <c r="N769" s="24"/>
      <c r="O769" s="24"/>
      <c r="P769" s="26"/>
      <c r="Q769" s="26"/>
      <c r="R769" s="26"/>
      <c r="S769" s="26"/>
      <c r="T769" s="26"/>
      <c r="U769" s="26"/>
      <c r="V769" s="26"/>
      <c r="W769" s="26"/>
      <c r="X769" s="27"/>
    </row>
    <row r="770" spans="1:24" x14ac:dyDescent="0.3">
      <c r="A770" s="39"/>
      <c r="B770" s="20"/>
      <c r="C770" s="20"/>
      <c r="D770" s="21"/>
      <c r="E770" s="21"/>
      <c r="F770" s="20"/>
      <c r="G770" s="21"/>
      <c r="H770" s="38"/>
      <c r="I770" s="23"/>
      <c r="J770" s="23"/>
      <c r="K770" s="24"/>
      <c r="L770" s="24"/>
      <c r="M770" s="21"/>
      <c r="N770" s="24"/>
      <c r="O770" s="24"/>
      <c r="P770" s="26"/>
      <c r="Q770" s="26"/>
      <c r="R770" s="26"/>
      <c r="S770" s="26"/>
      <c r="T770" s="26"/>
      <c r="U770" s="26"/>
      <c r="V770" s="26"/>
      <c r="W770" s="26"/>
      <c r="X770" s="27"/>
    </row>
    <row r="771" spans="1:24" x14ac:dyDescent="0.3">
      <c r="A771" s="39"/>
      <c r="B771" s="20"/>
      <c r="C771" s="20"/>
      <c r="D771" s="21"/>
      <c r="E771" s="21"/>
      <c r="F771" s="20"/>
      <c r="G771" s="21"/>
      <c r="H771" s="38"/>
      <c r="I771" s="23"/>
      <c r="J771" s="23"/>
      <c r="K771" s="24"/>
      <c r="L771" s="24"/>
      <c r="M771" s="21"/>
      <c r="N771" s="24"/>
      <c r="O771" s="24"/>
      <c r="P771" s="26"/>
      <c r="Q771" s="26"/>
      <c r="R771" s="26"/>
      <c r="S771" s="26"/>
      <c r="T771" s="26"/>
      <c r="U771" s="26"/>
      <c r="V771" s="26"/>
      <c r="W771" s="26"/>
      <c r="X771" s="27"/>
    </row>
    <row r="772" spans="1:24" x14ac:dyDescent="0.3">
      <c r="A772" s="39"/>
      <c r="B772" s="20"/>
      <c r="C772" s="20"/>
      <c r="D772" s="21"/>
      <c r="E772" s="21"/>
      <c r="F772" s="20"/>
      <c r="G772" s="21"/>
      <c r="H772" s="38"/>
      <c r="I772" s="23"/>
      <c r="J772" s="23"/>
      <c r="K772" s="24"/>
      <c r="L772" s="24"/>
      <c r="M772" s="21"/>
      <c r="N772" s="24"/>
      <c r="O772" s="24"/>
      <c r="P772" s="26"/>
      <c r="Q772" s="26"/>
      <c r="R772" s="26"/>
      <c r="S772" s="26"/>
      <c r="T772" s="26"/>
      <c r="U772" s="26"/>
      <c r="V772" s="26"/>
      <c r="W772" s="26"/>
      <c r="X772" s="27"/>
    </row>
    <row r="773" spans="1:24" x14ac:dyDescent="0.3">
      <c r="A773" s="39"/>
      <c r="B773" s="20"/>
      <c r="C773" s="20"/>
      <c r="D773" s="21"/>
      <c r="E773" s="21"/>
      <c r="F773" s="20"/>
      <c r="G773" s="21"/>
      <c r="H773" s="38"/>
      <c r="I773" s="23"/>
      <c r="J773" s="23"/>
      <c r="K773" s="24"/>
      <c r="L773" s="24"/>
      <c r="M773" s="21"/>
      <c r="N773" s="24"/>
      <c r="O773" s="24"/>
      <c r="P773" s="26"/>
      <c r="Q773" s="26"/>
      <c r="R773" s="26"/>
      <c r="S773" s="26"/>
      <c r="T773" s="26"/>
      <c r="U773" s="26"/>
      <c r="V773" s="26"/>
      <c r="W773" s="26"/>
      <c r="X773" s="27"/>
    </row>
    <row r="774" spans="1:24" x14ac:dyDescent="0.3">
      <c r="A774" s="39"/>
      <c r="B774" s="20"/>
      <c r="C774" s="20"/>
      <c r="D774" s="21"/>
      <c r="E774" s="21"/>
      <c r="F774" s="20"/>
      <c r="G774" s="21"/>
      <c r="H774" s="38"/>
      <c r="I774" s="23"/>
      <c r="J774" s="23"/>
      <c r="K774" s="24"/>
      <c r="L774" s="24"/>
      <c r="M774" s="21"/>
      <c r="N774" s="24"/>
      <c r="O774" s="24"/>
      <c r="P774" s="26"/>
      <c r="Q774" s="26"/>
      <c r="R774" s="26"/>
      <c r="S774" s="26"/>
      <c r="T774" s="26"/>
      <c r="U774" s="26"/>
      <c r="V774" s="26"/>
      <c r="W774" s="26"/>
      <c r="X774" s="27"/>
    </row>
    <row r="775" spans="1:24" x14ac:dyDescent="0.3">
      <c r="A775" s="39"/>
      <c r="B775" s="20"/>
      <c r="C775" s="20"/>
      <c r="D775" s="21"/>
      <c r="E775" s="21"/>
      <c r="F775" s="20"/>
      <c r="G775" s="21"/>
      <c r="H775" s="38"/>
      <c r="I775" s="23"/>
      <c r="J775" s="23"/>
      <c r="K775" s="24"/>
      <c r="L775" s="24"/>
      <c r="M775" s="21"/>
      <c r="N775" s="24"/>
      <c r="O775" s="24"/>
      <c r="P775" s="26"/>
      <c r="Q775" s="26"/>
      <c r="R775" s="26"/>
      <c r="S775" s="26"/>
      <c r="T775" s="26"/>
      <c r="U775" s="26"/>
      <c r="V775" s="26"/>
      <c r="W775" s="26"/>
      <c r="X775" s="27"/>
    </row>
    <row r="776" spans="1:24" x14ac:dyDescent="0.3">
      <c r="A776" s="39"/>
      <c r="B776" s="20"/>
      <c r="C776" s="20"/>
      <c r="D776" s="21"/>
      <c r="E776" s="21"/>
      <c r="F776" s="20"/>
      <c r="G776" s="21"/>
      <c r="H776" s="38"/>
      <c r="I776" s="23"/>
      <c r="J776" s="23"/>
      <c r="K776" s="24"/>
      <c r="L776" s="24"/>
      <c r="M776" s="21"/>
      <c r="N776" s="24"/>
      <c r="O776" s="24"/>
      <c r="P776" s="26"/>
      <c r="Q776" s="26"/>
      <c r="R776" s="26"/>
      <c r="S776" s="26"/>
      <c r="T776" s="26"/>
      <c r="U776" s="26"/>
      <c r="V776" s="26"/>
      <c r="W776" s="26"/>
      <c r="X776" s="27"/>
    </row>
    <row r="777" spans="1:24" x14ac:dyDescent="0.3">
      <c r="A777" s="39"/>
      <c r="B777" s="20"/>
      <c r="C777" s="20"/>
      <c r="D777" s="21"/>
      <c r="E777" s="21"/>
      <c r="F777" s="20"/>
      <c r="G777" s="21"/>
      <c r="H777" s="38"/>
      <c r="I777" s="23"/>
      <c r="J777" s="23"/>
      <c r="K777" s="24"/>
      <c r="L777" s="24"/>
      <c r="M777" s="21"/>
      <c r="N777" s="24"/>
      <c r="O777" s="24"/>
      <c r="P777" s="26"/>
      <c r="Q777" s="26"/>
      <c r="R777" s="26"/>
      <c r="S777" s="26"/>
      <c r="T777" s="26"/>
      <c r="U777" s="26"/>
      <c r="V777" s="26"/>
      <c r="W777" s="26"/>
      <c r="X777" s="27"/>
    </row>
    <row r="778" spans="1:24" x14ac:dyDescent="0.3">
      <c r="A778" s="39"/>
      <c r="B778" s="20"/>
      <c r="C778" s="20"/>
      <c r="D778" s="21"/>
      <c r="E778" s="21"/>
      <c r="F778" s="20"/>
      <c r="G778" s="21"/>
      <c r="H778" s="38"/>
      <c r="I778" s="23"/>
      <c r="J778" s="23"/>
      <c r="K778" s="24"/>
      <c r="L778" s="24"/>
      <c r="M778" s="21"/>
      <c r="N778" s="24"/>
      <c r="O778" s="24"/>
      <c r="P778" s="26"/>
      <c r="Q778" s="26"/>
      <c r="R778" s="26"/>
      <c r="S778" s="26"/>
      <c r="T778" s="26"/>
      <c r="U778" s="26"/>
      <c r="V778" s="26"/>
      <c r="W778" s="26"/>
      <c r="X778" s="27"/>
    </row>
    <row r="779" spans="1:24" x14ac:dyDescent="0.3">
      <c r="A779" s="39"/>
      <c r="B779" s="20"/>
      <c r="C779" s="20"/>
      <c r="D779" s="21"/>
      <c r="E779" s="21"/>
      <c r="F779" s="20"/>
      <c r="G779" s="21"/>
      <c r="H779" s="38"/>
      <c r="I779" s="23"/>
      <c r="J779" s="23"/>
      <c r="K779" s="24"/>
      <c r="L779" s="24"/>
      <c r="M779" s="21"/>
      <c r="N779" s="24"/>
      <c r="O779" s="24"/>
      <c r="P779" s="26"/>
      <c r="Q779" s="26"/>
      <c r="R779" s="26"/>
      <c r="S779" s="26"/>
      <c r="T779" s="26"/>
      <c r="U779" s="26"/>
      <c r="V779" s="26"/>
      <c r="W779" s="26"/>
      <c r="X779" s="27"/>
    </row>
    <row r="780" spans="1:24" x14ac:dyDescent="0.3">
      <c r="A780" s="39"/>
      <c r="B780" s="20"/>
      <c r="C780" s="20"/>
      <c r="D780" s="21"/>
      <c r="E780" s="21"/>
      <c r="F780" s="20"/>
      <c r="G780" s="21"/>
      <c r="H780" s="38"/>
      <c r="I780" s="23"/>
      <c r="J780" s="23"/>
      <c r="K780" s="24"/>
      <c r="L780" s="24"/>
      <c r="M780" s="21"/>
      <c r="N780" s="24"/>
      <c r="O780" s="24"/>
      <c r="P780" s="26"/>
      <c r="Q780" s="26"/>
      <c r="R780" s="26"/>
      <c r="S780" s="26"/>
      <c r="T780" s="26"/>
      <c r="U780" s="26"/>
      <c r="V780" s="26"/>
      <c r="W780" s="26"/>
      <c r="X780" s="27"/>
    </row>
    <row r="781" spans="1:24" x14ac:dyDescent="0.3">
      <c r="A781" s="39"/>
      <c r="B781" s="20"/>
      <c r="C781" s="20"/>
      <c r="D781" s="21"/>
      <c r="E781" s="21"/>
      <c r="F781" s="20"/>
      <c r="G781" s="21"/>
      <c r="H781" s="38"/>
      <c r="I781" s="23"/>
      <c r="J781" s="23"/>
      <c r="K781" s="24"/>
      <c r="L781" s="24"/>
      <c r="M781" s="21"/>
      <c r="N781" s="24"/>
      <c r="O781" s="24"/>
      <c r="P781" s="26"/>
      <c r="Q781" s="26"/>
      <c r="R781" s="26"/>
      <c r="S781" s="26"/>
      <c r="T781" s="26"/>
      <c r="U781" s="26"/>
      <c r="V781" s="26"/>
      <c r="W781" s="26"/>
      <c r="X781" s="27"/>
    </row>
    <row r="782" spans="1:24" x14ac:dyDescent="0.3">
      <c r="A782" s="39"/>
      <c r="B782" s="20"/>
      <c r="C782" s="20"/>
      <c r="D782" s="21"/>
      <c r="E782" s="21"/>
      <c r="F782" s="20"/>
      <c r="G782" s="21"/>
      <c r="H782" s="38"/>
      <c r="I782" s="23"/>
      <c r="J782" s="23"/>
      <c r="K782" s="24"/>
      <c r="L782" s="24"/>
      <c r="M782" s="21"/>
      <c r="N782" s="24"/>
      <c r="O782" s="24"/>
      <c r="P782" s="26"/>
      <c r="Q782" s="26"/>
      <c r="R782" s="26"/>
      <c r="S782" s="26"/>
      <c r="T782" s="26"/>
      <c r="U782" s="26"/>
      <c r="V782" s="26"/>
      <c r="W782" s="26"/>
      <c r="X782" s="27"/>
    </row>
    <row r="783" spans="1:24" x14ac:dyDescent="0.3">
      <c r="A783" s="39"/>
      <c r="B783" s="20"/>
      <c r="C783" s="20"/>
      <c r="D783" s="21"/>
      <c r="E783" s="21"/>
      <c r="F783" s="20"/>
      <c r="G783" s="21"/>
      <c r="H783" s="38"/>
      <c r="I783" s="23"/>
      <c r="J783" s="23"/>
      <c r="K783" s="24"/>
      <c r="L783" s="24"/>
      <c r="M783" s="21"/>
      <c r="N783" s="24"/>
      <c r="O783" s="24"/>
      <c r="P783" s="26"/>
      <c r="Q783" s="26"/>
      <c r="R783" s="26"/>
      <c r="S783" s="26"/>
      <c r="T783" s="26"/>
      <c r="U783" s="26"/>
      <c r="V783" s="26"/>
      <c r="W783" s="26"/>
      <c r="X783" s="27"/>
    </row>
    <row r="784" spans="1:24" x14ac:dyDescent="0.3">
      <c r="A784" s="39"/>
      <c r="B784" s="20"/>
      <c r="C784" s="20"/>
      <c r="D784" s="21"/>
      <c r="E784" s="21"/>
      <c r="F784" s="20"/>
      <c r="G784" s="21"/>
      <c r="H784" s="38"/>
      <c r="I784" s="23"/>
      <c r="J784" s="23"/>
      <c r="K784" s="24"/>
      <c r="L784" s="24"/>
      <c r="M784" s="21"/>
      <c r="N784" s="24"/>
      <c r="O784" s="24"/>
      <c r="P784" s="26"/>
      <c r="Q784" s="26"/>
      <c r="R784" s="26"/>
      <c r="S784" s="26"/>
      <c r="T784" s="26"/>
      <c r="U784" s="26"/>
      <c r="V784" s="26"/>
      <c r="W784" s="26"/>
      <c r="X784" s="27"/>
    </row>
    <row r="785" spans="1:24" x14ac:dyDescent="0.3">
      <c r="A785" s="39"/>
      <c r="B785" s="20"/>
      <c r="C785" s="20"/>
      <c r="D785" s="21"/>
      <c r="E785" s="21"/>
      <c r="F785" s="20"/>
      <c r="G785" s="21"/>
      <c r="H785" s="38"/>
      <c r="I785" s="23"/>
      <c r="J785" s="23"/>
      <c r="K785" s="24"/>
      <c r="L785" s="24"/>
      <c r="M785" s="21"/>
      <c r="N785" s="24"/>
      <c r="O785" s="24"/>
      <c r="P785" s="26"/>
      <c r="Q785" s="26"/>
      <c r="R785" s="26"/>
      <c r="S785" s="26"/>
      <c r="T785" s="26"/>
      <c r="U785" s="26"/>
      <c r="V785" s="26"/>
      <c r="W785" s="26"/>
      <c r="X785" s="27"/>
    </row>
    <row r="786" spans="1:24" x14ac:dyDescent="0.3">
      <c r="A786" s="39"/>
      <c r="B786" s="20"/>
      <c r="C786" s="20"/>
      <c r="D786" s="21"/>
      <c r="E786" s="21"/>
      <c r="F786" s="20"/>
      <c r="G786" s="21"/>
      <c r="H786" s="38"/>
      <c r="I786" s="23"/>
      <c r="J786" s="23"/>
      <c r="K786" s="24"/>
      <c r="L786" s="24"/>
      <c r="M786" s="21"/>
      <c r="N786" s="24"/>
      <c r="O786" s="24"/>
      <c r="P786" s="26"/>
      <c r="Q786" s="26"/>
      <c r="R786" s="26"/>
      <c r="S786" s="26"/>
      <c r="T786" s="26"/>
      <c r="U786" s="26"/>
      <c r="V786" s="26"/>
      <c r="W786" s="26"/>
      <c r="X786" s="27"/>
    </row>
    <row r="787" spans="1:24" x14ac:dyDescent="0.3">
      <c r="A787" s="39"/>
      <c r="B787" s="20"/>
      <c r="C787" s="20"/>
      <c r="D787" s="21"/>
      <c r="E787" s="21"/>
      <c r="F787" s="20"/>
      <c r="G787" s="21"/>
      <c r="H787" s="38"/>
      <c r="I787" s="23"/>
      <c r="J787" s="23"/>
      <c r="K787" s="24"/>
      <c r="L787" s="24"/>
      <c r="M787" s="21"/>
      <c r="N787" s="24"/>
      <c r="O787" s="24"/>
      <c r="P787" s="26"/>
      <c r="Q787" s="26"/>
      <c r="R787" s="26"/>
      <c r="S787" s="26"/>
      <c r="T787" s="26"/>
      <c r="U787" s="26"/>
      <c r="V787" s="26"/>
      <c r="W787" s="26"/>
      <c r="X787" s="27"/>
    </row>
    <row r="788" spans="1:24" x14ac:dyDescent="0.3">
      <c r="A788" s="39"/>
      <c r="B788" s="20"/>
      <c r="C788" s="20"/>
      <c r="D788" s="21"/>
      <c r="E788" s="21"/>
      <c r="F788" s="20"/>
      <c r="G788" s="21"/>
      <c r="H788" s="38"/>
      <c r="I788" s="23"/>
      <c r="J788" s="23"/>
      <c r="K788" s="24"/>
      <c r="L788" s="24"/>
      <c r="M788" s="21"/>
      <c r="N788" s="24"/>
      <c r="O788" s="24"/>
      <c r="P788" s="26"/>
      <c r="Q788" s="26"/>
      <c r="R788" s="26"/>
      <c r="S788" s="26"/>
      <c r="T788" s="26"/>
      <c r="U788" s="26"/>
      <c r="V788" s="26"/>
      <c r="W788" s="26"/>
      <c r="X788" s="27"/>
    </row>
    <row r="789" spans="1:24" x14ac:dyDescent="0.3">
      <c r="A789" s="39"/>
      <c r="B789" s="20"/>
      <c r="C789" s="20"/>
      <c r="D789" s="21"/>
      <c r="E789" s="21"/>
      <c r="F789" s="20"/>
      <c r="G789" s="21"/>
      <c r="H789" s="38"/>
      <c r="I789" s="23"/>
      <c r="J789" s="23"/>
      <c r="K789" s="24"/>
      <c r="L789" s="24"/>
      <c r="M789" s="21"/>
      <c r="N789" s="24"/>
      <c r="O789" s="24"/>
      <c r="P789" s="26"/>
      <c r="Q789" s="26"/>
      <c r="R789" s="26"/>
      <c r="S789" s="26"/>
      <c r="T789" s="26"/>
      <c r="U789" s="26"/>
      <c r="V789" s="26"/>
      <c r="W789" s="26"/>
      <c r="X789" s="27"/>
    </row>
    <row r="790" spans="1:24" x14ac:dyDescent="0.3">
      <c r="A790" s="39"/>
      <c r="B790" s="20"/>
      <c r="C790" s="20"/>
      <c r="D790" s="21"/>
      <c r="E790" s="21"/>
      <c r="F790" s="20"/>
      <c r="G790" s="21"/>
      <c r="H790" s="38"/>
      <c r="I790" s="23"/>
      <c r="J790" s="23"/>
      <c r="K790" s="24"/>
      <c r="L790" s="24"/>
      <c r="M790" s="21"/>
      <c r="N790" s="24"/>
      <c r="O790" s="24"/>
      <c r="P790" s="26"/>
      <c r="Q790" s="26"/>
      <c r="R790" s="26"/>
      <c r="S790" s="26"/>
      <c r="T790" s="26"/>
      <c r="U790" s="26"/>
      <c r="V790" s="26"/>
      <c r="W790" s="26"/>
      <c r="X790" s="27"/>
    </row>
    <row r="791" spans="1:24" x14ac:dyDescent="0.3">
      <c r="A791" s="39"/>
      <c r="B791" s="20"/>
      <c r="C791" s="20"/>
      <c r="D791" s="21"/>
      <c r="E791" s="21"/>
      <c r="F791" s="20"/>
      <c r="G791" s="21"/>
      <c r="H791" s="38"/>
      <c r="I791" s="23"/>
      <c r="J791" s="23"/>
      <c r="K791" s="24"/>
      <c r="L791" s="24"/>
      <c r="M791" s="21"/>
      <c r="N791" s="24"/>
      <c r="O791" s="24"/>
      <c r="P791" s="26"/>
      <c r="Q791" s="26"/>
      <c r="R791" s="26"/>
      <c r="S791" s="26"/>
      <c r="T791" s="26"/>
      <c r="U791" s="26"/>
      <c r="V791" s="26"/>
      <c r="W791" s="26"/>
      <c r="X791" s="27"/>
    </row>
    <row r="792" spans="1:24" x14ac:dyDescent="0.3">
      <c r="A792" s="39"/>
      <c r="B792" s="20"/>
      <c r="C792" s="20"/>
      <c r="D792" s="21"/>
      <c r="E792" s="21"/>
      <c r="F792" s="20"/>
      <c r="G792" s="21"/>
      <c r="H792" s="38"/>
      <c r="I792" s="23"/>
      <c r="J792" s="23"/>
      <c r="K792" s="24"/>
      <c r="L792" s="24"/>
      <c r="M792" s="21"/>
      <c r="N792" s="24"/>
      <c r="O792" s="24"/>
      <c r="P792" s="26"/>
      <c r="Q792" s="26"/>
      <c r="R792" s="26"/>
      <c r="S792" s="26"/>
      <c r="T792" s="26"/>
      <c r="U792" s="26"/>
      <c r="V792" s="26"/>
      <c r="W792" s="26"/>
      <c r="X792" s="27"/>
    </row>
    <row r="793" spans="1:24" x14ac:dyDescent="0.3">
      <c r="A793" s="39"/>
      <c r="B793" s="20"/>
      <c r="C793" s="20"/>
      <c r="D793" s="21"/>
      <c r="E793" s="21"/>
      <c r="F793" s="20"/>
      <c r="G793" s="21"/>
      <c r="H793" s="38"/>
      <c r="I793" s="23"/>
      <c r="J793" s="23"/>
      <c r="K793" s="24"/>
      <c r="L793" s="24"/>
      <c r="M793" s="21"/>
      <c r="N793" s="24"/>
      <c r="O793" s="24"/>
      <c r="P793" s="26"/>
      <c r="Q793" s="26"/>
      <c r="R793" s="26"/>
      <c r="S793" s="26"/>
      <c r="T793" s="26"/>
      <c r="U793" s="26"/>
      <c r="V793" s="26"/>
      <c r="W793" s="26"/>
      <c r="X793" s="27"/>
    </row>
    <row r="794" spans="1:24" x14ac:dyDescent="0.3">
      <c r="A794" s="39"/>
      <c r="B794" s="20"/>
      <c r="C794" s="20"/>
      <c r="D794" s="21"/>
      <c r="E794" s="21"/>
      <c r="F794" s="20"/>
      <c r="G794" s="21"/>
      <c r="H794" s="38"/>
      <c r="I794" s="23"/>
      <c r="J794" s="23"/>
      <c r="K794" s="24"/>
      <c r="L794" s="24"/>
      <c r="M794" s="21"/>
      <c r="N794" s="24"/>
      <c r="O794" s="24"/>
      <c r="P794" s="26"/>
      <c r="Q794" s="26"/>
      <c r="R794" s="26"/>
      <c r="S794" s="26"/>
      <c r="T794" s="26"/>
      <c r="U794" s="26"/>
      <c r="V794" s="26"/>
      <c r="W794" s="26"/>
      <c r="X794" s="27"/>
    </row>
    <row r="795" spans="1:24" x14ac:dyDescent="0.3">
      <c r="A795" s="39"/>
      <c r="B795" s="20"/>
      <c r="C795" s="20"/>
      <c r="D795" s="21"/>
      <c r="E795" s="21"/>
      <c r="F795" s="20"/>
      <c r="G795" s="21"/>
      <c r="H795" s="38"/>
      <c r="I795" s="23"/>
      <c r="J795" s="23"/>
      <c r="K795" s="24"/>
      <c r="L795" s="24"/>
      <c r="M795" s="21"/>
      <c r="N795" s="24"/>
      <c r="O795" s="24"/>
      <c r="P795" s="26"/>
      <c r="Q795" s="26"/>
      <c r="R795" s="26"/>
      <c r="S795" s="26"/>
      <c r="T795" s="26"/>
      <c r="U795" s="26"/>
      <c r="V795" s="26"/>
      <c r="W795" s="26"/>
      <c r="X795" s="27"/>
    </row>
    <row r="796" spans="1:24" x14ac:dyDescent="0.3">
      <c r="A796" s="39"/>
      <c r="B796" s="20"/>
      <c r="C796" s="20"/>
      <c r="D796" s="21"/>
      <c r="E796" s="21"/>
      <c r="F796" s="20"/>
      <c r="G796" s="21"/>
      <c r="H796" s="38"/>
      <c r="I796" s="23"/>
      <c r="J796" s="23"/>
      <c r="K796" s="24"/>
      <c r="L796" s="24"/>
      <c r="M796" s="21"/>
      <c r="N796" s="24"/>
      <c r="O796" s="24"/>
      <c r="P796" s="26"/>
      <c r="Q796" s="26"/>
      <c r="R796" s="26"/>
      <c r="S796" s="26"/>
      <c r="T796" s="26"/>
      <c r="U796" s="26"/>
      <c r="V796" s="26"/>
      <c r="W796" s="26"/>
      <c r="X796" s="27"/>
    </row>
    <row r="797" spans="1:24" x14ac:dyDescent="0.3">
      <c r="A797" s="39"/>
      <c r="B797" s="20"/>
      <c r="C797" s="20"/>
      <c r="D797" s="21"/>
      <c r="E797" s="21"/>
      <c r="F797" s="20"/>
      <c r="G797" s="21"/>
      <c r="H797" s="38"/>
      <c r="I797" s="23"/>
      <c r="J797" s="23"/>
      <c r="K797" s="24"/>
      <c r="L797" s="24"/>
      <c r="M797" s="21"/>
      <c r="N797" s="24"/>
      <c r="O797" s="24"/>
      <c r="P797" s="26"/>
      <c r="Q797" s="26"/>
      <c r="R797" s="26"/>
      <c r="S797" s="26"/>
      <c r="T797" s="26"/>
      <c r="U797" s="26"/>
      <c r="V797" s="26"/>
      <c r="W797" s="26"/>
      <c r="X797" s="27"/>
    </row>
    <row r="798" spans="1:24" x14ac:dyDescent="0.3">
      <c r="A798" s="39"/>
      <c r="B798" s="20"/>
      <c r="C798" s="20"/>
      <c r="D798" s="21"/>
      <c r="E798" s="21"/>
      <c r="F798" s="20"/>
      <c r="G798" s="21"/>
      <c r="H798" s="38"/>
      <c r="I798" s="23"/>
      <c r="J798" s="23"/>
      <c r="K798" s="24"/>
      <c r="L798" s="24"/>
      <c r="M798" s="21"/>
      <c r="N798" s="24"/>
      <c r="O798" s="24"/>
      <c r="P798" s="26"/>
      <c r="Q798" s="26"/>
      <c r="R798" s="26"/>
      <c r="S798" s="26"/>
      <c r="T798" s="26"/>
      <c r="U798" s="26"/>
      <c r="V798" s="26"/>
      <c r="W798" s="26"/>
      <c r="X798" s="27"/>
    </row>
    <row r="799" spans="1:24" x14ac:dyDescent="0.3">
      <c r="A799" s="39"/>
      <c r="B799" s="20"/>
      <c r="C799" s="20"/>
      <c r="D799" s="21"/>
      <c r="E799" s="21"/>
      <c r="F799" s="20"/>
      <c r="G799" s="21"/>
      <c r="H799" s="38"/>
      <c r="I799" s="23"/>
      <c r="J799" s="23"/>
      <c r="K799" s="24"/>
      <c r="L799" s="24"/>
      <c r="M799" s="21"/>
      <c r="N799" s="24"/>
      <c r="O799" s="24"/>
      <c r="P799" s="26"/>
      <c r="Q799" s="26"/>
      <c r="R799" s="26"/>
      <c r="S799" s="26"/>
      <c r="T799" s="26"/>
      <c r="U799" s="26"/>
      <c r="V799" s="26"/>
      <c r="W799" s="26"/>
      <c r="X799" s="27"/>
    </row>
    <row r="800" spans="1:24" x14ac:dyDescent="0.3">
      <c r="A800" s="39"/>
      <c r="B800" s="20"/>
      <c r="C800" s="20"/>
      <c r="D800" s="21"/>
      <c r="E800" s="21"/>
      <c r="F800" s="20"/>
      <c r="G800" s="21"/>
      <c r="H800" s="38"/>
      <c r="I800" s="23"/>
      <c r="J800" s="23"/>
      <c r="K800" s="24"/>
      <c r="L800" s="24"/>
      <c r="M800" s="21"/>
      <c r="N800" s="24"/>
      <c r="O800" s="24"/>
      <c r="P800" s="26"/>
      <c r="Q800" s="26"/>
      <c r="R800" s="26"/>
      <c r="S800" s="26"/>
      <c r="T800" s="26"/>
      <c r="U800" s="26"/>
      <c r="V800" s="26"/>
      <c r="W800" s="26"/>
      <c r="X800" s="27"/>
    </row>
    <row r="801" spans="1:24" x14ac:dyDescent="0.3">
      <c r="A801" s="39"/>
      <c r="B801" s="20"/>
      <c r="C801" s="20"/>
      <c r="D801" s="21"/>
      <c r="E801" s="21"/>
      <c r="F801" s="20"/>
      <c r="G801" s="21"/>
      <c r="H801" s="38"/>
      <c r="I801" s="23"/>
      <c r="J801" s="23"/>
      <c r="K801" s="24"/>
      <c r="L801" s="24"/>
      <c r="M801" s="21"/>
      <c r="N801" s="24"/>
      <c r="O801" s="24"/>
      <c r="P801" s="26"/>
      <c r="Q801" s="26"/>
      <c r="R801" s="26"/>
      <c r="S801" s="26"/>
      <c r="T801" s="26"/>
      <c r="U801" s="26"/>
      <c r="V801" s="26"/>
      <c r="W801" s="26"/>
      <c r="X801" s="27"/>
    </row>
    <row r="802" spans="1:24" x14ac:dyDescent="0.3">
      <c r="A802" s="39"/>
      <c r="B802" s="20"/>
      <c r="C802" s="20"/>
      <c r="D802" s="21"/>
      <c r="E802" s="21"/>
      <c r="F802" s="20"/>
      <c r="G802" s="21"/>
      <c r="H802" s="38"/>
      <c r="I802" s="23"/>
      <c r="J802" s="23"/>
      <c r="K802" s="24"/>
      <c r="L802" s="24"/>
      <c r="M802" s="21"/>
      <c r="N802" s="24"/>
      <c r="O802" s="24"/>
      <c r="P802" s="26"/>
      <c r="Q802" s="26"/>
      <c r="R802" s="26"/>
      <c r="S802" s="26"/>
      <c r="T802" s="26"/>
      <c r="U802" s="26"/>
      <c r="V802" s="26"/>
      <c r="W802" s="26"/>
      <c r="X802" s="27"/>
    </row>
    <row r="803" spans="1:24" x14ac:dyDescent="0.3">
      <c r="A803" s="39"/>
      <c r="B803" s="20"/>
      <c r="C803" s="20"/>
      <c r="D803" s="21"/>
      <c r="E803" s="21"/>
      <c r="F803" s="20"/>
      <c r="G803" s="21"/>
      <c r="H803" s="38"/>
      <c r="I803" s="23"/>
      <c r="J803" s="23"/>
      <c r="K803" s="24"/>
      <c r="L803" s="24"/>
      <c r="M803" s="21"/>
      <c r="N803" s="24"/>
      <c r="O803" s="24"/>
      <c r="P803" s="26"/>
      <c r="Q803" s="26"/>
      <c r="R803" s="26"/>
      <c r="S803" s="26"/>
      <c r="T803" s="26"/>
      <c r="U803" s="26"/>
      <c r="V803" s="26"/>
      <c r="W803" s="26"/>
      <c r="X803" s="27"/>
    </row>
    <row r="804" spans="1:24" x14ac:dyDescent="0.3">
      <c r="A804" s="39"/>
      <c r="B804" s="20"/>
      <c r="C804" s="20"/>
      <c r="D804" s="21"/>
      <c r="E804" s="21"/>
      <c r="F804" s="20"/>
      <c r="G804" s="21"/>
      <c r="H804" s="38"/>
      <c r="I804" s="23"/>
      <c r="J804" s="23"/>
      <c r="K804" s="24"/>
      <c r="L804" s="24"/>
      <c r="M804" s="21"/>
      <c r="N804" s="24"/>
      <c r="O804" s="24"/>
      <c r="P804" s="26"/>
      <c r="Q804" s="26"/>
      <c r="R804" s="26"/>
      <c r="S804" s="26"/>
      <c r="T804" s="26"/>
      <c r="U804" s="26"/>
      <c r="V804" s="26"/>
      <c r="W804" s="26"/>
      <c r="X804" s="27"/>
    </row>
    <row r="805" spans="1:24" x14ac:dyDescent="0.3">
      <c r="A805" s="39"/>
      <c r="B805" s="20"/>
      <c r="C805" s="20"/>
      <c r="D805" s="21"/>
      <c r="E805" s="21"/>
      <c r="F805" s="20"/>
      <c r="G805" s="21"/>
      <c r="H805" s="38"/>
      <c r="I805" s="23"/>
      <c r="J805" s="23"/>
      <c r="K805" s="24"/>
      <c r="L805" s="24"/>
      <c r="M805" s="21"/>
      <c r="N805" s="24"/>
      <c r="O805" s="24"/>
      <c r="P805" s="26"/>
      <c r="Q805" s="26"/>
      <c r="R805" s="26"/>
      <c r="S805" s="26"/>
      <c r="T805" s="26"/>
      <c r="U805" s="26"/>
      <c r="V805" s="26"/>
      <c r="W805" s="26"/>
      <c r="X805" s="27"/>
    </row>
    <row r="806" spans="1:24" x14ac:dyDescent="0.3">
      <c r="A806" s="39"/>
      <c r="B806" s="20"/>
      <c r="C806" s="20"/>
      <c r="D806" s="21"/>
      <c r="E806" s="21"/>
      <c r="F806" s="20"/>
      <c r="G806" s="21"/>
      <c r="H806" s="38"/>
      <c r="I806" s="23"/>
      <c r="J806" s="23"/>
      <c r="K806" s="24"/>
      <c r="L806" s="24"/>
      <c r="M806" s="21"/>
      <c r="N806" s="24"/>
      <c r="O806" s="24"/>
      <c r="P806" s="26"/>
      <c r="Q806" s="26"/>
      <c r="R806" s="26"/>
      <c r="S806" s="26"/>
      <c r="T806" s="26"/>
      <c r="U806" s="26"/>
      <c r="V806" s="26"/>
      <c r="W806" s="26"/>
      <c r="X806" s="27"/>
    </row>
    <row r="807" spans="1:24" x14ac:dyDescent="0.3">
      <c r="A807" s="39"/>
      <c r="B807" s="20"/>
      <c r="C807" s="20"/>
      <c r="D807" s="21"/>
      <c r="E807" s="21"/>
      <c r="F807" s="20"/>
      <c r="G807" s="21"/>
      <c r="H807" s="38"/>
      <c r="I807" s="23"/>
      <c r="J807" s="23"/>
      <c r="K807" s="24"/>
      <c r="L807" s="24"/>
      <c r="M807" s="21"/>
      <c r="N807" s="24"/>
      <c r="O807" s="24"/>
      <c r="P807" s="26"/>
      <c r="Q807" s="26"/>
      <c r="R807" s="26"/>
      <c r="S807" s="26"/>
      <c r="T807" s="26"/>
      <c r="U807" s="26"/>
      <c r="V807" s="26"/>
      <c r="W807" s="26"/>
      <c r="X807" s="27"/>
    </row>
    <row r="808" spans="1:24" x14ac:dyDescent="0.3">
      <c r="A808" s="39"/>
      <c r="B808" s="20"/>
      <c r="C808" s="20"/>
      <c r="D808" s="21"/>
      <c r="E808" s="21"/>
      <c r="F808" s="20"/>
      <c r="G808" s="21"/>
      <c r="H808" s="38"/>
      <c r="I808" s="23"/>
      <c r="J808" s="23"/>
      <c r="K808" s="24"/>
      <c r="L808" s="24"/>
      <c r="M808" s="21"/>
      <c r="N808" s="24"/>
      <c r="O808" s="24"/>
      <c r="P808" s="26"/>
      <c r="Q808" s="26"/>
      <c r="R808" s="26"/>
      <c r="S808" s="26"/>
      <c r="T808" s="26"/>
      <c r="U808" s="26"/>
      <c r="V808" s="26"/>
      <c r="W808" s="26"/>
      <c r="X808" s="27"/>
    </row>
    <row r="809" spans="1:24" x14ac:dyDescent="0.3">
      <c r="A809" s="39"/>
      <c r="B809" s="20"/>
      <c r="C809" s="20"/>
      <c r="D809" s="21"/>
      <c r="E809" s="21"/>
      <c r="F809" s="20"/>
      <c r="G809" s="21"/>
      <c r="H809" s="38"/>
      <c r="I809" s="23"/>
      <c r="J809" s="23"/>
      <c r="K809" s="24"/>
      <c r="L809" s="24"/>
      <c r="M809" s="21"/>
      <c r="N809" s="24"/>
      <c r="O809" s="24"/>
      <c r="P809" s="26"/>
      <c r="Q809" s="26"/>
      <c r="R809" s="26"/>
      <c r="S809" s="26"/>
      <c r="T809" s="26"/>
      <c r="U809" s="26"/>
      <c r="V809" s="26"/>
      <c r="W809" s="26"/>
      <c r="X809" s="27"/>
    </row>
    <row r="810" spans="1:24" x14ac:dyDescent="0.3">
      <c r="A810" s="39"/>
      <c r="B810" s="20"/>
      <c r="C810" s="20"/>
      <c r="D810" s="21"/>
      <c r="E810" s="21"/>
      <c r="F810" s="20"/>
      <c r="G810" s="21"/>
      <c r="H810" s="38"/>
      <c r="I810" s="23"/>
      <c r="J810" s="23"/>
      <c r="K810" s="24"/>
      <c r="L810" s="24"/>
      <c r="M810" s="21"/>
      <c r="N810" s="24"/>
      <c r="O810" s="24"/>
      <c r="P810" s="26"/>
      <c r="Q810" s="26"/>
      <c r="R810" s="26"/>
      <c r="S810" s="26"/>
      <c r="T810" s="26"/>
      <c r="U810" s="26"/>
      <c r="V810" s="26"/>
      <c r="W810" s="26"/>
      <c r="X810" s="27"/>
    </row>
    <row r="811" spans="1:24" x14ac:dyDescent="0.3">
      <c r="A811" s="39"/>
      <c r="B811" s="20"/>
      <c r="C811" s="20"/>
      <c r="D811" s="21"/>
      <c r="E811" s="21"/>
      <c r="F811" s="20"/>
      <c r="G811" s="21"/>
      <c r="H811" s="38"/>
      <c r="I811" s="23"/>
      <c r="J811" s="23"/>
      <c r="K811" s="24"/>
      <c r="L811" s="24"/>
      <c r="M811" s="21"/>
      <c r="N811" s="24"/>
      <c r="O811" s="24"/>
      <c r="P811" s="26"/>
      <c r="Q811" s="26"/>
      <c r="R811" s="26"/>
      <c r="S811" s="26"/>
      <c r="T811" s="26"/>
      <c r="U811" s="26"/>
      <c r="V811" s="26"/>
      <c r="W811" s="26"/>
      <c r="X811" s="27"/>
    </row>
    <row r="812" spans="1:24" x14ac:dyDescent="0.3">
      <c r="A812" s="39"/>
      <c r="B812" s="20"/>
      <c r="C812" s="20"/>
      <c r="D812" s="21"/>
      <c r="E812" s="21"/>
      <c r="F812" s="20"/>
      <c r="G812" s="21"/>
      <c r="H812" s="38"/>
      <c r="I812" s="23"/>
      <c r="J812" s="23"/>
      <c r="K812" s="24"/>
      <c r="L812" s="24"/>
      <c r="M812" s="21"/>
      <c r="N812" s="24"/>
      <c r="O812" s="24"/>
      <c r="P812" s="26"/>
      <c r="Q812" s="26"/>
      <c r="R812" s="26"/>
      <c r="S812" s="26"/>
      <c r="T812" s="26"/>
      <c r="U812" s="26"/>
      <c r="V812" s="26"/>
      <c r="W812" s="26"/>
      <c r="X812" s="27"/>
    </row>
    <row r="813" spans="1:24" x14ac:dyDescent="0.3">
      <c r="A813" s="39"/>
      <c r="B813" s="20"/>
      <c r="C813" s="20"/>
      <c r="D813" s="21"/>
      <c r="E813" s="21"/>
      <c r="F813" s="20"/>
      <c r="G813" s="21"/>
      <c r="H813" s="38"/>
      <c r="I813" s="23"/>
      <c r="J813" s="23"/>
      <c r="K813" s="24"/>
      <c r="L813" s="24"/>
      <c r="M813" s="21"/>
      <c r="N813" s="24"/>
      <c r="O813" s="24"/>
      <c r="P813" s="26"/>
      <c r="Q813" s="26"/>
      <c r="R813" s="26"/>
      <c r="S813" s="26"/>
      <c r="T813" s="26"/>
      <c r="U813" s="26"/>
      <c r="V813" s="26"/>
      <c r="W813" s="26"/>
      <c r="X813" s="27"/>
    </row>
    <row r="814" spans="1:24" x14ac:dyDescent="0.3">
      <c r="A814" s="39"/>
      <c r="B814" s="20"/>
      <c r="C814" s="20"/>
      <c r="D814" s="21"/>
      <c r="E814" s="21"/>
      <c r="F814" s="20"/>
      <c r="G814" s="21"/>
      <c r="H814" s="38"/>
      <c r="I814" s="23"/>
      <c r="J814" s="23"/>
      <c r="K814" s="24"/>
      <c r="L814" s="24"/>
      <c r="M814" s="21"/>
      <c r="N814" s="24"/>
      <c r="O814" s="24"/>
      <c r="P814" s="26"/>
      <c r="Q814" s="26"/>
      <c r="R814" s="26"/>
      <c r="S814" s="26"/>
      <c r="T814" s="26"/>
      <c r="U814" s="26"/>
      <c r="V814" s="26"/>
      <c r="W814" s="26"/>
      <c r="X814" s="27"/>
    </row>
    <row r="815" spans="1:24" x14ac:dyDescent="0.3">
      <c r="A815" s="39"/>
      <c r="B815" s="20"/>
      <c r="C815" s="20"/>
      <c r="D815" s="21"/>
      <c r="E815" s="21"/>
      <c r="F815" s="20"/>
      <c r="G815" s="21"/>
      <c r="H815" s="38"/>
      <c r="I815" s="23"/>
      <c r="J815" s="23"/>
      <c r="K815" s="24"/>
      <c r="L815" s="24"/>
      <c r="M815" s="21"/>
      <c r="N815" s="24"/>
      <c r="O815" s="24"/>
      <c r="P815" s="26"/>
      <c r="Q815" s="26"/>
      <c r="R815" s="26"/>
      <c r="S815" s="26"/>
      <c r="T815" s="26"/>
      <c r="U815" s="26"/>
      <c r="V815" s="26"/>
      <c r="W815" s="26"/>
      <c r="X815" s="27"/>
    </row>
    <row r="816" spans="1:24" x14ac:dyDescent="0.3">
      <c r="A816" s="39"/>
      <c r="B816" s="20"/>
      <c r="C816" s="20"/>
      <c r="D816" s="21"/>
      <c r="E816" s="21"/>
      <c r="F816" s="20"/>
      <c r="G816" s="21"/>
      <c r="H816" s="38"/>
      <c r="I816" s="23"/>
      <c r="J816" s="23"/>
      <c r="K816" s="24"/>
      <c r="L816" s="24"/>
      <c r="M816" s="21"/>
      <c r="N816" s="24"/>
      <c r="O816" s="24"/>
      <c r="P816" s="26"/>
      <c r="Q816" s="26"/>
      <c r="R816" s="26"/>
      <c r="S816" s="26"/>
      <c r="T816" s="26"/>
      <c r="U816" s="26"/>
      <c r="V816" s="26"/>
      <c r="W816" s="26"/>
      <c r="X816" s="27"/>
    </row>
    <row r="817" spans="1:24" x14ac:dyDescent="0.3">
      <c r="A817" s="39"/>
      <c r="B817" s="20"/>
      <c r="C817" s="20"/>
      <c r="D817" s="21"/>
      <c r="E817" s="21"/>
      <c r="F817" s="20"/>
      <c r="G817" s="21"/>
      <c r="H817" s="38"/>
      <c r="I817" s="23"/>
      <c r="J817" s="23"/>
      <c r="K817" s="24"/>
      <c r="L817" s="24"/>
      <c r="M817" s="21"/>
      <c r="N817" s="24"/>
      <c r="O817" s="24"/>
      <c r="P817" s="26"/>
      <c r="Q817" s="26"/>
      <c r="R817" s="26"/>
      <c r="S817" s="26"/>
      <c r="T817" s="26"/>
      <c r="U817" s="26"/>
      <c r="V817" s="26"/>
      <c r="W817" s="26"/>
      <c r="X817" s="27"/>
    </row>
    <row r="818" spans="1:24" x14ac:dyDescent="0.3">
      <c r="A818" s="39"/>
      <c r="B818" s="20"/>
      <c r="C818" s="20"/>
      <c r="D818" s="21"/>
      <c r="E818" s="21"/>
      <c r="F818" s="20"/>
      <c r="G818" s="21"/>
      <c r="H818" s="38"/>
      <c r="I818" s="23"/>
      <c r="J818" s="23"/>
      <c r="K818" s="24"/>
      <c r="L818" s="24"/>
      <c r="M818" s="21"/>
      <c r="N818" s="24"/>
      <c r="O818" s="24"/>
      <c r="P818" s="26"/>
      <c r="Q818" s="26"/>
      <c r="R818" s="26"/>
      <c r="S818" s="26"/>
      <c r="T818" s="26"/>
      <c r="U818" s="26"/>
      <c r="V818" s="26"/>
      <c r="W818" s="26"/>
      <c r="X818" s="27"/>
    </row>
    <row r="819" spans="1:24" x14ac:dyDescent="0.3">
      <c r="A819" s="39"/>
      <c r="B819" s="20"/>
      <c r="C819" s="20"/>
      <c r="D819" s="21"/>
      <c r="E819" s="21"/>
      <c r="F819" s="20"/>
      <c r="G819" s="21"/>
      <c r="H819" s="38"/>
      <c r="I819" s="23"/>
      <c r="J819" s="23"/>
      <c r="K819" s="24"/>
      <c r="L819" s="24"/>
      <c r="M819" s="21"/>
      <c r="N819" s="24"/>
      <c r="O819" s="24"/>
      <c r="P819" s="26"/>
      <c r="Q819" s="26"/>
      <c r="R819" s="26"/>
      <c r="S819" s="26"/>
      <c r="T819" s="26"/>
      <c r="U819" s="26"/>
      <c r="V819" s="26"/>
      <c r="W819" s="26"/>
      <c r="X819" s="27"/>
    </row>
    <row r="820" spans="1:24" x14ac:dyDescent="0.3">
      <c r="A820" s="39"/>
      <c r="B820" s="20"/>
      <c r="C820" s="20"/>
      <c r="D820" s="21"/>
      <c r="E820" s="21"/>
      <c r="F820" s="20"/>
      <c r="G820" s="21"/>
      <c r="H820" s="38"/>
      <c r="I820" s="23"/>
      <c r="J820" s="23"/>
      <c r="K820" s="24"/>
      <c r="L820" s="24"/>
      <c r="M820" s="21"/>
      <c r="N820" s="24"/>
      <c r="O820" s="24"/>
      <c r="P820" s="26"/>
      <c r="Q820" s="26"/>
      <c r="R820" s="26"/>
      <c r="S820" s="26"/>
      <c r="T820" s="26"/>
      <c r="U820" s="26"/>
      <c r="V820" s="26"/>
      <c r="W820" s="26"/>
      <c r="X820" s="27"/>
    </row>
    <row r="821" spans="1:24" x14ac:dyDescent="0.3">
      <c r="A821" s="39"/>
      <c r="B821" s="20"/>
      <c r="C821" s="20"/>
      <c r="D821" s="21"/>
      <c r="E821" s="21"/>
      <c r="F821" s="20"/>
      <c r="G821" s="21"/>
      <c r="H821" s="38"/>
      <c r="I821" s="23"/>
      <c r="J821" s="23"/>
      <c r="K821" s="24"/>
      <c r="L821" s="24"/>
      <c r="M821" s="21"/>
      <c r="N821" s="24"/>
      <c r="O821" s="24"/>
      <c r="P821" s="26"/>
      <c r="Q821" s="26"/>
      <c r="R821" s="26"/>
      <c r="S821" s="26"/>
      <c r="T821" s="26"/>
      <c r="U821" s="26"/>
      <c r="V821" s="26"/>
      <c r="W821" s="26"/>
      <c r="X821" s="27"/>
    </row>
    <row r="822" spans="1:24" x14ac:dyDescent="0.3">
      <c r="A822" s="39"/>
      <c r="B822" s="20"/>
      <c r="C822" s="20"/>
      <c r="D822" s="21"/>
      <c r="E822" s="21"/>
      <c r="F822" s="20"/>
      <c r="G822" s="21"/>
      <c r="H822" s="38"/>
      <c r="I822" s="23"/>
      <c r="J822" s="23"/>
      <c r="K822" s="24"/>
      <c r="L822" s="24"/>
      <c r="M822" s="21"/>
      <c r="N822" s="24"/>
      <c r="O822" s="24"/>
      <c r="P822" s="26"/>
      <c r="Q822" s="26"/>
      <c r="R822" s="26"/>
      <c r="S822" s="26"/>
      <c r="T822" s="26"/>
      <c r="U822" s="26"/>
      <c r="V822" s="26"/>
      <c r="W822" s="26"/>
      <c r="X822" s="27"/>
    </row>
    <row r="823" spans="1:24" x14ac:dyDescent="0.3">
      <c r="A823" s="39"/>
      <c r="B823" s="20"/>
      <c r="C823" s="20"/>
      <c r="D823" s="21"/>
      <c r="E823" s="21"/>
      <c r="F823" s="20"/>
      <c r="G823" s="21"/>
      <c r="H823" s="38"/>
      <c r="I823" s="23"/>
      <c r="J823" s="23"/>
      <c r="K823" s="24"/>
      <c r="L823" s="24"/>
      <c r="M823" s="21"/>
      <c r="N823" s="24"/>
      <c r="O823" s="24"/>
      <c r="P823" s="26"/>
      <c r="Q823" s="26"/>
      <c r="R823" s="26"/>
      <c r="S823" s="26"/>
      <c r="T823" s="26"/>
      <c r="U823" s="26"/>
      <c r="V823" s="26"/>
      <c r="W823" s="26"/>
      <c r="X823" s="27"/>
    </row>
    <row r="824" spans="1:24" x14ac:dyDescent="0.3">
      <c r="A824" s="39"/>
      <c r="B824" s="20"/>
      <c r="C824" s="20"/>
      <c r="D824" s="21"/>
      <c r="E824" s="21"/>
      <c r="F824" s="20"/>
      <c r="G824" s="21"/>
      <c r="H824" s="38"/>
      <c r="I824" s="23"/>
      <c r="J824" s="23"/>
      <c r="K824" s="24"/>
      <c r="L824" s="24"/>
      <c r="M824" s="21"/>
      <c r="N824" s="24"/>
      <c r="O824" s="24"/>
      <c r="P824" s="26"/>
      <c r="Q824" s="26"/>
      <c r="R824" s="26"/>
      <c r="S824" s="26"/>
      <c r="T824" s="26"/>
      <c r="U824" s="26"/>
      <c r="V824" s="26"/>
      <c r="W824" s="26"/>
      <c r="X824" s="27"/>
    </row>
    <row r="825" spans="1:24" x14ac:dyDescent="0.3">
      <c r="A825" s="39"/>
      <c r="B825" s="20"/>
      <c r="C825" s="20"/>
      <c r="D825" s="21"/>
      <c r="E825" s="21"/>
      <c r="F825" s="20"/>
      <c r="G825" s="21"/>
      <c r="H825" s="38"/>
      <c r="I825" s="23"/>
      <c r="J825" s="23"/>
      <c r="K825" s="24"/>
      <c r="L825" s="24"/>
      <c r="M825" s="21"/>
      <c r="N825" s="24"/>
      <c r="O825" s="24"/>
      <c r="P825" s="26"/>
      <c r="Q825" s="26"/>
      <c r="R825" s="26"/>
      <c r="S825" s="26"/>
      <c r="T825" s="26"/>
      <c r="U825" s="26"/>
      <c r="V825" s="26"/>
      <c r="W825" s="26"/>
      <c r="X825" s="27"/>
    </row>
    <row r="826" spans="1:24" x14ac:dyDescent="0.3">
      <c r="A826" s="39"/>
      <c r="B826" s="20"/>
      <c r="C826" s="20"/>
      <c r="D826" s="21"/>
      <c r="E826" s="21"/>
      <c r="F826" s="20"/>
      <c r="G826" s="21"/>
      <c r="H826" s="38"/>
      <c r="I826" s="23"/>
      <c r="J826" s="23"/>
      <c r="K826" s="24"/>
      <c r="L826" s="24"/>
      <c r="M826" s="21"/>
      <c r="N826" s="24"/>
      <c r="O826" s="24"/>
      <c r="P826" s="26"/>
      <c r="Q826" s="26"/>
      <c r="R826" s="26"/>
      <c r="S826" s="26"/>
      <c r="T826" s="26"/>
      <c r="U826" s="26"/>
      <c r="V826" s="26"/>
      <c r="W826" s="26"/>
      <c r="X826" s="27"/>
    </row>
    <row r="827" spans="1:24" x14ac:dyDescent="0.3">
      <c r="A827" s="39"/>
      <c r="B827" s="20"/>
      <c r="C827" s="20"/>
      <c r="D827" s="21"/>
      <c r="E827" s="21"/>
      <c r="F827" s="20"/>
      <c r="G827" s="21"/>
      <c r="H827" s="38"/>
      <c r="I827" s="23"/>
      <c r="J827" s="23"/>
      <c r="K827" s="24"/>
      <c r="L827" s="24"/>
      <c r="M827" s="21"/>
      <c r="N827" s="24"/>
      <c r="O827" s="24"/>
      <c r="P827" s="26"/>
      <c r="Q827" s="26"/>
      <c r="R827" s="26"/>
      <c r="S827" s="26"/>
      <c r="T827" s="26"/>
      <c r="U827" s="26"/>
      <c r="V827" s="26"/>
      <c r="W827" s="26"/>
      <c r="X827" s="27"/>
    </row>
    <row r="828" spans="1:24" x14ac:dyDescent="0.3">
      <c r="A828" s="39"/>
      <c r="B828" s="20"/>
      <c r="C828" s="20"/>
      <c r="D828" s="21"/>
      <c r="E828" s="21"/>
      <c r="F828" s="20"/>
      <c r="G828" s="21"/>
      <c r="H828" s="38"/>
      <c r="I828" s="23"/>
      <c r="J828" s="23"/>
      <c r="K828" s="24"/>
      <c r="L828" s="24"/>
      <c r="M828" s="21"/>
      <c r="N828" s="24"/>
      <c r="O828" s="24"/>
      <c r="P828" s="26"/>
      <c r="Q828" s="26"/>
      <c r="R828" s="26"/>
      <c r="S828" s="26"/>
      <c r="T828" s="26"/>
      <c r="U828" s="26"/>
      <c r="V828" s="26"/>
      <c r="W828" s="26"/>
      <c r="X828" s="27"/>
    </row>
    <row r="829" spans="1:24" x14ac:dyDescent="0.3">
      <c r="A829" s="39"/>
      <c r="B829" s="20"/>
      <c r="C829" s="20"/>
      <c r="D829" s="21"/>
      <c r="E829" s="21"/>
      <c r="F829" s="20"/>
      <c r="G829" s="21"/>
      <c r="H829" s="38"/>
      <c r="I829" s="23"/>
      <c r="J829" s="23"/>
      <c r="K829" s="24"/>
      <c r="L829" s="24"/>
      <c r="M829" s="21"/>
      <c r="N829" s="24"/>
      <c r="O829" s="24"/>
      <c r="P829" s="26"/>
      <c r="Q829" s="26"/>
      <c r="R829" s="26"/>
      <c r="S829" s="26"/>
      <c r="T829" s="26"/>
      <c r="U829" s="26"/>
      <c r="V829" s="26"/>
      <c r="W829" s="26"/>
      <c r="X829" s="27"/>
    </row>
    <row r="830" spans="1:24" x14ac:dyDescent="0.3">
      <c r="A830" s="39"/>
      <c r="B830" s="20"/>
      <c r="C830" s="20"/>
      <c r="D830" s="21"/>
      <c r="E830" s="21"/>
      <c r="F830" s="20"/>
      <c r="G830" s="21"/>
      <c r="H830" s="38"/>
      <c r="I830" s="23"/>
      <c r="J830" s="23"/>
      <c r="K830" s="24"/>
      <c r="L830" s="24"/>
      <c r="M830" s="21"/>
      <c r="N830" s="24"/>
      <c r="O830" s="24"/>
      <c r="P830" s="26"/>
      <c r="Q830" s="26"/>
      <c r="R830" s="26"/>
      <c r="S830" s="26"/>
      <c r="T830" s="26"/>
      <c r="U830" s="26"/>
      <c r="V830" s="26"/>
      <c r="W830" s="26"/>
      <c r="X830" s="27"/>
    </row>
    <row r="831" spans="1:24" x14ac:dyDescent="0.3">
      <c r="A831" s="39"/>
      <c r="B831" s="20"/>
      <c r="C831" s="20"/>
      <c r="D831" s="21"/>
      <c r="E831" s="21"/>
      <c r="F831" s="20"/>
      <c r="G831" s="21"/>
      <c r="H831" s="38"/>
      <c r="I831" s="23"/>
      <c r="J831" s="23"/>
      <c r="K831" s="24"/>
      <c r="L831" s="24"/>
      <c r="M831" s="21"/>
      <c r="N831" s="24"/>
      <c r="O831" s="24"/>
      <c r="P831" s="26"/>
      <c r="Q831" s="26"/>
      <c r="R831" s="26"/>
      <c r="S831" s="26"/>
      <c r="T831" s="26"/>
      <c r="U831" s="26"/>
      <c r="V831" s="26"/>
      <c r="W831" s="26"/>
      <c r="X831" s="27"/>
    </row>
    <row r="832" spans="1:24" x14ac:dyDescent="0.3">
      <c r="A832" s="39"/>
      <c r="B832" s="20"/>
      <c r="C832" s="20"/>
      <c r="D832" s="21"/>
      <c r="E832" s="21"/>
      <c r="F832" s="20"/>
      <c r="G832" s="21"/>
      <c r="H832" s="38"/>
      <c r="I832" s="23"/>
      <c r="J832" s="23"/>
      <c r="K832" s="24"/>
      <c r="L832" s="24"/>
      <c r="M832" s="21"/>
      <c r="N832" s="24"/>
      <c r="O832" s="24"/>
      <c r="P832" s="26"/>
      <c r="Q832" s="26"/>
      <c r="R832" s="26"/>
      <c r="S832" s="26"/>
      <c r="T832" s="26"/>
      <c r="U832" s="26"/>
      <c r="V832" s="26"/>
      <c r="W832" s="26"/>
      <c r="X832" s="27"/>
    </row>
    <row r="833" spans="1:24" x14ac:dyDescent="0.3">
      <c r="A833" s="39"/>
      <c r="B833" s="20"/>
      <c r="C833" s="20"/>
      <c r="D833" s="21"/>
      <c r="E833" s="21"/>
      <c r="F833" s="20"/>
      <c r="G833" s="21"/>
      <c r="H833" s="38"/>
      <c r="I833" s="23"/>
      <c r="J833" s="23"/>
      <c r="K833" s="24"/>
      <c r="L833" s="24"/>
      <c r="M833" s="21"/>
      <c r="N833" s="24"/>
      <c r="O833" s="24"/>
      <c r="P833" s="26"/>
      <c r="Q833" s="26"/>
      <c r="R833" s="26"/>
      <c r="S833" s="26"/>
      <c r="T833" s="26"/>
      <c r="U833" s="26"/>
      <c r="V833" s="26"/>
      <c r="W833" s="26"/>
      <c r="X833" s="27"/>
    </row>
    <row r="834" spans="1:24" x14ac:dyDescent="0.3">
      <c r="A834" s="39"/>
      <c r="B834" s="20"/>
      <c r="C834" s="20"/>
      <c r="D834" s="21"/>
      <c r="E834" s="21"/>
      <c r="F834" s="20"/>
      <c r="G834" s="21"/>
      <c r="H834" s="38"/>
      <c r="I834" s="23"/>
      <c r="J834" s="23"/>
      <c r="K834" s="24"/>
      <c r="L834" s="24"/>
      <c r="M834" s="21"/>
      <c r="N834" s="24"/>
      <c r="O834" s="24"/>
      <c r="P834" s="26"/>
      <c r="Q834" s="26"/>
      <c r="R834" s="26"/>
      <c r="S834" s="26"/>
      <c r="T834" s="26"/>
      <c r="U834" s="26"/>
      <c r="V834" s="26"/>
      <c r="W834" s="26"/>
      <c r="X834" s="27"/>
    </row>
    <row r="835" spans="1:24" x14ac:dyDescent="0.3">
      <c r="A835" s="39"/>
      <c r="B835" s="20"/>
      <c r="C835" s="20"/>
      <c r="D835" s="21"/>
      <c r="E835" s="21"/>
      <c r="F835" s="20"/>
      <c r="G835" s="21"/>
      <c r="H835" s="38"/>
      <c r="I835" s="23"/>
      <c r="J835" s="23"/>
      <c r="K835" s="24"/>
      <c r="L835" s="24"/>
      <c r="M835" s="21"/>
      <c r="N835" s="24"/>
      <c r="O835" s="24"/>
      <c r="P835" s="26"/>
      <c r="Q835" s="26"/>
      <c r="R835" s="26"/>
      <c r="S835" s="26"/>
      <c r="T835" s="26"/>
      <c r="U835" s="26"/>
      <c r="V835" s="26"/>
      <c r="W835" s="26"/>
      <c r="X835" s="27"/>
    </row>
    <row r="836" spans="1:24" x14ac:dyDescent="0.3">
      <c r="A836" s="39"/>
      <c r="B836" s="20"/>
      <c r="C836" s="20"/>
      <c r="D836" s="21"/>
      <c r="E836" s="21"/>
      <c r="F836" s="20"/>
      <c r="G836" s="21"/>
      <c r="H836" s="38"/>
      <c r="I836" s="23"/>
      <c r="J836" s="23"/>
      <c r="K836" s="24"/>
      <c r="L836" s="24"/>
      <c r="M836" s="21"/>
      <c r="N836" s="24"/>
      <c r="O836" s="24"/>
      <c r="P836" s="26"/>
      <c r="Q836" s="26"/>
      <c r="R836" s="26"/>
      <c r="S836" s="26"/>
      <c r="T836" s="26"/>
      <c r="U836" s="26"/>
      <c r="V836" s="26"/>
      <c r="W836" s="26"/>
      <c r="X836" s="27"/>
    </row>
    <row r="837" spans="1:24" x14ac:dyDescent="0.3">
      <c r="A837" s="39"/>
      <c r="B837" s="20"/>
      <c r="C837" s="20"/>
      <c r="D837" s="21"/>
      <c r="E837" s="21"/>
      <c r="F837" s="20"/>
      <c r="G837" s="21"/>
      <c r="H837" s="38"/>
      <c r="I837" s="23"/>
      <c r="J837" s="23"/>
      <c r="K837" s="24"/>
      <c r="L837" s="24"/>
      <c r="M837" s="21"/>
      <c r="N837" s="24"/>
      <c r="O837" s="24"/>
      <c r="P837" s="26"/>
      <c r="Q837" s="26"/>
      <c r="R837" s="26"/>
      <c r="S837" s="26"/>
      <c r="T837" s="26"/>
      <c r="U837" s="26"/>
      <c r="V837" s="26"/>
      <c r="W837" s="26"/>
      <c r="X837" s="27"/>
    </row>
    <row r="838" spans="1:24" x14ac:dyDescent="0.3">
      <c r="A838" s="39"/>
      <c r="B838" s="20"/>
      <c r="C838" s="20"/>
      <c r="D838" s="21"/>
      <c r="E838" s="21"/>
      <c r="F838" s="20"/>
      <c r="G838" s="21"/>
      <c r="H838" s="38"/>
      <c r="I838" s="23"/>
      <c r="J838" s="23"/>
      <c r="K838" s="24"/>
      <c r="L838" s="24"/>
      <c r="M838" s="21"/>
      <c r="N838" s="24"/>
      <c r="O838" s="24"/>
      <c r="P838" s="26"/>
      <c r="Q838" s="26"/>
      <c r="R838" s="26"/>
      <c r="S838" s="26"/>
      <c r="T838" s="26"/>
      <c r="U838" s="26"/>
      <c r="V838" s="26"/>
      <c r="W838" s="26"/>
      <c r="X838" s="27"/>
    </row>
    <row r="839" spans="1:24" x14ac:dyDescent="0.3">
      <c r="A839" s="39"/>
      <c r="B839" s="20"/>
      <c r="C839" s="20"/>
      <c r="D839" s="21"/>
      <c r="E839" s="21"/>
      <c r="F839" s="20"/>
      <c r="G839" s="21"/>
      <c r="H839" s="38"/>
      <c r="I839" s="23"/>
      <c r="J839" s="23"/>
      <c r="K839" s="24"/>
      <c r="L839" s="24"/>
      <c r="M839" s="21"/>
      <c r="N839" s="24"/>
      <c r="O839" s="24"/>
      <c r="P839" s="26"/>
      <c r="Q839" s="26"/>
      <c r="R839" s="26"/>
      <c r="S839" s="26"/>
      <c r="T839" s="26"/>
      <c r="U839" s="26"/>
      <c r="V839" s="26"/>
      <c r="W839" s="26"/>
      <c r="X839" s="27"/>
    </row>
    <row r="840" spans="1:24" x14ac:dyDescent="0.3">
      <c r="A840" s="39"/>
      <c r="B840" s="20"/>
      <c r="C840" s="20"/>
      <c r="D840" s="21"/>
      <c r="E840" s="21"/>
      <c r="F840" s="20"/>
      <c r="G840" s="21"/>
      <c r="H840" s="38"/>
      <c r="I840" s="23"/>
      <c r="J840" s="23"/>
      <c r="K840" s="24"/>
      <c r="L840" s="24"/>
      <c r="M840" s="21"/>
      <c r="N840" s="24"/>
      <c r="O840" s="24"/>
      <c r="P840" s="26"/>
      <c r="Q840" s="26"/>
      <c r="R840" s="26"/>
      <c r="S840" s="26"/>
      <c r="T840" s="26"/>
      <c r="U840" s="26"/>
      <c r="V840" s="26"/>
      <c r="W840" s="26"/>
      <c r="X840" s="27"/>
    </row>
    <row r="841" spans="1:24" x14ac:dyDescent="0.3">
      <c r="A841" s="39"/>
      <c r="B841" s="20"/>
      <c r="C841" s="20"/>
      <c r="D841" s="21"/>
      <c r="E841" s="21"/>
      <c r="F841" s="20"/>
      <c r="G841" s="21"/>
      <c r="H841" s="38"/>
      <c r="I841" s="23"/>
      <c r="J841" s="23"/>
      <c r="K841" s="24"/>
      <c r="L841" s="24"/>
      <c r="M841" s="21"/>
      <c r="N841" s="24"/>
      <c r="O841" s="24"/>
      <c r="P841" s="26"/>
      <c r="Q841" s="26"/>
      <c r="R841" s="26"/>
      <c r="S841" s="26"/>
      <c r="T841" s="26"/>
      <c r="U841" s="26"/>
      <c r="V841" s="26"/>
      <c r="W841" s="26"/>
      <c r="X841" s="27"/>
    </row>
    <row r="842" spans="1:24" x14ac:dyDescent="0.3">
      <c r="A842" s="39"/>
      <c r="B842" s="20"/>
      <c r="C842" s="20"/>
      <c r="D842" s="21"/>
      <c r="E842" s="21"/>
      <c r="F842" s="20"/>
      <c r="G842" s="21"/>
      <c r="H842" s="38"/>
      <c r="I842" s="23"/>
      <c r="J842" s="23"/>
      <c r="K842" s="24"/>
      <c r="L842" s="24"/>
      <c r="M842" s="21"/>
      <c r="N842" s="24"/>
      <c r="O842" s="24"/>
      <c r="P842" s="26"/>
      <c r="Q842" s="26"/>
      <c r="R842" s="26"/>
      <c r="S842" s="26"/>
      <c r="T842" s="26"/>
      <c r="U842" s="26"/>
      <c r="V842" s="26"/>
      <c r="W842" s="26"/>
      <c r="X842" s="27"/>
    </row>
    <row r="843" spans="1:24" x14ac:dyDescent="0.3">
      <c r="A843" s="39"/>
      <c r="B843" s="20"/>
      <c r="C843" s="20"/>
      <c r="D843" s="21"/>
      <c r="E843" s="21"/>
      <c r="F843" s="20"/>
      <c r="G843" s="21"/>
      <c r="H843" s="38"/>
      <c r="I843" s="23"/>
      <c r="J843" s="23"/>
      <c r="K843" s="24"/>
      <c r="L843" s="24"/>
      <c r="M843" s="21"/>
      <c r="N843" s="24"/>
      <c r="O843" s="24"/>
      <c r="P843" s="26"/>
      <c r="Q843" s="26"/>
      <c r="R843" s="26"/>
      <c r="S843" s="26"/>
      <c r="T843" s="26"/>
      <c r="U843" s="26"/>
      <c r="V843" s="26"/>
      <c r="W843" s="26"/>
      <c r="X843" s="27"/>
    </row>
    <row r="844" spans="1:24" x14ac:dyDescent="0.3">
      <c r="A844" s="39"/>
      <c r="B844" s="20"/>
      <c r="C844" s="20"/>
      <c r="D844" s="21"/>
      <c r="E844" s="21"/>
      <c r="F844" s="20"/>
      <c r="G844" s="21"/>
      <c r="H844" s="38"/>
      <c r="I844" s="23"/>
      <c r="J844" s="23"/>
      <c r="K844" s="24"/>
      <c r="L844" s="24"/>
      <c r="M844" s="21"/>
      <c r="N844" s="24"/>
      <c r="O844" s="24"/>
      <c r="P844" s="26"/>
      <c r="Q844" s="26"/>
      <c r="R844" s="26"/>
      <c r="S844" s="26"/>
      <c r="T844" s="26"/>
      <c r="U844" s="26"/>
      <c r="V844" s="26"/>
      <c r="W844" s="26"/>
      <c r="X844" s="27"/>
    </row>
    <row r="845" spans="1:24" x14ac:dyDescent="0.3">
      <c r="A845" s="39"/>
      <c r="B845" s="20"/>
      <c r="C845" s="20"/>
      <c r="D845" s="21"/>
      <c r="E845" s="21"/>
      <c r="F845" s="20"/>
      <c r="G845" s="21"/>
      <c r="H845" s="38"/>
      <c r="I845" s="23"/>
      <c r="J845" s="23"/>
      <c r="K845" s="24"/>
      <c r="L845" s="24"/>
      <c r="M845" s="21"/>
      <c r="N845" s="24"/>
      <c r="O845" s="24"/>
      <c r="P845" s="26"/>
      <c r="Q845" s="26"/>
      <c r="R845" s="26"/>
      <c r="S845" s="26"/>
      <c r="T845" s="26"/>
      <c r="U845" s="26"/>
      <c r="V845" s="26"/>
      <c r="W845" s="26"/>
      <c r="X845" s="27"/>
    </row>
    <row r="846" spans="1:24" x14ac:dyDescent="0.3">
      <c r="A846" s="39"/>
      <c r="B846" s="20"/>
      <c r="C846" s="20"/>
      <c r="D846" s="21"/>
      <c r="E846" s="21"/>
      <c r="F846" s="20"/>
      <c r="G846" s="21"/>
      <c r="H846" s="38"/>
      <c r="I846" s="23"/>
      <c r="J846" s="23"/>
      <c r="K846" s="24"/>
      <c r="L846" s="24"/>
      <c r="M846" s="21"/>
      <c r="N846" s="24"/>
      <c r="O846" s="24"/>
      <c r="P846" s="26"/>
      <c r="Q846" s="26"/>
      <c r="R846" s="26"/>
      <c r="S846" s="26"/>
      <c r="T846" s="26"/>
      <c r="U846" s="26"/>
      <c r="V846" s="26"/>
      <c r="W846" s="26"/>
      <c r="X846" s="27"/>
    </row>
    <row r="847" spans="1:24" x14ac:dyDescent="0.3">
      <c r="A847" s="39"/>
      <c r="B847" s="20"/>
      <c r="C847" s="20"/>
      <c r="D847" s="21"/>
      <c r="E847" s="21"/>
      <c r="F847" s="20"/>
      <c r="G847" s="21"/>
      <c r="H847" s="38"/>
      <c r="I847" s="23"/>
      <c r="J847" s="23"/>
      <c r="K847" s="24"/>
      <c r="L847" s="24"/>
      <c r="M847" s="21"/>
      <c r="N847" s="24"/>
      <c r="O847" s="24"/>
      <c r="P847" s="26"/>
      <c r="Q847" s="26"/>
      <c r="R847" s="26"/>
      <c r="S847" s="26"/>
      <c r="T847" s="26"/>
      <c r="U847" s="26"/>
      <c r="V847" s="26"/>
      <c r="W847" s="26"/>
      <c r="X847" s="27"/>
    </row>
    <row r="848" spans="1:24" x14ac:dyDescent="0.3">
      <c r="A848" s="39"/>
      <c r="B848" s="20"/>
      <c r="C848" s="20"/>
      <c r="D848" s="21"/>
      <c r="E848" s="21"/>
      <c r="F848" s="20"/>
      <c r="G848" s="21"/>
      <c r="H848" s="38"/>
      <c r="I848" s="23"/>
      <c r="J848" s="23"/>
      <c r="K848" s="24"/>
      <c r="L848" s="24"/>
      <c r="M848" s="21"/>
      <c r="N848" s="24"/>
      <c r="O848" s="24"/>
      <c r="P848" s="26"/>
      <c r="Q848" s="26"/>
      <c r="R848" s="26"/>
      <c r="S848" s="26"/>
      <c r="T848" s="26"/>
      <c r="U848" s="26"/>
      <c r="V848" s="26"/>
      <c r="W848" s="26"/>
      <c r="X848" s="27"/>
    </row>
    <row r="849" spans="1:24" x14ac:dyDescent="0.3">
      <c r="A849" s="39"/>
      <c r="B849" s="20"/>
      <c r="C849" s="20"/>
      <c r="D849" s="21"/>
      <c r="E849" s="21"/>
      <c r="F849" s="20"/>
      <c r="G849" s="21"/>
      <c r="H849" s="38"/>
      <c r="I849" s="23"/>
      <c r="J849" s="23"/>
      <c r="K849" s="24"/>
      <c r="L849" s="24"/>
      <c r="M849" s="21"/>
      <c r="N849" s="24"/>
      <c r="O849" s="24"/>
      <c r="P849" s="26"/>
      <c r="Q849" s="26"/>
      <c r="R849" s="26"/>
      <c r="S849" s="26"/>
      <c r="T849" s="26"/>
      <c r="U849" s="26"/>
      <c r="V849" s="26"/>
      <c r="W849" s="26"/>
      <c r="X849" s="27"/>
    </row>
    <row r="850" spans="1:24" x14ac:dyDescent="0.3">
      <c r="A850" s="39"/>
      <c r="B850" s="20"/>
      <c r="C850" s="20"/>
      <c r="D850" s="21"/>
      <c r="E850" s="21"/>
      <c r="F850" s="20"/>
      <c r="G850" s="21"/>
      <c r="H850" s="38"/>
      <c r="I850" s="23"/>
      <c r="J850" s="23"/>
      <c r="K850" s="24"/>
      <c r="L850" s="24"/>
      <c r="M850" s="21"/>
      <c r="N850" s="24"/>
      <c r="O850" s="24"/>
      <c r="P850" s="26"/>
      <c r="Q850" s="26"/>
      <c r="R850" s="26"/>
      <c r="S850" s="26"/>
      <c r="T850" s="26"/>
      <c r="U850" s="26"/>
      <c r="V850" s="26"/>
      <c r="W850" s="26"/>
      <c r="X850" s="27"/>
    </row>
    <row r="851" spans="1:24" x14ac:dyDescent="0.3">
      <c r="A851" s="39"/>
      <c r="B851" s="20"/>
      <c r="C851" s="20"/>
      <c r="D851" s="21"/>
      <c r="E851" s="21"/>
      <c r="F851" s="20"/>
      <c r="G851" s="21"/>
      <c r="H851" s="38"/>
      <c r="I851" s="23"/>
      <c r="J851" s="23"/>
      <c r="K851" s="24"/>
      <c r="L851" s="24"/>
      <c r="M851" s="21"/>
      <c r="N851" s="24"/>
      <c r="O851" s="24"/>
      <c r="P851" s="26"/>
      <c r="Q851" s="26"/>
      <c r="R851" s="26"/>
      <c r="S851" s="26"/>
      <c r="T851" s="26"/>
      <c r="U851" s="26"/>
      <c r="V851" s="26"/>
      <c r="W851" s="26"/>
      <c r="X851" s="27"/>
    </row>
    <row r="852" spans="1:24" x14ac:dyDescent="0.3">
      <c r="A852" s="39"/>
      <c r="B852" s="20"/>
      <c r="C852" s="20"/>
      <c r="D852" s="21"/>
      <c r="E852" s="21"/>
      <c r="F852" s="20"/>
      <c r="G852" s="21"/>
      <c r="H852" s="38"/>
      <c r="I852" s="23"/>
      <c r="J852" s="23"/>
      <c r="K852" s="24"/>
      <c r="L852" s="24"/>
      <c r="M852" s="21"/>
      <c r="N852" s="24"/>
      <c r="O852" s="24"/>
      <c r="P852" s="26"/>
      <c r="Q852" s="26"/>
      <c r="R852" s="26"/>
      <c r="S852" s="26"/>
      <c r="T852" s="26"/>
      <c r="U852" s="26"/>
      <c r="V852" s="26"/>
      <c r="W852" s="26"/>
      <c r="X852" s="27"/>
    </row>
    <row r="853" spans="1:24" x14ac:dyDescent="0.3">
      <c r="A853" s="39"/>
      <c r="B853" s="20"/>
      <c r="C853" s="20"/>
      <c r="D853" s="21"/>
      <c r="E853" s="21"/>
      <c r="F853" s="20"/>
      <c r="G853" s="21"/>
      <c r="H853" s="38"/>
      <c r="I853" s="23"/>
      <c r="J853" s="23"/>
      <c r="K853" s="24"/>
      <c r="L853" s="24"/>
      <c r="M853" s="21"/>
      <c r="N853" s="24"/>
      <c r="O853" s="24"/>
      <c r="P853" s="26"/>
      <c r="Q853" s="26"/>
      <c r="R853" s="26"/>
      <c r="S853" s="26"/>
      <c r="T853" s="26"/>
      <c r="U853" s="26"/>
      <c r="V853" s="26"/>
      <c r="W853" s="26"/>
      <c r="X853" s="27"/>
    </row>
    <row r="854" spans="1:24" x14ac:dyDescent="0.3">
      <c r="A854" s="39"/>
      <c r="B854" s="20"/>
      <c r="C854" s="20"/>
      <c r="D854" s="21"/>
      <c r="E854" s="21"/>
      <c r="F854" s="20"/>
      <c r="G854" s="21"/>
      <c r="H854" s="38"/>
      <c r="I854" s="23"/>
      <c r="J854" s="23"/>
      <c r="K854" s="24"/>
      <c r="L854" s="24"/>
      <c r="M854" s="21"/>
      <c r="N854" s="24"/>
      <c r="O854" s="24"/>
      <c r="P854" s="26"/>
      <c r="Q854" s="26"/>
      <c r="R854" s="26"/>
      <c r="S854" s="26"/>
      <c r="T854" s="26"/>
      <c r="U854" s="26"/>
      <c r="V854" s="26"/>
      <c r="W854" s="26"/>
      <c r="X854" s="27"/>
    </row>
    <row r="855" spans="1:24" x14ac:dyDescent="0.3">
      <c r="A855" s="39"/>
      <c r="B855" s="20"/>
      <c r="C855" s="20"/>
      <c r="D855" s="21"/>
      <c r="E855" s="21"/>
      <c r="F855" s="20"/>
      <c r="G855" s="21"/>
      <c r="H855" s="38"/>
      <c r="I855" s="23"/>
      <c r="J855" s="23"/>
      <c r="K855" s="24"/>
      <c r="L855" s="24"/>
      <c r="M855" s="21"/>
      <c r="N855" s="24"/>
      <c r="O855" s="24"/>
      <c r="P855" s="26"/>
      <c r="Q855" s="26"/>
      <c r="R855" s="26"/>
      <c r="S855" s="26"/>
      <c r="T855" s="26"/>
      <c r="U855" s="26"/>
      <c r="V855" s="26"/>
      <c r="W855" s="26"/>
      <c r="X855" s="27"/>
    </row>
    <row r="856" spans="1:24" x14ac:dyDescent="0.3">
      <c r="A856" s="39"/>
      <c r="B856" s="20"/>
      <c r="C856" s="20"/>
      <c r="D856" s="21"/>
      <c r="E856" s="21"/>
      <c r="F856" s="20"/>
      <c r="G856" s="21"/>
      <c r="H856" s="38"/>
      <c r="I856" s="23"/>
      <c r="J856" s="23"/>
      <c r="K856" s="24"/>
      <c r="L856" s="24"/>
      <c r="M856" s="21"/>
      <c r="N856" s="24"/>
      <c r="O856" s="24"/>
      <c r="P856" s="26"/>
      <c r="Q856" s="26"/>
      <c r="R856" s="26"/>
      <c r="S856" s="26"/>
      <c r="T856" s="26"/>
      <c r="U856" s="26"/>
      <c r="V856" s="26"/>
      <c r="W856" s="26"/>
      <c r="X856" s="27"/>
    </row>
    <row r="857" spans="1:24" x14ac:dyDescent="0.3">
      <c r="A857" s="39"/>
      <c r="B857" s="20"/>
      <c r="C857" s="20"/>
      <c r="D857" s="21"/>
      <c r="E857" s="21"/>
      <c r="F857" s="20"/>
      <c r="G857" s="21"/>
      <c r="H857" s="38"/>
      <c r="I857" s="23"/>
      <c r="J857" s="23"/>
      <c r="K857" s="24"/>
      <c r="L857" s="24"/>
      <c r="M857" s="21"/>
      <c r="N857" s="24"/>
      <c r="O857" s="24"/>
      <c r="P857" s="26"/>
      <c r="Q857" s="26"/>
      <c r="R857" s="26"/>
      <c r="S857" s="26"/>
      <c r="T857" s="26"/>
      <c r="U857" s="26"/>
      <c r="V857" s="26"/>
      <c r="W857" s="26"/>
      <c r="X857" s="27"/>
    </row>
    <row r="858" spans="1:24" x14ac:dyDescent="0.3">
      <c r="A858" s="39"/>
      <c r="B858" s="20"/>
      <c r="C858" s="20"/>
      <c r="D858" s="21"/>
      <c r="E858" s="21"/>
      <c r="F858" s="20"/>
      <c r="G858" s="21"/>
      <c r="H858" s="38"/>
      <c r="I858" s="23"/>
      <c r="J858" s="23"/>
      <c r="K858" s="24"/>
      <c r="L858" s="24"/>
      <c r="M858" s="21"/>
      <c r="N858" s="24"/>
      <c r="O858" s="24"/>
      <c r="P858" s="26"/>
      <c r="Q858" s="26"/>
      <c r="R858" s="26"/>
      <c r="S858" s="26"/>
      <c r="T858" s="26"/>
      <c r="U858" s="26"/>
      <c r="V858" s="26"/>
      <c r="W858" s="26"/>
      <c r="X858" s="27"/>
    </row>
    <row r="859" spans="1:24" x14ac:dyDescent="0.3">
      <c r="A859" s="39"/>
      <c r="B859" s="20"/>
      <c r="C859" s="20"/>
      <c r="D859" s="21"/>
      <c r="E859" s="21"/>
      <c r="F859" s="20"/>
      <c r="G859" s="21"/>
      <c r="H859" s="38"/>
      <c r="I859" s="23"/>
      <c r="J859" s="23"/>
      <c r="K859" s="24"/>
      <c r="L859" s="24"/>
      <c r="M859" s="21"/>
      <c r="N859" s="24"/>
      <c r="O859" s="24"/>
      <c r="P859" s="26"/>
      <c r="Q859" s="26"/>
      <c r="R859" s="26"/>
      <c r="S859" s="26"/>
      <c r="T859" s="26"/>
      <c r="U859" s="26"/>
      <c r="V859" s="26"/>
      <c r="W859" s="26"/>
      <c r="X859" s="27"/>
    </row>
    <row r="860" spans="1:24" x14ac:dyDescent="0.3">
      <c r="A860" s="39"/>
      <c r="B860" s="20"/>
      <c r="C860" s="20"/>
      <c r="D860" s="21"/>
      <c r="E860" s="21"/>
      <c r="F860" s="20"/>
      <c r="G860" s="21"/>
      <c r="H860" s="38"/>
      <c r="I860" s="23"/>
      <c r="J860" s="23"/>
      <c r="K860" s="24"/>
      <c r="L860" s="24"/>
      <c r="M860" s="21"/>
      <c r="N860" s="24"/>
      <c r="O860" s="24"/>
      <c r="P860" s="26"/>
      <c r="Q860" s="26"/>
      <c r="R860" s="26"/>
      <c r="S860" s="26"/>
      <c r="T860" s="26"/>
      <c r="U860" s="26"/>
      <c r="V860" s="26"/>
      <c r="W860" s="26"/>
      <c r="X860" s="27"/>
    </row>
    <row r="861" spans="1:24" x14ac:dyDescent="0.3">
      <c r="A861" s="39"/>
      <c r="B861" s="20"/>
      <c r="C861" s="20"/>
      <c r="D861" s="21"/>
      <c r="E861" s="21"/>
      <c r="F861" s="20"/>
      <c r="G861" s="21"/>
      <c r="H861" s="38"/>
      <c r="I861" s="23"/>
      <c r="J861" s="23"/>
      <c r="K861" s="24"/>
      <c r="L861" s="24"/>
      <c r="M861" s="21"/>
      <c r="N861" s="24"/>
      <c r="O861" s="24"/>
      <c r="P861" s="26"/>
      <c r="Q861" s="26"/>
      <c r="R861" s="26"/>
      <c r="S861" s="26"/>
      <c r="T861" s="26"/>
      <c r="U861" s="26"/>
      <c r="V861" s="26"/>
      <c r="W861" s="26"/>
      <c r="X861" s="27"/>
    </row>
    <row r="862" spans="1:24" x14ac:dyDescent="0.3">
      <c r="A862" s="39"/>
      <c r="B862" s="20"/>
      <c r="C862" s="20"/>
      <c r="D862" s="21"/>
      <c r="E862" s="21"/>
      <c r="F862" s="20"/>
      <c r="G862" s="21"/>
      <c r="H862" s="38"/>
      <c r="I862" s="23"/>
      <c r="J862" s="23"/>
      <c r="K862" s="24"/>
      <c r="L862" s="24"/>
      <c r="M862" s="21"/>
      <c r="N862" s="24"/>
      <c r="O862" s="24"/>
      <c r="P862" s="26"/>
      <c r="Q862" s="26"/>
      <c r="R862" s="26"/>
      <c r="S862" s="26"/>
      <c r="T862" s="26"/>
      <c r="U862" s="26"/>
      <c r="V862" s="26"/>
      <c r="W862" s="26"/>
      <c r="X862" s="27"/>
    </row>
    <row r="863" spans="1:24" x14ac:dyDescent="0.3">
      <c r="A863" s="39"/>
      <c r="B863" s="20"/>
      <c r="C863" s="20"/>
      <c r="D863" s="21"/>
      <c r="E863" s="21"/>
      <c r="F863" s="20"/>
      <c r="G863" s="21"/>
      <c r="H863" s="38"/>
      <c r="I863" s="23"/>
      <c r="J863" s="23"/>
      <c r="K863" s="24"/>
      <c r="L863" s="24"/>
      <c r="M863" s="21"/>
      <c r="N863" s="24"/>
      <c r="O863" s="24"/>
      <c r="P863" s="26"/>
      <c r="Q863" s="26"/>
      <c r="R863" s="26"/>
      <c r="S863" s="26"/>
      <c r="T863" s="26"/>
      <c r="U863" s="26"/>
      <c r="V863" s="26"/>
      <c r="W863" s="26"/>
      <c r="X863" s="27"/>
    </row>
    <row r="864" spans="1:24" x14ac:dyDescent="0.3">
      <c r="A864" s="39"/>
      <c r="B864" s="20"/>
      <c r="C864" s="20"/>
      <c r="D864" s="21"/>
      <c r="E864" s="21"/>
      <c r="F864" s="20"/>
      <c r="G864" s="21"/>
      <c r="H864" s="38"/>
      <c r="I864" s="23"/>
      <c r="J864" s="23"/>
      <c r="K864" s="24"/>
      <c r="L864" s="24"/>
      <c r="M864" s="21"/>
      <c r="N864" s="24"/>
      <c r="O864" s="24"/>
      <c r="P864" s="26"/>
      <c r="Q864" s="26"/>
      <c r="R864" s="26"/>
      <c r="S864" s="26"/>
      <c r="T864" s="26"/>
      <c r="U864" s="26"/>
      <c r="V864" s="26"/>
      <c r="W864" s="26"/>
      <c r="X864" s="27"/>
    </row>
    <row r="865" spans="1:24" x14ac:dyDescent="0.3">
      <c r="A865" s="39"/>
      <c r="B865" s="20"/>
      <c r="C865" s="20"/>
      <c r="D865" s="21"/>
      <c r="E865" s="21"/>
      <c r="F865" s="20"/>
      <c r="G865" s="21"/>
      <c r="H865" s="38"/>
      <c r="I865" s="23"/>
      <c r="J865" s="23"/>
      <c r="K865" s="24"/>
      <c r="L865" s="24"/>
      <c r="M865" s="21"/>
      <c r="N865" s="24"/>
      <c r="O865" s="24"/>
      <c r="P865" s="26"/>
      <c r="Q865" s="26"/>
      <c r="R865" s="26"/>
      <c r="S865" s="26"/>
      <c r="T865" s="26"/>
      <c r="U865" s="26"/>
      <c r="V865" s="26"/>
      <c r="W865" s="26"/>
      <c r="X865" s="27"/>
    </row>
    <row r="866" spans="1:24" x14ac:dyDescent="0.3">
      <c r="A866" s="39"/>
      <c r="B866" s="20"/>
      <c r="C866" s="20"/>
      <c r="D866" s="21"/>
      <c r="E866" s="21"/>
      <c r="F866" s="20"/>
      <c r="G866" s="21"/>
      <c r="H866" s="38"/>
      <c r="I866" s="23"/>
      <c r="J866" s="23"/>
      <c r="K866" s="24"/>
      <c r="L866" s="24"/>
      <c r="M866" s="21"/>
      <c r="N866" s="24"/>
      <c r="O866" s="24"/>
      <c r="P866" s="26"/>
      <c r="Q866" s="26"/>
      <c r="R866" s="26"/>
      <c r="S866" s="26"/>
      <c r="T866" s="26"/>
      <c r="U866" s="26"/>
      <c r="V866" s="26"/>
      <c r="W866" s="26"/>
      <c r="X866" s="27"/>
    </row>
    <row r="867" spans="1:24" x14ac:dyDescent="0.3">
      <c r="A867" s="39"/>
      <c r="B867" s="20"/>
      <c r="C867" s="20"/>
      <c r="D867" s="21"/>
      <c r="E867" s="21"/>
      <c r="F867" s="20"/>
      <c r="G867" s="21"/>
      <c r="H867" s="38"/>
      <c r="I867" s="23"/>
      <c r="J867" s="23"/>
      <c r="K867" s="24"/>
      <c r="L867" s="24"/>
      <c r="M867" s="21"/>
      <c r="N867" s="24"/>
      <c r="O867" s="24"/>
      <c r="P867" s="26"/>
      <c r="Q867" s="26"/>
      <c r="R867" s="26"/>
      <c r="S867" s="26"/>
      <c r="T867" s="26"/>
      <c r="U867" s="26"/>
      <c r="V867" s="26"/>
      <c r="W867" s="26"/>
      <c r="X867" s="27"/>
    </row>
    <row r="868" spans="1:24" x14ac:dyDescent="0.3">
      <c r="A868" s="39"/>
      <c r="B868" s="20"/>
      <c r="C868" s="20"/>
      <c r="D868" s="21"/>
      <c r="E868" s="21"/>
      <c r="F868" s="20"/>
      <c r="G868" s="21"/>
      <c r="H868" s="38"/>
      <c r="I868" s="23"/>
      <c r="J868" s="23"/>
      <c r="K868" s="24"/>
      <c r="L868" s="24"/>
      <c r="M868" s="21"/>
      <c r="N868" s="24"/>
      <c r="O868" s="24"/>
      <c r="P868" s="26"/>
      <c r="Q868" s="26"/>
      <c r="R868" s="26"/>
      <c r="S868" s="26"/>
      <c r="T868" s="26"/>
      <c r="U868" s="26"/>
      <c r="V868" s="26"/>
      <c r="W868" s="26"/>
      <c r="X868" s="27"/>
    </row>
    <row r="869" spans="1:24" x14ac:dyDescent="0.3">
      <c r="A869" s="39"/>
      <c r="B869" s="20"/>
      <c r="C869" s="20"/>
      <c r="D869" s="21"/>
      <c r="E869" s="21"/>
      <c r="F869" s="20"/>
      <c r="G869" s="21"/>
      <c r="H869" s="38"/>
      <c r="I869" s="23"/>
      <c r="J869" s="23"/>
      <c r="K869" s="24"/>
      <c r="L869" s="24"/>
      <c r="M869" s="21"/>
      <c r="N869" s="24"/>
      <c r="O869" s="24"/>
      <c r="P869" s="26"/>
      <c r="Q869" s="26"/>
      <c r="R869" s="26"/>
      <c r="S869" s="26"/>
      <c r="T869" s="26"/>
      <c r="U869" s="26"/>
      <c r="V869" s="26"/>
      <c r="W869" s="26"/>
      <c r="X869" s="27"/>
    </row>
    <row r="870" spans="1:24" x14ac:dyDescent="0.3">
      <c r="A870" s="39"/>
      <c r="B870" s="20"/>
      <c r="C870" s="20"/>
      <c r="D870" s="21"/>
      <c r="E870" s="21"/>
      <c r="F870" s="20"/>
      <c r="G870" s="21"/>
      <c r="H870" s="38"/>
      <c r="I870" s="23"/>
      <c r="J870" s="23"/>
      <c r="K870" s="24"/>
      <c r="L870" s="24"/>
      <c r="M870" s="21"/>
      <c r="N870" s="24"/>
      <c r="O870" s="24"/>
      <c r="P870" s="26"/>
      <c r="Q870" s="26"/>
      <c r="R870" s="26"/>
      <c r="S870" s="26"/>
      <c r="T870" s="26"/>
      <c r="U870" s="26"/>
      <c r="V870" s="26"/>
      <c r="W870" s="26"/>
      <c r="X870" s="27"/>
    </row>
    <row r="871" spans="1:24" x14ac:dyDescent="0.3">
      <c r="A871" s="39"/>
      <c r="B871" s="20"/>
      <c r="C871" s="20"/>
      <c r="D871" s="21"/>
      <c r="E871" s="21"/>
      <c r="F871" s="20"/>
      <c r="G871" s="21"/>
      <c r="H871" s="38"/>
      <c r="I871" s="23"/>
      <c r="J871" s="23"/>
      <c r="K871" s="24"/>
      <c r="L871" s="24"/>
      <c r="M871" s="21"/>
      <c r="N871" s="24"/>
      <c r="O871" s="24"/>
      <c r="P871" s="26"/>
      <c r="Q871" s="26"/>
      <c r="R871" s="26"/>
      <c r="S871" s="26"/>
      <c r="T871" s="26"/>
      <c r="U871" s="26"/>
      <c r="V871" s="26"/>
      <c r="W871" s="26"/>
      <c r="X871" s="27"/>
    </row>
    <row r="872" spans="1:24" x14ac:dyDescent="0.3">
      <c r="A872" s="39"/>
      <c r="B872" s="20"/>
      <c r="C872" s="20"/>
      <c r="D872" s="21"/>
      <c r="E872" s="21"/>
      <c r="F872" s="20"/>
      <c r="G872" s="21"/>
      <c r="H872" s="38"/>
      <c r="I872" s="23"/>
      <c r="J872" s="23"/>
      <c r="K872" s="24"/>
      <c r="L872" s="24"/>
      <c r="M872" s="21"/>
      <c r="N872" s="24"/>
      <c r="O872" s="24"/>
      <c r="P872" s="26"/>
      <c r="Q872" s="26"/>
      <c r="R872" s="26"/>
      <c r="S872" s="26"/>
      <c r="T872" s="26"/>
      <c r="U872" s="26"/>
      <c r="V872" s="26"/>
      <c r="W872" s="26"/>
      <c r="X872" s="27"/>
    </row>
    <row r="873" spans="1:24" x14ac:dyDescent="0.3">
      <c r="A873" s="39"/>
      <c r="B873" s="20"/>
      <c r="C873" s="20"/>
      <c r="D873" s="21"/>
      <c r="E873" s="21"/>
      <c r="F873" s="20"/>
      <c r="G873" s="21"/>
      <c r="H873" s="38"/>
      <c r="I873" s="23"/>
      <c r="J873" s="23"/>
      <c r="K873" s="24"/>
      <c r="L873" s="24"/>
      <c r="M873" s="21"/>
      <c r="N873" s="24"/>
      <c r="O873" s="24"/>
      <c r="P873" s="26"/>
      <c r="Q873" s="26"/>
      <c r="R873" s="26"/>
      <c r="S873" s="26"/>
      <c r="T873" s="26"/>
      <c r="U873" s="26"/>
      <c r="V873" s="26"/>
      <c r="W873" s="26"/>
      <c r="X873" s="27"/>
    </row>
    <row r="874" spans="1:24" x14ac:dyDescent="0.3">
      <c r="A874" s="39"/>
      <c r="B874" s="20"/>
      <c r="C874" s="20"/>
      <c r="D874" s="21"/>
      <c r="E874" s="21"/>
      <c r="F874" s="20"/>
      <c r="G874" s="21"/>
      <c r="H874" s="38"/>
      <c r="I874" s="23"/>
      <c r="J874" s="23"/>
      <c r="K874" s="24"/>
      <c r="L874" s="24"/>
      <c r="M874" s="21"/>
      <c r="N874" s="24"/>
      <c r="O874" s="24"/>
      <c r="P874" s="26"/>
      <c r="Q874" s="26"/>
      <c r="R874" s="26"/>
      <c r="S874" s="26"/>
      <c r="T874" s="26"/>
      <c r="U874" s="26"/>
      <c r="V874" s="26"/>
      <c r="W874" s="26"/>
      <c r="X874" s="27"/>
    </row>
    <row r="875" spans="1:24" x14ac:dyDescent="0.3">
      <c r="A875" s="39"/>
      <c r="B875" s="20"/>
      <c r="C875" s="20"/>
      <c r="D875" s="21"/>
      <c r="E875" s="21"/>
      <c r="F875" s="20"/>
      <c r="G875" s="21"/>
      <c r="H875" s="38"/>
      <c r="I875" s="23"/>
      <c r="J875" s="23"/>
      <c r="K875" s="24"/>
      <c r="L875" s="24"/>
      <c r="M875" s="21"/>
      <c r="N875" s="24"/>
      <c r="O875" s="24"/>
      <c r="P875" s="26"/>
      <c r="Q875" s="26"/>
      <c r="R875" s="26"/>
      <c r="S875" s="26"/>
      <c r="T875" s="26"/>
      <c r="U875" s="26"/>
      <c r="V875" s="26"/>
      <c r="W875" s="26"/>
      <c r="X875" s="27"/>
    </row>
    <row r="876" spans="1:24" x14ac:dyDescent="0.3">
      <c r="A876" s="39"/>
      <c r="B876" s="20"/>
      <c r="C876" s="20"/>
      <c r="D876" s="21"/>
      <c r="E876" s="21"/>
      <c r="F876" s="20"/>
      <c r="G876" s="21"/>
      <c r="H876" s="38"/>
      <c r="I876" s="23"/>
      <c r="J876" s="23"/>
      <c r="K876" s="24"/>
      <c r="L876" s="24"/>
      <c r="M876" s="21"/>
      <c r="N876" s="24"/>
      <c r="O876" s="24"/>
      <c r="P876" s="26"/>
      <c r="Q876" s="26"/>
      <c r="R876" s="26"/>
      <c r="S876" s="26"/>
      <c r="T876" s="26"/>
      <c r="U876" s="26"/>
      <c r="V876" s="26"/>
      <c r="W876" s="26"/>
      <c r="X876" s="27"/>
    </row>
    <row r="877" spans="1:24" x14ac:dyDescent="0.3">
      <c r="A877" s="39"/>
      <c r="B877" s="20"/>
      <c r="C877" s="20"/>
      <c r="D877" s="21"/>
      <c r="E877" s="21"/>
      <c r="F877" s="20"/>
      <c r="G877" s="21"/>
      <c r="H877" s="38"/>
      <c r="I877" s="23"/>
      <c r="J877" s="23"/>
      <c r="K877" s="24"/>
      <c r="L877" s="24"/>
      <c r="M877" s="21"/>
      <c r="N877" s="24"/>
      <c r="O877" s="24"/>
      <c r="P877" s="26"/>
      <c r="Q877" s="26"/>
      <c r="R877" s="26"/>
      <c r="S877" s="26"/>
      <c r="T877" s="26"/>
      <c r="U877" s="26"/>
      <c r="V877" s="26"/>
      <c r="W877" s="26"/>
      <c r="X877" s="27"/>
    </row>
    <row r="878" spans="1:24" x14ac:dyDescent="0.3">
      <c r="A878" s="39"/>
      <c r="B878" s="20"/>
      <c r="C878" s="20"/>
      <c r="D878" s="21"/>
      <c r="E878" s="21"/>
      <c r="F878" s="20"/>
      <c r="G878" s="21"/>
      <c r="H878" s="38"/>
      <c r="I878" s="23"/>
      <c r="J878" s="23"/>
      <c r="K878" s="24"/>
      <c r="L878" s="24"/>
      <c r="M878" s="21"/>
      <c r="N878" s="24"/>
      <c r="O878" s="24"/>
      <c r="P878" s="26"/>
      <c r="Q878" s="26"/>
      <c r="R878" s="26"/>
      <c r="S878" s="26"/>
      <c r="T878" s="26"/>
      <c r="U878" s="26"/>
      <c r="V878" s="26"/>
      <c r="W878" s="26"/>
      <c r="X878" s="27"/>
    </row>
    <row r="879" spans="1:24" x14ac:dyDescent="0.3">
      <c r="A879" s="39"/>
      <c r="B879" s="20"/>
      <c r="C879" s="20"/>
      <c r="D879" s="21"/>
      <c r="E879" s="21"/>
      <c r="F879" s="20"/>
      <c r="G879" s="21"/>
      <c r="H879" s="38"/>
      <c r="I879" s="23"/>
      <c r="J879" s="23"/>
      <c r="K879" s="24"/>
      <c r="L879" s="24"/>
      <c r="M879" s="21"/>
      <c r="N879" s="24"/>
      <c r="O879" s="24"/>
      <c r="P879" s="26"/>
      <c r="Q879" s="26"/>
      <c r="R879" s="26"/>
      <c r="S879" s="26"/>
      <c r="T879" s="26"/>
      <c r="U879" s="26"/>
      <c r="V879" s="26"/>
      <c r="W879" s="26"/>
      <c r="X879" s="27"/>
    </row>
    <row r="880" spans="1:24" x14ac:dyDescent="0.3">
      <c r="A880" s="39"/>
      <c r="B880" s="20"/>
      <c r="C880" s="20"/>
      <c r="D880" s="21"/>
      <c r="E880" s="21"/>
      <c r="F880" s="20"/>
      <c r="G880" s="21"/>
      <c r="H880" s="38"/>
      <c r="I880" s="23"/>
      <c r="J880" s="23"/>
      <c r="K880" s="24"/>
      <c r="L880" s="24"/>
      <c r="M880" s="21"/>
      <c r="N880" s="24"/>
      <c r="O880" s="24"/>
      <c r="P880" s="26"/>
      <c r="Q880" s="26"/>
      <c r="R880" s="26"/>
      <c r="S880" s="26"/>
      <c r="T880" s="26"/>
      <c r="U880" s="26"/>
      <c r="V880" s="26"/>
      <c r="W880" s="26"/>
      <c r="X880" s="27"/>
    </row>
    <row r="881" spans="1:24" x14ac:dyDescent="0.3">
      <c r="A881" s="39"/>
      <c r="B881" s="20"/>
      <c r="C881" s="20"/>
      <c r="D881" s="21"/>
      <c r="E881" s="21"/>
      <c r="F881" s="20"/>
      <c r="G881" s="21"/>
      <c r="H881" s="38"/>
      <c r="I881" s="23"/>
      <c r="J881" s="23"/>
      <c r="K881" s="24"/>
      <c r="L881" s="24"/>
      <c r="M881" s="21"/>
      <c r="N881" s="24"/>
      <c r="O881" s="24"/>
      <c r="P881" s="26"/>
      <c r="Q881" s="26"/>
      <c r="R881" s="26"/>
      <c r="S881" s="26"/>
      <c r="T881" s="26"/>
      <c r="U881" s="26"/>
      <c r="V881" s="26"/>
      <c r="W881" s="26"/>
      <c r="X881" s="27"/>
    </row>
    <row r="882" spans="1:24" x14ac:dyDescent="0.3">
      <c r="A882" s="39"/>
      <c r="B882" s="20"/>
      <c r="C882" s="20"/>
      <c r="D882" s="21"/>
      <c r="E882" s="21"/>
      <c r="F882" s="20"/>
      <c r="G882" s="21"/>
      <c r="H882" s="38"/>
      <c r="I882" s="23"/>
      <c r="J882" s="23"/>
      <c r="K882" s="24"/>
      <c r="L882" s="24"/>
      <c r="M882" s="21"/>
      <c r="N882" s="24"/>
      <c r="O882" s="24"/>
      <c r="P882" s="26"/>
      <c r="Q882" s="26"/>
      <c r="R882" s="26"/>
      <c r="S882" s="26"/>
      <c r="T882" s="26"/>
      <c r="U882" s="26"/>
      <c r="V882" s="26"/>
      <c r="W882" s="26"/>
      <c r="X882" s="27"/>
    </row>
    <row r="883" spans="1:24" x14ac:dyDescent="0.3">
      <c r="A883" s="39"/>
      <c r="B883" s="20"/>
      <c r="C883" s="20"/>
      <c r="D883" s="21"/>
      <c r="E883" s="21"/>
      <c r="F883" s="20"/>
      <c r="G883" s="21"/>
      <c r="H883" s="38"/>
      <c r="I883" s="23"/>
      <c r="J883" s="23"/>
      <c r="K883" s="24"/>
      <c r="L883" s="24"/>
      <c r="M883" s="21"/>
      <c r="N883" s="24"/>
      <c r="O883" s="24"/>
      <c r="P883" s="26"/>
      <c r="Q883" s="26"/>
      <c r="R883" s="26"/>
      <c r="S883" s="26"/>
      <c r="T883" s="26"/>
      <c r="U883" s="26"/>
      <c r="V883" s="26"/>
      <c r="W883" s="26"/>
      <c r="X883" s="27"/>
    </row>
    <row r="884" spans="1:24" x14ac:dyDescent="0.3">
      <c r="A884" s="39"/>
      <c r="B884" s="20"/>
      <c r="C884" s="20"/>
      <c r="D884" s="21"/>
      <c r="E884" s="21"/>
      <c r="F884" s="20"/>
      <c r="G884" s="21"/>
      <c r="H884" s="38"/>
      <c r="I884" s="23"/>
      <c r="J884" s="23"/>
      <c r="K884" s="24"/>
      <c r="L884" s="24"/>
      <c r="M884" s="21"/>
      <c r="N884" s="24"/>
      <c r="O884" s="24"/>
      <c r="P884" s="26"/>
      <c r="Q884" s="26"/>
      <c r="R884" s="26"/>
      <c r="S884" s="26"/>
      <c r="T884" s="26"/>
      <c r="U884" s="26"/>
      <c r="V884" s="26"/>
      <c r="W884" s="26"/>
      <c r="X884" s="27"/>
    </row>
    <row r="885" spans="1:24" x14ac:dyDescent="0.3">
      <c r="A885" s="39"/>
      <c r="B885" s="20"/>
      <c r="C885" s="20"/>
      <c r="D885" s="21"/>
      <c r="E885" s="21"/>
      <c r="F885" s="20"/>
      <c r="G885" s="21"/>
      <c r="H885" s="38"/>
      <c r="I885" s="23"/>
      <c r="J885" s="23"/>
      <c r="K885" s="24"/>
      <c r="L885" s="24"/>
      <c r="M885" s="21"/>
      <c r="N885" s="24"/>
      <c r="O885" s="24"/>
      <c r="P885" s="26"/>
      <c r="Q885" s="26"/>
      <c r="R885" s="26"/>
      <c r="S885" s="26"/>
      <c r="T885" s="26"/>
      <c r="U885" s="26"/>
      <c r="V885" s="26"/>
      <c r="W885" s="26"/>
      <c r="X885" s="27"/>
    </row>
    <row r="886" spans="1:24" x14ac:dyDescent="0.3">
      <c r="A886" s="39"/>
      <c r="B886" s="20"/>
      <c r="C886" s="20"/>
      <c r="D886" s="21"/>
      <c r="E886" s="21"/>
      <c r="F886" s="20"/>
      <c r="G886" s="21"/>
      <c r="H886" s="38"/>
      <c r="I886" s="23"/>
      <c r="J886" s="23"/>
      <c r="K886" s="24"/>
      <c r="L886" s="24"/>
      <c r="M886" s="21"/>
      <c r="N886" s="24"/>
      <c r="O886" s="24"/>
      <c r="P886" s="26"/>
      <c r="Q886" s="26"/>
      <c r="R886" s="26"/>
      <c r="S886" s="26"/>
      <c r="T886" s="26"/>
      <c r="U886" s="26"/>
      <c r="V886" s="26"/>
      <c r="W886" s="26"/>
      <c r="X886" s="27"/>
    </row>
    <row r="887" spans="1:24" x14ac:dyDescent="0.3">
      <c r="A887" s="39"/>
      <c r="B887" s="20"/>
      <c r="C887" s="20"/>
      <c r="D887" s="21"/>
      <c r="E887" s="21"/>
      <c r="F887" s="20"/>
      <c r="G887" s="21"/>
      <c r="H887" s="38"/>
      <c r="I887" s="23"/>
      <c r="J887" s="23"/>
      <c r="K887" s="24"/>
      <c r="L887" s="24"/>
      <c r="M887" s="21"/>
      <c r="N887" s="24"/>
      <c r="O887" s="24"/>
      <c r="P887" s="26"/>
      <c r="Q887" s="26"/>
      <c r="R887" s="26"/>
      <c r="S887" s="26"/>
      <c r="T887" s="26"/>
      <c r="U887" s="26"/>
      <c r="V887" s="26"/>
      <c r="W887" s="26"/>
      <c r="X887" s="27"/>
    </row>
    <row r="888" spans="1:24" x14ac:dyDescent="0.3">
      <c r="A888" s="39"/>
      <c r="B888" s="20"/>
      <c r="C888" s="20"/>
      <c r="D888" s="21"/>
      <c r="E888" s="21"/>
      <c r="F888" s="20"/>
      <c r="G888" s="21"/>
      <c r="H888" s="38"/>
      <c r="I888" s="23"/>
      <c r="J888" s="23"/>
      <c r="K888" s="24"/>
      <c r="L888" s="24"/>
      <c r="M888" s="21"/>
      <c r="N888" s="24"/>
      <c r="O888" s="24"/>
      <c r="P888" s="26"/>
      <c r="Q888" s="26"/>
      <c r="R888" s="26"/>
      <c r="S888" s="26"/>
      <c r="T888" s="26"/>
      <c r="U888" s="26"/>
      <c r="V888" s="26"/>
      <c r="W888" s="26"/>
      <c r="X888" s="27"/>
    </row>
    <row r="889" spans="1:24" x14ac:dyDescent="0.3">
      <c r="A889" s="39"/>
      <c r="B889" s="20"/>
      <c r="C889" s="20"/>
      <c r="D889" s="21"/>
      <c r="E889" s="21"/>
      <c r="F889" s="20"/>
      <c r="G889" s="21"/>
      <c r="H889" s="38"/>
      <c r="I889" s="23"/>
      <c r="J889" s="23"/>
      <c r="K889" s="24"/>
      <c r="L889" s="24"/>
      <c r="M889" s="21"/>
      <c r="N889" s="24"/>
      <c r="O889" s="24"/>
      <c r="P889" s="26"/>
      <c r="Q889" s="26"/>
      <c r="R889" s="26"/>
      <c r="S889" s="26"/>
      <c r="T889" s="26"/>
      <c r="U889" s="26"/>
      <c r="V889" s="26"/>
      <c r="W889" s="26"/>
      <c r="X889" s="27"/>
    </row>
    <row r="890" spans="1:24" x14ac:dyDescent="0.3">
      <c r="A890" s="39"/>
      <c r="B890" s="20"/>
      <c r="C890" s="20"/>
      <c r="D890" s="21"/>
      <c r="E890" s="21"/>
      <c r="F890" s="20"/>
      <c r="G890" s="21"/>
      <c r="H890" s="38"/>
      <c r="I890" s="23"/>
      <c r="J890" s="23"/>
      <c r="K890" s="24"/>
      <c r="L890" s="24"/>
      <c r="M890" s="21"/>
      <c r="N890" s="24"/>
      <c r="O890" s="24"/>
      <c r="P890" s="26"/>
      <c r="Q890" s="26"/>
      <c r="R890" s="26"/>
      <c r="S890" s="26"/>
      <c r="T890" s="26"/>
      <c r="U890" s="26"/>
      <c r="V890" s="26"/>
      <c r="W890" s="26"/>
      <c r="X890" s="27"/>
    </row>
    <row r="891" spans="1:24" x14ac:dyDescent="0.3">
      <c r="A891" s="39"/>
      <c r="B891" s="20"/>
      <c r="C891" s="20"/>
      <c r="D891" s="21"/>
      <c r="E891" s="21"/>
      <c r="F891" s="20"/>
      <c r="G891" s="21"/>
      <c r="H891" s="38"/>
      <c r="I891" s="23"/>
      <c r="J891" s="23"/>
      <c r="K891" s="24"/>
      <c r="L891" s="24"/>
      <c r="M891" s="21"/>
      <c r="N891" s="24"/>
      <c r="O891" s="24"/>
      <c r="P891" s="26"/>
      <c r="Q891" s="26"/>
      <c r="R891" s="26"/>
      <c r="S891" s="26"/>
      <c r="T891" s="26"/>
      <c r="U891" s="26"/>
      <c r="V891" s="26"/>
      <c r="W891" s="26"/>
      <c r="X891" s="27"/>
    </row>
    <row r="892" spans="1:24" x14ac:dyDescent="0.3">
      <c r="A892" s="39"/>
      <c r="B892" s="20"/>
      <c r="C892" s="20"/>
      <c r="D892" s="21"/>
      <c r="E892" s="21"/>
      <c r="F892" s="20"/>
      <c r="G892" s="21"/>
      <c r="H892" s="38"/>
      <c r="I892" s="23"/>
      <c r="J892" s="23"/>
      <c r="K892" s="24"/>
      <c r="L892" s="24"/>
      <c r="M892" s="21"/>
      <c r="N892" s="24"/>
      <c r="O892" s="24"/>
      <c r="P892" s="26"/>
      <c r="Q892" s="26"/>
      <c r="R892" s="26"/>
      <c r="S892" s="26"/>
      <c r="T892" s="26"/>
      <c r="U892" s="26"/>
      <c r="V892" s="26"/>
      <c r="W892" s="26"/>
      <c r="X892" s="27"/>
    </row>
    <row r="893" spans="1:24" x14ac:dyDescent="0.3">
      <c r="A893" s="39"/>
      <c r="B893" s="20"/>
      <c r="C893" s="20"/>
      <c r="D893" s="21"/>
      <c r="E893" s="21"/>
      <c r="F893" s="20"/>
      <c r="G893" s="21"/>
      <c r="H893" s="38"/>
      <c r="I893" s="23"/>
      <c r="J893" s="23"/>
      <c r="K893" s="24"/>
      <c r="L893" s="24"/>
      <c r="M893" s="21"/>
      <c r="N893" s="24"/>
      <c r="O893" s="24"/>
      <c r="P893" s="26"/>
      <c r="Q893" s="26"/>
      <c r="R893" s="26"/>
      <c r="S893" s="26"/>
      <c r="T893" s="26"/>
      <c r="U893" s="26"/>
      <c r="V893" s="26"/>
      <c r="W893" s="26"/>
      <c r="X893" s="27"/>
    </row>
    <row r="894" spans="1:24" x14ac:dyDescent="0.3">
      <c r="A894" s="39"/>
      <c r="B894" s="20"/>
      <c r="C894" s="20"/>
      <c r="D894" s="21"/>
      <c r="E894" s="21"/>
      <c r="F894" s="20"/>
      <c r="G894" s="21"/>
      <c r="H894" s="38"/>
      <c r="I894" s="23"/>
      <c r="J894" s="23"/>
      <c r="K894" s="24"/>
      <c r="L894" s="24"/>
      <c r="M894" s="21"/>
      <c r="N894" s="24"/>
      <c r="O894" s="24"/>
      <c r="P894" s="26"/>
      <c r="Q894" s="26"/>
      <c r="R894" s="26"/>
      <c r="S894" s="26"/>
      <c r="T894" s="26"/>
      <c r="U894" s="26"/>
      <c r="V894" s="26"/>
      <c r="W894" s="26"/>
      <c r="X894" s="27"/>
    </row>
    <row r="895" spans="1:24" x14ac:dyDescent="0.3">
      <c r="A895" s="39"/>
      <c r="B895" s="20"/>
      <c r="C895" s="20"/>
      <c r="D895" s="21"/>
      <c r="E895" s="21"/>
      <c r="F895" s="20"/>
      <c r="G895" s="21"/>
      <c r="H895" s="38"/>
      <c r="I895" s="23"/>
      <c r="J895" s="23"/>
      <c r="K895" s="24"/>
      <c r="L895" s="24"/>
      <c r="M895" s="21"/>
      <c r="N895" s="24"/>
      <c r="O895" s="24"/>
      <c r="P895" s="26"/>
      <c r="Q895" s="26"/>
      <c r="R895" s="26"/>
      <c r="S895" s="26"/>
      <c r="T895" s="26"/>
      <c r="U895" s="26"/>
      <c r="V895" s="26"/>
      <c r="W895" s="26"/>
      <c r="X895" s="27"/>
    </row>
    <row r="896" spans="1:24" x14ac:dyDescent="0.3">
      <c r="A896" s="39"/>
      <c r="B896" s="20"/>
      <c r="C896" s="20"/>
      <c r="D896" s="21"/>
      <c r="E896" s="21"/>
      <c r="F896" s="20"/>
      <c r="G896" s="21"/>
      <c r="H896" s="38"/>
      <c r="I896" s="23"/>
      <c r="J896" s="23"/>
      <c r="K896" s="24"/>
      <c r="L896" s="24"/>
      <c r="M896" s="21"/>
      <c r="N896" s="24"/>
      <c r="O896" s="24"/>
      <c r="P896" s="26"/>
      <c r="Q896" s="26"/>
      <c r="R896" s="26"/>
      <c r="S896" s="26"/>
      <c r="T896" s="26"/>
      <c r="U896" s="26"/>
      <c r="V896" s="26"/>
      <c r="W896" s="26"/>
      <c r="X896" s="27"/>
    </row>
    <row r="897" spans="1:24" x14ac:dyDescent="0.3">
      <c r="A897" s="39"/>
      <c r="B897" s="20"/>
      <c r="C897" s="20"/>
      <c r="D897" s="21"/>
      <c r="E897" s="21"/>
      <c r="F897" s="20"/>
      <c r="G897" s="21"/>
      <c r="H897" s="38"/>
      <c r="I897" s="23"/>
      <c r="J897" s="23"/>
      <c r="K897" s="24"/>
      <c r="L897" s="24"/>
      <c r="M897" s="21"/>
      <c r="N897" s="24"/>
      <c r="O897" s="24"/>
      <c r="P897" s="26"/>
      <c r="Q897" s="26"/>
      <c r="R897" s="26"/>
      <c r="S897" s="26"/>
      <c r="T897" s="26"/>
      <c r="U897" s="26"/>
      <c r="V897" s="26"/>
      <c r="W897" s="26"/>
      <c r="X897" s="27"/>
    </row>
    <row r="898" spans="1:24" x14ac:dyDescent="0.3">
      <c r="A898" s="39"/>
      <c r="B898" s="20"/>
      <c r="C898" s="20"/>
      <c r="D898" s="21"/>
      <c r="E898" s="21"/>
      <c r="F898" s="20"/>
      <c r="G898" s="21"/>
      <c r="H898" s="38"/>
      <c r="I898" s="23"/>
      <c r="J898" s="23"/>
      <c r="K898" s="24"/>
      <c r="L898" s="24"/>
      <c r="M898" s="21"/>
      <c r="N898" s="24"/>
      <c r="O898" s="24"/>
      <c r="P898" s="26"/>
      <c r="Q898" s="26"/>
      <c r="R898" s="26"/>
      <c r="S898" s="26"/>
      <c r="T898" s="26"/>
      <c r="U898" s="26"/>
      <c r="V898" s="26"/>
      <c r="W898" s="26"/>
      <c r="X898" s="27"/>
    </row>
    <row r="899" spans="1:24" x14ac:dyDescent="0.3">
      <c r="A899" s="39"/>
      <c r="B899" s="20"/>
      <c r="C899" s="20"/>
      <c r="D899" s="21"/>
      <c r="E899" s="21"/>
      <c r="F899" s="20"/>
      <c r="G899" s="21"/>
      <c r="H899" s="38"/>
      <c r="I899" s="23"/>
      <c r="J899" s="23"/>
      <c r="K899" s="24"/>
      <c r="L899" s="24"/>
      <c r="M899" s="21"/>
      <c r="N899" s="24"/>
      <c r="O899" s="24"/>
      <c r="P899" s="26"/>
      <c r="Q899" s="26"/>
      <c r="R899" s="26"/>
      <c r="S899" s="26"/>
      <c r="T899" s="26"/>
      <c r="U899" s="26"/>
      <c r="V899" s="26"/>
      <c r="W899" s="26"/>
      <c r="X899" s="27"/>
    </row>
    <row r="900" spans="1:24" x14ac:dyDescent="0.3">
      <c r="A900" s="39"/>
      <c r="B900" s="20"/>
      <c r="C900" s="20"/>
      <c r="D900" s="21"/>
      <c r="E900" s="21"/>
      <c r="F900" s="20"/>
      <c r="G900" s="21"/>
      <c r="H900" s="38"/>
      <c r="I900" s="23"/>
      <c r="J900" s="23"/>
      <c r="K900" s="24"/>
      <c r="L900" s="24"/>
      <c r="M900" s="21"/>
      <c r="N900" s="24"/>
      <c r="O900" s="24"/>
      <c r="P900" s="26"/>
      <c r="Q900" s="26"/>
      <c r="R900" s="26"/>
      <c r="S900" s="26"/>
      <c r="T900" s="26"/>
      <c r="U900" s="26"/>
      <c r="V900" s="26"/>
      <c r="W900" s="26"/>
      <c r="X900" s="27"/>
    </row>
    <row r="901" spans="1:24" x14ac:dyDescent="0.3">
      <c r="A901" s="39"/>
      <c r="B901" s="20"/>
      <c r="C901" s="20"/>
      <c r="D901" s="21"/>
      <c r="E901" s="21"/>
      <c r="F901" s="20"/>
      <c r="G901" s="21"/>
      <c r="H901" s="38"/>
      <c r="I901" s="23"/>
      <c r="J901" s="23"/>
      <c r="K901" s="24"/>
      <c r="L901" s="24"/>
      <c r="M901" s="21"/>
      <c r="N901" s="24"/>
      <c r="O901" s="24"/>
      <c r="P901" s="26"/>
      <c r="Q901" s="26"/>
      <c r="R901" s="26"/>
      <c r="S901" s="26"/>
      <c r="T901" s="26"/>
      <c r="U901" s="26"/>
      <c r="V901" s="26"/>
      <c r="W901" s="26"/>
      <c r="X901" s="27"/>
    </row>
    <row r="902" spans="1:24" x14ac:dyDescent="0.3">
      <c r="A902" s="39"/>
      <c r="B902" s="20"/>
      <c r="C902" s="20"/>
      <c r="D902" s="21"/>
      <c r="E902" s="21"/>
      <c r="F902" s="20"/>
      <c r="G902" s="21"/>
      <c r="H902" s="38"/>
      <c r="I902" s="23"/>
      <c r="J902" s="23"/>
      <c r="K902" s="24"/>
      <c r="L902" s="24"/>
      <c r="M902" s="21"/>
      <c r="N902" s="24"/>
      <c r="O902" s="24"/>
      <c r="P902" s="26"/>
      <c r="Q902" s="26"/>
      <c r="R902" s="26"/>
      <c r="S902" s="26"/>
      <c r="T902" s="26"/>
      <c r="U902" s="26"/>
      <c r="V902" s="26"/>
      <c r="W902" s="26"/>
      <c r="X902" s="27"/>
    </row>
    <row r="903" spans="1:24" x14ac:dyDescent="0.3">
      <c r="A903" s="39"/>
      <c r="B903" s="20"/>
      <c r="C903" s="20"/>
      <c r="D903" s="21"/>
      <c r="E903" s="21"/>
      <c r="F903" s="20"/>
      <c r="G903" s="21"/>
      <c r="H903" s="38"/>
      <c r="I903" s="23"/>
      <c r="J903" s="23"/>
      <c r="K903" s="24"/>
      <c r="L903" s="24"/>
      <c r="M903" s="21"/>
      <c r="N903" s="24"/>
      <c r="O903" s="24"/>
      <c r="P903" s="26"/>
      <c r="Q903" s="26"/>
      <c r="R903" s="26"/>
      <c r="S903" s="26"/>
      <c r="T903" s="26"/>
      <c r="U903" s="26"/>
      <c r="V903" s="26"/>
      <c r="W903" s="26"/>
      <c r="X903" s="27"/>
    </row>
    <row r="904" spans="1:24" x14ac:dyDescent="0.3">
      <c r="A904" s="39"/>
      <c r="B904" s="20"/>
      <c r="C904" s="20"/>
      <c r="D904" s="21"/>
      <c r="E904" s="21"/>
      <c r="F904" s="20"/>
      <c r="G904" s="21"/>
      <c r="H904" s="38"/>
      <c r="I904" s="23"/>
      <c r="J904" s="23"/>
      <c r="K904" s="24"/>
      <c r="L904" s="24"/>
      <c r="M904" s="21"/>
      <c r="N904" s="24"/>
      <c r="O904" s="24"/>
      <c r="P904" s="26"/>
      <c r="Q904" s="26"/>
      <c r="R904" s="26"/>
      <c r="S904" s="26"/>
      <c r="T904" s="26"/>
      <c r="U904" s="26"/>
      <c r="V904" s="26"/>
      <c r="W904" s="26"/>
      <c r="X904" s="27"/>
    </row>
    <row r="905" spans="1:24" x14ac:dyDescent="0.3">
      <c r="A905" s="39"/>
      <c r="B905" s="20"/>
      <c r="C905" s="20"/>
      <c r="D905" s="21"/>
      <c r="E905" s="21"/>
      <c r="F905" s="20"/>
      <c r="G905" s="21"/>
      <c r="H905" s="38"/>
      <c r="I905" s="23"/>
      <c r="J905" s="23"/>
      <c r="K905" s="24"/>
      <c r="L905" s="24"/>
      <c r="M905" s="21"/>
      <c r="N905" s="24"/>
      <c r="O905" s="24"/>
      <c r="P905" s="26"/>
      <c r="Q905" s="26"/>
      <c r="R905" s="26"/>
      <c r="S905" s="26"/>
      <c r="T905" s="26"/>
      <c r="U905" s="26"/>
      <c r="V905" s="26"/>
      <c r="W905" s="26"/>
      <c r="X905" s="27"/>
    </row>
    <row r="906" spans="1:24" x14ac:dyDescent="0.3">
      <c r="A906" s="39"/>
      <c r="B906" s="20"/>
      <c r="C906" s="20"/>
      <c r="D906" s="21"/>
      <c r="E906" s="21"/>
      <c r="F906" s="20"/>
      <c r="G906" s="21"/>
      <c r="H906" s="38"/>
      <c r="I906" s="23"/>
      <c r="J906" s="23"/>
      <c r="K906" s="24"/>
      <c r="L906" s="24"/>
      <c r="M906" s="21"/>
      <c r="N906" s="24"/>
      <c r="O906" s="24"/>
      <c r="P906" s="26"/>
      <c r="Q906" s="26"/>
      <c r="R906" s="26"/>
      <c r="S906" s="26"/>
      <c r="T906" s="26"/>
      <c r="U906" s="26"/>
      <c r="V906" s="26"/>
      <c r="W906" s="26"/>
      <c r="X906" s="27"/>
    </row>
    <row r="907" spans="1:24" x14ac:dyDescent="0.3">
      <c r="A907" s="39"/>
      <c r="B907" s="20"/>
      <c r="C907" s="20"/>
      <c r="D907" s="21"/>
      <c r="E907" s="21"/>
      <c r="F907" s="20"/>
      <c r="G907" s="21"/>
      <c r="H907" s="38"/>
      <c r="I907" s="23"/>
      <c r="J907" s="23"/>
      <c r="K907" s="24"/>
      <c r="L907" s="24"/>
      <c r="M907" s="21"/>
      <c r="N907" s="24"/>
      <c r="O907" s="24"/>
      <c r="P907" s="26"/>
      <c r="Q907" s="26"/>
      <c r="R907" s="26"/>
      <c r="S907" s="26"/>
      <c r="T907" s="26"/>
      <c r="U907" s="26"/>
      <c r="V907" s="26"/>
      <c r="W907" s="26"/>
      <c r="X907" s="27"/>
    </row>
    <row r="908" spans="1:24" x14ac:dyDescent="0.3">
      <c r="A908" s="39"/>
      <c r="B908" s="20"/>
      <c r="C908" s="20"/>
      <c r="D908" s="21"/>
      <c r="E908" s="21"/>
      <c r="F908" s="20"/>
      <c r="G908" s="21"/>
      <c r="H908" s="38"/>
      <c r="I908" s="23"/>
      <c r="J908" s="23"/>
      <c r="K908" s="24"/>
      <c r="L908" s="24"/>
      <c r="M908" s="21"/>
      <c r="N908" s="24"/>
      <c r="O908" s="24"/>
      <c r="P908" s="26"/>
      <c r="Q908" s="26"/>
      <c r="R908" s="26"/>
      <c r="S908" s="26"/>
      <c r="T908" s="26"/>
      <c r="U908" s="26"/>
      <c r="V908" s="26"/>
      <c r="W908" s="26"/>
      <c r="X908" s="27"/>
    </row>
    <row r="909" spans="1:24" x14ac:dyDescent="0.3">
      <c r="A909" s="39"/>
      <c r="B909" s="20"/>
      <c r="C909" s="20"/>
      <c r="D909" s="21"/>
      <c r="E909" s="21"/>
      <c r="F909" s="20"/>
      <c r="G909" s="21"/>
      <c r="H909" s="38"/>
      <c r="I909" s="23"/>
      <c r="J909" s="23"/>
      <c r="K909" s="24"/>
      <c r="L909" s="24"/>
      <c r="M909" s="21"/>
      <c r="N909" s="24"/>
      <c r="O909" s="24"/>
      <c r="P909" s="26"/>
      <c r="Q909" s="26"/>
      <c r="R909" s="26"/>
      <c r="S909" s="26"/>
      <c r="T909" s="26"/>
      <c r="U909" s="26"/>
      <c r="V909" s="26"/>
      <c r="W909" s="26"/>
      <c r="X909" s="27"/>
    </row>
    <row r="910" spans="1:24" x14ac:dyDescent="0.3">
      <c r="A910" s="39"/>
      <c r="B910" s="20"/>
      <c r="C910" s="20"/>
      <c r="D910" s="21"/>
      <c r="E910" s="21"/>
      <c r="F910" s="20"/>
      <c r="G910" s="21"/>
      <c r="H910" s="38"/>
      <c r="I910" s="23"/>
      <c r="J910" s="23"/>
      <c r="K910" s="24"/>
      <c r="L910" s="24"/>
      <c r="M910" s="21"/>
      <c r="N910" s="24"/>
      <c r="O910" s="24"/>
      <c r="P910" s="26"/>
      <c r="Q910" s="26"/>
      <c r="R910" s="26"/>
      <c r="S910" s="26"/>
      <c r="T910" s="26"/>
      <c r="U910" s="26"/>
      <c r="V910" s="26"/>
      <c r="W910" s="26"/>
      <c r="X910" s="27"/>
    </row>
    <row r="911" spans="1:24" x14ac:dyDescent="0.3">
      <c r="A911" s="39"/>
      <c r="B911" s="20"/>
      <c r="C911" s="20"/>
      <c r="D911" s="21"/>
      <c r="E911" s="21"/>
      <c r="F911" s="20"/>
      <c r="G911" s="21"/>
      <c r="H911" s="38"/>
      <c r="I911" s="23"/>
      <c r="J911" s="23"/>
      <c r="K911" s="24"/>
      <c r="L911" s="24"/>
      <c r="M911" s="21"/>
      <c r="N911" s="24"/>
      <c r="O911" s="24"/>
      <c r="P911" s="26"/>
      <c r="Q911" s="26"/>
      <c r="R911" s="26"/>
      <c r="S911" s="26"/>
      <c r="T911" s="26"/>
      <c r="U911" s="26"/>
      <c r="V911" s="26"/>
      <c r="W911" s="26"/>
      <c r="X911" s="27"/>
    </row>
    <row r="912" spans="1:24" x14ac:dyDescent="0.3">
      <c r="A912" s="39"/>
      <c r="B912" s="20"/>
      <c r="C912" s="20"/>
      <c r="D912" s="21"/>
      <c r="E912" s="21"/>
      <c r="F912" s="20"/>
      <c r="G912" s="21"/>
      <c r="H912" s="38"/>
      <c r="I912" s="23"/>
      <c r="J912" s="23"/>
      <c r="K912" s="24"/>
      <c r="L912" s="24"/>
      <c r="M912" s="21"/>
      <c r="N912" s="24"/>
      <c r="O912" s="24"/>
      <c r="P912" s="26"/>
      <c r="Q912" s="26"/>
      <c r="R912" s="26"/>
      <c r="S912" s="26"/>
      <c r="T912" s="26"/>
      <c r="U912" s="26"/>
      <c r="V912" s="26"/>
      <c r="W912" s="26"/>
      <c r="X912" s="27"/>
    </row>
    <row r="913" spans="1:24" x14ac:dyDescent="0.3">
      <c r="A913" s="39"/>
      <c r="B913" s="20"/>
      <c r="C913" s="20"/>
      <c r="D913" s="21"/>
      <c r="E913" s="21"/>
      <c r="F913" s="20"/>
      <c r="G913" s="21"/>
      <c r="H913" s="38"/>
      <c r="I913" s="23"/>
      <c r="J913" s="23"/>
      <c r="K913" s="24"/>
      <c r="L913" s="24"/>
      <c r="M913" s="21"/>
      <c r="N913" s="24"/>
      <c r="O913" s="24"/>
      <c r="P913" s="26"/>
      <c r="Q913" s="26"/>
      <c r="R913" s="26"/>
      <c r="S913" s="26"/>
      <c r="T913" s="26"/>
      <c r="U913" s="26"/>
      <c r="V913" s="26"/>
      <c r="W913" s="26"/>
      <c r="X913" s="27"/>
    </row>
    <row r="914" spans="1:24" x14ac:dyDescent="0.3">
      <c r="A914" s="39"/>
      <c r="B914" s="20"/>
      <c r="C914" s="20"/>
      <c r="D914" s="21"/>
      <c r="E914" s="21"/>
      <c r="F914" s="20"/>
      <c r="G914" s="21"/>
      <c r="H914" s="38"/>
      <c r="I914" s="23"/>
      <c r="J914" s="23"/>
      <c r="K914" s="24"/>
      <c r="L914" s="24"/>
      <c r="M914" s="21"/>
      <c r="N914" s="24"/>
      <c r="O914" s="24"/>
      <c r="P914" s="26"/>
      <c r="Q914" s="26"/>
      <c r="R914" s="26"/>
      <c r="S914" s="26"/>
      <c r="T914" s="26"/>
      <c r="U914" s="26"/>
      <c r="V914" s="26"/>
      <c r="W914" s="26"/>
      <c r="X914" s="27"/>
    </row>
    <row r="915" spans="1:24" x14ac:dyDescent="0.3">
      <c r="A915" s="39"/>
      <c r="B915" s="20"/>
      <c r="C915" s="20"/>
      <c r="D915" s="21"/>
      <c r="E915" s="21"/>
      <c r="F915" s="20"/>
      <c r="G915" s="21"/>
      <c r="H915" s="38"/>
      <c r="I915" s="23"/>
      <c r="J915" s="23"/>
      <c r="K915" s="24"/>
      <c r="L915" s="24"/>
      <c r="M915" s="21"/>
      <c r="N915" s="24"/>
      <c r="O915" s="24"/>
      <c r="P915" s="26"/>
      <c r="Q915" s="26"/>
      <c r="R915" s="26"/>
      <c r="S915" s="26"/>
      <c r="T915" s="26"/>
      <c r="U915" s="26"/>
      <c r="V915" s="26"/>
      <c r="W915" s="26"/>
      <c r="X915" s="27"/>
    </row>
    <row r="916" spans="1:24" x14ac:dyDescent="0.3">
      <c r="A916" s="39"/>
      <c r="B916" s="20"/>
      <c r="C916" s="20"/>
      <c r="D916" s="21"/>
      <c r="E916" s="21"/>
      <c r="F916" s="20"/>
      <c r="G916" s="21"/>
      <c r="H916" s="38"/>
      <c r="I916" s="23"/>
      <c r="J916" s="23"/>
      <c r="K916" s="24"/>
      <c r="L916" s="24"/>
      <c r="M916" s="21"/>
      <c r="N916" s="24"/>
      <c r="O916" s="24"/>
      <c r="P916" s="26"/>
      <c r="Q916" s="26"/>
      <c r="R916" s="26"/>
      <c r="S916" s="26"/>
      <c r="T916" s="26"/>
      <c r="U916" s="26"/>
      <c r="V916" s="26"/>
      <c r="W916" s="26"/>
      <c r="X916" s="27"/>
    </row>
    <row r="917" spans="1:24" x14ac:dyDescent="0.3">
      <c r="A917" s="39"/>
      <c r="B917" s="20"/>
      <c r="C917" s="20"/>
      <c r="D917" s="21"/>
      <c r="E917" s="21"/>
      <c r="F917" s="20"/>
      <c r="G917" s="21"/>
      <c r="H917" s="38"/>
      <c r="I917" s="23"/>
      <c r="J917" s="23"/>
      <c r="K917" s="24"/>
      <c r="L917" s="24"/>
      <c r="M917" s="21"/>
      <c r="N917" s="24"/>
      <c r="O917" s="24"/>
      <c r="P917" s="26"/>
      <c r="Q917" s="26"/>
      <c r="R917" s="26"/>
      <c r="S917" s="26"/>
      <c r="T917" s="26"/>
      <c r="U917" s="26"/>
      <c r="V917" s="26"/>
      <c r="W917" s="26"/>
      <c r="X917" s="27"/>
    </row>
    <row r="918" spans="1:24" x14ac:dyDescent="0.3">
      <c r="A918" s="39"/>
      <c r="B918" s="20"/>
      <c r="C918" s="20"/>
      <c r="D918" s="21"/>
      <c r="E918" s="21"/>
      <c r="F918" s="20"/>
      <c r="G918" s="21"/>
      <c r="H918" s="38"/>
      <c r="I918" s="23"/>
      <c r="J918" s="23"/>
      <c r="K918" s="24"/>
      <c r="L918" s="24"/>
      <c r="M918" s="21"/>
      <c r="N918" s="24"/>
      <c r="O918" s="24"/>
      <c r="P918" s="26"/>
      <c r="Q918" s="26"/>
      <c r="R918" s="26"/>
      <c r="S918" s="26"/>
      <c r="T918" s="26"/>
      <c r="U918" s="26"/>
      <c r="V918" s="26"/>
      <c r="W918" s="26"/>
      <c r="X918" s="27"/>
    </row>
    <row r="919" spans="1:24" x14ac:dyDescent="0.3">
      <c r="A919" s="39"/>
      <c r="B919" s="20"/>
      <c r="C919" s="20"/>
      <c r="D919" s="21"/>
      <c r="E919" s="21"/>
      <c r="F919" s="20"/>
      <c r="G919" s="21"/>
      <c r="H919" s="38"/>
      <c r="I919" s="23"/>
      <c r="J919" s="23"/>
      <c r="K919" s="24"/>
      <c r="L919" s="24"/>
      <c r="M919" s="21"/>
      <c r="N919" s="24"/>
      <c r="O919" s="24"/>
      <c r="P919" s="26"/>
      <c r="Q919" s="26"/>
      <c r="R919" s="26"/>
      <c r="S919" s="26"/>
      <c r="T919" s="26"/>
      <c r="U919" s="26"/>
      <c r="V919" s="26"/>
      <c r="W919" s="26"/>
      <c r="X919" s="27"/>
    </row>
    <row r="920" spans="1:24" x14ac:dyDescent="0.3">
      <c r="A920" s="39"/>
      <c r="B920" s="20"/>
      <c r="C920" s="20"/>
      <c r="D920" s="21"/>
      <c r="E920" s="21"/>
      <c r="F920" s="20"/>
      <c r="G920" s="21"/>
      <c r="H920" s="38"/>
      <c r="I920" s="23"/>
      <c r="J920" s="23"/>
      <c r="K920" s="24"/>
      <c r="L920" s="24"/>
      <c r="M920" s="21"/>
      <c r="N920" s="24"/>
      <c r="O920" s="24"/>
      <c r="P920" s="26"/>
      <c r="Q920" s="26"/>
      <c r="R920" s="26"/>
      <c r="S920" s="26"/>
      <c r="T920" s="26"/>
      <c r="U920" s="26"/>
      <c r="V920" s="26"/>
      <c r="W920" s="26"/>
      <c r="X920" s="27"/>
    </row>
    <row r="921" spans="1:24" x14ac:dyDescent="0.3">
      <c r="A921" s="39"/>
      <c r="B921" s="20"/>
      <c r="C921" s="20"/>
      <c r="D921" s="21"/>
      <c r="E921" s="21"/>
      <c r="F921" s="20"/>
      <c r="G921" s="21"/>
      <c r="H921" s="38"/>
      <c r="I921" s="23"/>
      <c r="J921" s="23"/>
      <c r="K921" s="24"/>
      <c r="L921" s="24"/>
      <c r="M921" s="21"/>
      <c r="N921" s="24"/>
      <c r="O921" s="24"/>
      <c r="P921" s="26"/>
      <c r="Q921" s="26"/>
      <c r="R921" s="26"/>
      <c r="S921" s="26"/>
      <c r="T921" s="26"/>
      <c r="U921" s="26"/>
      <c r="V921" s="26"/>
      <c r="W921" s="26"/>
      <c r="X921" s="27"/>
    </row>
    <row r="922" spans="1:24" x14ac:dyDescent="0.3">
      <c r="A922" s="39"/>
      <c r="B922" s="20"/>
      <c r="C922" s="20"/>
      <c r="D922" s="21"/>
      <c r="E922" s="21"/>
      <c r="F922" s="20"/>
      <c r="G922" s="21"/>
      <c r="H922" s="38"/>
      <c r="I922" s="23"/>
      <c r="J922" s="23"/>
      <c r="K922" s="24"/>
      <c r="L922" s="24"/>
      <c r="M922" s="21"/>
      <c r="N922" s="24"/>
      <c r="O922" s="24"/>
      <c r="P922" s="26"/>
      <c r="Q922" s="26"/>
      <c r="R922" s="26"/>
      <c r="S922" s="26"/>
      <c r="T922" s="26"/>
      <c r="U922" s="26"/>
      <c r="V922" s="26"/>
      <c r="W922" s="26"/>
      <c r="X922" s="27"/>
    </row>
    <row r="923" spans="1:24" x14ac:dyDescent="0.3">
      <c r="A923" s="39"/>
      <c r="B923" s="20"/>
      <c r="C923" s="20"/>
      <c r="D923" s="21"/>
      <c r="E923" s="21"/>
      <c r="F923" s="20"/>
      <c r="G923" s="21"/>
      <c r="H923" s="38"/>
      <c r="I923" s="23"/>
      <c r="J923" s="23"/>
      <c r="K923" s="24"/>
      <c r="L923" s="24"/>
      <c r="M923" s="21"/>
      <c r="N923" s="24"/>
      <c r="O923" s="24"/>
      <c r="P923" s="26"/>
      <c r="Q923" s="26"/>
      <c r="R923" s="26"/>
      <c r="S923" s="26"/>
      <c r="T923" s="26"/>
      <c r="U923" s="26"/>
      <c r="V923" s="26"/>
      <c r="W923" s="26"/>
      <c r="X923" s="27"/>
    </row>
    <row r="924" spans="1:24" x14ac:dyDescent="0.3">
      <c r="A924" s="39"/>
      <c r="B924" s="20"/>
      <c r="C924" s="20"/>
      <c r="D924" s="21"/>
      <c r="E924" s="21"/>
      <c r="F924" s="20"/>
      <c r="G924" s="21"/>
      <c r="H924" s="38"/>
      <c r="I924" s="23"/>
      <c r="J924" s="23"/>
      <c r="K924" s="24"/>
      <c r="L924" s="24"/>
      <c r="M924" s="21"/>
      <c r="N924" s="24"/>
      <c r="O924" s="24"/>
      <c r="P924" s="26"/>
      <c r="Q924" s="26"/>
      <c r="R924" s="26"/>
      <c r="S924" s="26"/>
      <c r="T924" s="26"/>
      <c r="U924" s="26"/>
      <c r="V924" s="26"/>
      <c r="W924" s="26"/>
      <c r="X924" s="27"/>
    </row>
    <row r="925" spans="1:24" x14ac:dyDescent="0.3">
      <c r="A925" s="39"/>
      <c r="B925" s="20"/>
      <c r="C925" s="20"/>
      <c r="D925" s="21"/>
      <c r="E925" s="21"/>
      <c r="F925" s="20"/>
      <c r="G925" s="21"/>
      <c r="H925" s="38"/>
      <c r="I925" s="23"/>
      <c r="J925" s="23"/>
      <c r="K925" s="24"/>
      <c r="L925" s="24"/>
      <c r="M925" s="21"/>
      <c r="N925" s="24"/>
      <c r="O925" s="24"/>
      <c r="P925" s="26"/>
      <c r="Q925" s="26"/>
      <c r="R925" s="26"/>
      <c r="S925" s="26"/>
      <c r="T925" s="26"/>
      <c r="U925" s="26"/>
      <c r="V925" s="26"/>
      <c r="W925" s="26"/>
      <c r="X925" s="27"/>
    </row>
    <row r="926" spans="1:24" x14ac:dyDescent="0.3">
      <c r="A926" s="39"/>
      <c r="B926" s="20"/>
      <c r="C926" s="20"/>
      <c r="D926" s="21"/>
      <c r="E926" s="21"/>
      <c r="F926" s="20"/>
      <c r="G926" s="21"/>
      <c r="H926" s="38"/>
      <c r="I926" s="23"/>
      <c r="J926" s="23"/>
      <c r="K926" s="24"/>
      <c r="L926" s="24"/>
      <c r="M926" s="21"/>
      <c r="N926" s="24"/>
      <c r="O926" s="24"/>
      <c r="P926" s="26"/>
      <c r="Q926" s="26"/>
      <c r="R926" s="26"/>
      <c r="S926" s="26"/>
      <c r="T926" s="26"/>
      <c r="U926" s="26"/>
      <c r="V926" s="26"/>
      <c r="W926" s="26"/>
      <c r="X926" s="27"/>
    </row>
    <row r="927" spans="1:24" x14ac:dyDescent="0.3">
      <c r="A927" s="39"/>
      <c r="B927" s="20"/>
      <c r="C927" s="20"/>
      <c r="D927" s="21"/>
      <c r="E927" s="21"/>
      <c r="F927" s="20"/>
      <c r="G927" s="21"/>
      <c r="H927" s="38"/>
      <c r="I927" s="23"/>
      <c r="J927" s="23"/>
      <c r="K927" s="24"/>
      <c r="L927" s="24"/>
      <c r="M927" s="21"/>
      <c r="N927" s="24"/>
      <c r="O927" s="24"/>
      <c r="P927" s="26"/>
      <c r="Q927" s="26"/>
      <c r="R927" s="26"/>
      <c r="S927" s="26"/>
      <c r="T927" s="26"/>
      <c r="U927" s="26"/>
      <c r="V927" s="26"/>
      <c r="W927" s="26"/>
      <c r="X927" s="27"/>
    </row>
    <row r="928" spans="1:24" x14ac:dyDescent="0.3">
      <c r="A928" s="39"/>
      <c r="B928" s="20"/>
      <c r="C928" s="20"/>
      <c r="D928" s="21"/>
      <c r="E928" s="21"/>
      <c r="F928" s="20"/>
      <c r="G928" s="21"/>
      <c r="H928" s="38"/>
      <c r="I928" s="23"/>
      <c r="J928" s="23"/>
      <c r="K928" s="24"/>
      <c r="L928" s="24"/>
      <c r="M928" s="21"/>
      <c r="N928" s="24"/>
      <c r="O928" s="24"/>
      <c r="P928" s="26"/>
      <c r="Q928" s="26"/>
      <c r="R928" s="26"/>
      <c r="S928" s="26"/>
      <c r="T928" s="26"/>
      <c r="U928" s="26"/>
      <c r="V928" s="26"/>
      <c r="W928" s="26"/>
      <c r="X928" s="27"/>
    </row>
    <row r="929" spans="1:24" x14ac:dyDescent="0.3">
      <c r="A929" s="39"/>
      <c r="B929" s="20"/>
      <c r="C929" s="20"/>
      <c r="D929" s="21"/>
      <c r="E929" s="21"/>
      <c r="F929" s="20"/>
      <c r="G929" s="21"/>
      <c r="H929" s="38"/>
      <c r="I929" s="23"/>
      <c r="J929" s="23"/>
      <c r="K929" s="24"/>
      <c r="L929" s="24"/>
      <c r="M929" s="21"/>
      <c r="N929" s="24"/>
      <c r="O929" s="24"/>
      <c r="P929" s="26"/>
      <c r="Q929" s="26"/>
      <c r="R929" s="26"/>
      <c r="S929" s="26"/>
      <c r="T929" s="26"/>
      <c r="U929" s="26"/>
      <c r="V929" s="26"/>
      <c r="W929" s="26"/>
      <c r="X929" s="27"/>
    </row>
    <row r="930" spans="1:24" x14ac:dyDescent="0.3">
      <c r="A930" s="39"/>
      <c r="B930" s="20"/>
      <c r="C930" s="20"/>
      <c r="D930" s="21"/>
      <c r="E930" s="21"/>
      <c r="F930" s="20"/>
      <c r="G930" s="21"/>
      <c r="H930" s="38"/>
      <c r="I930" s="23"/>
      <c r="J930" s="23"/>
      <c r="K930" s="24"/>
      <c r="L930" s="24"/>
      <c r="M930" s="21"/>
      <c r="N930" s="24"/>
      <c r="O930" s="24"/>
      <c r="P930" s="26"/>
      <c r="Q930" s="26"/>
      <c r="R930" s="26"/>
      <c r="S930" s="26"/>
      <c r="T930" s="26"/>
      <c r="U930" s="26"/>
      <c r="V930" s="26"/>
      <c r="W930" s="26"/>
      <c r="X930" s="27"/>
    </row>
    <row r="931" spans="1:24" x14ac:dyDescent="0.3">
      <c r="A931" s="39"/>
      <c r="B931" s="20"/>
      <c r="C931" s="20"/>
      <c r="D931" s="21"/>
      <c r="E931" s="21"/>
      <c r="F931" s="20"/>
      <c r="G931" s="21"/>
      <c r="H931" s="38"/>
      <c r="I931" s="23"/>
      <c r="J931" s="23"/>
      <c r="K931" s="24"/>
      <c r="L931" s="24"/>
      <c r="M931" s="21"/>
      <c r="N931" s="24"/>
      <c r="O931" s="24"/>
      <c r="P931" s="26"/>
      <c r="Q931" s="26"/>
      <c r="R931" s="26"/>
      <c r="S931" s="26"/>
      <c r="T931" s="26"/>
      <c r="U931" s="26"/>
      <c r="V931" s="26"/>
      <c r="W931" s="26"/>
      <c r="X931" s="27"/>
    </row>
    <row r="932" spans="1:24" x14ac:dyDescent="0.3">
      <c r="A932" s="39"/>
      <c r="B932" s="20"/>
      <c r="C932" s="20"/>
      <c r="D932" s="21"/>
      <c r="E932" s="21"/>
      <c r="F932" s="20"/>
      <c r="G932" s="21"/>
      <c r="H932" s="38"/>
      <c r="I932" s="23"/>
      <c r="J932" s="23"/>
      <c r="K932" s="24"/>
      <c r="L932" s="24"/>
      <c r="M932" s="21"/>
      <c r="N932" s="24"/>
      <c r="O932" s="24"/>
      <c r="P932" s="26"/>
      <c r="Q932" s="26"/>
      <c r="R932" s="26"/>
      <c r="S932" s="26"/>
      <c r="T932" s="26"/>
      <c r="U932" s="26"/>
      <c r="V932" s="26"/>
      <c r="W932" s="26"/>
      <c r="X932" s="27"/>
    </row>
    <row r="933" spans="1:24" x14ac:dyDescent="0.3">
      <c r="A933" s="39"/>
      <c r="B933" s="20"/>
      <c r="C933" s="20"/>
      <c r="D933" s="21"/>
      <c r="E933" s="21"/>
      <c r="F933" s="20"/>
      <c r="G933" s="21"/>
      <c r="H933" s="38"/>
      <c r="I933" s="23"/>
      <c r="J933" s="23"/>
      <c r="K933" s="24"/>
      <c r="L933" s="24"/>
      <c r="M933" s="21"/>
      <c r="N933" s="24"/>
      <c r="O933" s="24"/>
      <c r="P933" s="26"/>
      <c r="Q933" s="26"/>
      <c r="R933" s="26"/>
      <c r="S933" s="26"/>
      <c r="T933" s="26"/>
      <c r="U933" s="26"/>
      <c r="V933" s="26"/>
      <c r="W933" s="26"/>
      <c r="X933" s="27"/>
    </row>
    <row r="934" spans="1:24" x14ac:dyDescent="0.3">
      <c r="A934" s="39"/>
      <c r="B934" s="20"/>
      <c r="C934" s="20"/>
      <c r="D934" s="21"/>
      <c r="E934" s="21"/>
      <c r="F934" s="20"/>
      <c r="G934" s="21"/>
      <c r="H934" s="38"/>
      <c r="I934" s="23"/>
      <c r="J934" s="23"/>
      <c r="K934" s="24"/>
      <c r="L934" s="24"/>
      <c r="M934" s="21"/>
      <c r="N934" s="24"/>
      <c r="O934" s="24"/>
      <c r="P934" s="26"/>
      <c r="Q934" s="26"/>
      <c r="R934" s="26"/>
      <c r="S934" s="26"/>
      <c r="T934" s="26"/>
      <c r="U934" s="26"/>
      <c r="V934" s="26"/>
      <c r="W934" s="26"/>
      <c r="X934" s="27"/>
    </row>
    <row r="935" spans="1:24" x14ac:dyDescent="0.3">
      <c r="A935" s="39"/>
      <c r="B935" s="20"/>
      <c r="C935" s="20"/>
      <c r="D935" s="21"/>
      <c r="E935" s="21"/>
      <c r="F935" s="20"/>
      <c r="G935" s="21"/>
      <c r="H935" s="38"/>
      <c r="I935" s="23"/>
      <c r="J935" s="23"/>
      <c r="K935" s="24"/>
      <c r="L935" s="24"/>
      <c r="M935" s="21"/>
      <c r="N935" s="24"/>
      <c r="O935" s="24"/>
      <c r="P935" s="26"/>
      <c r="Q935" s="26"/>
      <c r="R935" s="26"/>
      <c r="S935" s="26"/>
      <c r="T935" s="26"/>
      <c r="U935" s="26"/>
      <c r="V935" s="26"/>
      <c r="W935" s="26"/>
      <c r="X935" s="27"/>
    </row>
    <row r="936" spans="1:24" x14ac:dyDescent="0.3">
      <c r="A936" s="39"/>
      <c r="B936" s="20"/>
      <c r="C936" s="20"/>
      <c r="D936" s="21"/>
      <c r="E936" s="21"/>
      <c r="F936" s="20"/>
      <c r="G936" s="21"/>
      <c r="H936" s="38"/>
      <c r="I936" s="23"/>
      <c r="J936" s="23"/>
      <c r="K936" s="24"/>
      <c r="L936" s="24"/>
      <c r="M936" s="21"/>
      <c r="N936" s="24"/>
      <c r="O936" s="24"/>
      <c r="P936" s="26"/>
      <c r="Q936" s="26"/>
      <c r="R936" s="26"/>
      <c r="S936" s="26"/>
      <c r="T936" s="26"/>
      <c r="U936" s="26"/>
      <c r="V936" s="26"/>
      <c r="W936" s="26"/>
      <c r="X936" s="27"/>
    </row>
    <row r="937" spans="1:24" x14ac:dyDescent="0.3">
      <c r="A937" s="39"/>
      <c r="B937" s="20"/>
      <c r="C937" s="20"/>
      <c r="D937" s="21"/>
      <c r="E937" s="21"/>
      <c r="F937" s="20"/>
      <c r="G937" s="21"/>
      <c r="H937" s="38"/>
      <c r="I937" s="23"/>
      <c r="J937" s="23"/>
      <c r="K937" s="24"/>
      <c r="L937" s="24"/>
      <c r="M937" s="21"/>
      <c r="N937" s="24"/>
      <c r="O937" s="24"/>
      <c r="P937" s="26"/>
      <c r="Q937" s="26"/>
      <c r="R937" s="26"/>
      <c r="S937" s="26"/>
      <c r="T937" s="26"/>
      <c r="U937" s="26"/>
      <c r="V937" s="26"/>
      <c r="W937" s="26"/>
      <c r="X937" s="27"/>
    </row>
    <row r="938" spans="1:24" x14ac:dyDescent="0.3">
      <c r="A938" s="39"/>
      <c r="B938" s="20"/>
      <c r="C938" s="20"/>
      <c r="D938" s="21"/>
      <c r="E938" s="21"/>
      <c r="F938" s="20"/>
      <c r="G938" s="21"/>
      <c r="H938" s="38"/>
      <c r="I938" s="23"/>
      <c r="J938" s="23"/>
      <c r="K938" s="24"/>
      <c r="L938" s="24"/>
      <c r="M938" s="21"/>
      <c r="N938" s="24"/>
      <c r="O938" s="24"/>
      <c r="P938" s="26"/>
      <c r="Q938" s="26"/>
      <c r="R938" s="26"/>
      <c r="S938" s="26"/>
      <c r="T938" s="26"/>
      <c r="U938" s="26"/>
      <c r="V938" s="26"/>
      <c r="W938" s="26"/>
      <c r="X938" s="27"/>
    </row>
    <row r="939" spans="1:24" x14ac:dyDescent="0.3">
      <c r="A939" s="39"/>
      <c r="B939" s="20"/>
      <c r="C939" s="20"/>
      <c r="D939" s="21"/>
      <c r="E939" s="21"/>
      <c r="F939" s="20"/>
      <c r="G939" s="21"/>
      <c r="H939" s="38"/>
      <c r="I939" s="23"/>
      <c r="J939" s="23"/>
      <c r="K939" s="24"/>
      <c r="L939" s="24"/>
      <c r="M939" s="21"/>
      <c r="N939" s="24"/>
      <c r="O939" s="24"/>
      <c r="P939" s="26"/>
      <c r="Q939" s="26"/>
      <c r="R939" s="26"/>
      <c r="S939" s="26"/>
      <c r="T939" s="26"/>
      <c r="U939" s="26"/>
      <c r="V939" s="26"/>
      <c r="W939" s="26"/>
      <c r="X939" s="27"/>
    </row>
    <row r="940" spans="1:24" x14ac:dyDescent="0.3">
      <c r="A940" s="39"/>
      <c r="B940" s="20"/>
      <c r="C940" s="20"/>
      <c r="D940" s="21"/>
      <c r="E940" s="21"/>
      <c r="F940" s="20"/>
      <c r="G940" s="21"/>
      <c r="H940" s="38"/>
      <c r="I940" s="23"/>
      <c r="J940" s="23"/>
      <c r="K940" s="24"/>
      <c r="L940" s="24"/>
      <c r="M940" s="21"/>
      <c r="N940" s="24"/>
      <c r="O940" s="24"/>
      <c r="P940" s="26"/>
      <c r="Q940" s="26"/>
      <c r="R940" s="26"/>
      <c r="S940" s="26"/>
      <c r="T940" s="26"/>
      <c r="U940" s="26"/>
      <c r="V940" s="26"/>
      <c r="W940" s="26"/>
      <c r="X940" s="27"/>
    </row>
    <row r="941" spans="1:24" x14ac:dyDescent="0.3">
      <c r="A941" s="39"/>
      <c r="B941" s="20"/>
      <c r="C941" s="20"/>
      <c r="D941" s="21"/>
      <c r="E941" s="21"/>
      <c r="F941" s="20"/>
      <c r="G941" s="21"/>
      <c r="H941" s="38"/>
      <c r="I941" s="23"/>
      <c r="J941" s="23"/>
      <c r="K941" s="24"/>
      <c r="L941" s="24"/>
      <c r="M941" s="21"/>
      <c r="N941" s="24"/>
      <c r="O941" s="24"/>
      <c r="P941" s="26"/>
      <c r="Q941" s="26"/>
      <c r="R941" s="26"/>
      <c r="S941" s="26"/>
      <c r="T941" s="26"/>
      <c r="U941" s="26"/>
      <c r="V941" s="26"/>
      <c r="W941" s="26"/>
      <c r="X941" s="27"/>
    </row>
    <row r="942" spans="1:24" x14ac:dyDescent="0.3">
      <c r="A942" s="39"/>
      <c r="B942" s="20"/>
      <c r="C942" s="20"/>
      <c r="D942" s="21"/>
      <c r="E942" s="21"/>
      <c r="F942" s="20"/>
      <c r="G942" s="21"/>
      <c r="H942" s="38"/>
      <c r="I942" s="23"/>
      <c r="J942" s="23"/>
      <c r="K942" s="24"/>
      <c r="L942" s="24"/>
      <c r="M942" s="21"/>
      <c r="N942" s="24"/>
      <c r="O942" s="24"/>
      <c r="P942" s="26"/>
      <c r="Q942" s="26"/>
      <c r="R942" s="26"/>
      <c r="S942" s="26"/>
      <c r="T942" s="26"/>
      <c r="U942" s="26"/>
      <c r="V942" s="26"/>
      <c r="W942" s="26"/>
      <c r="X942" s="27"/>
    </row>
    <row r="943" spans="1:24" x14ac:dyDescent="0.3">
      <c r="A943" s="39"/>
      <c r="B943" s="20"/>
      <c r="C943" s="20"/>
      <c r="D943" s="21"/>
      <c r="E943" s="21"/>
      <c r="F943" s="20"/>
      <c r="G943" s="21"/>
      <c r="H943" s="38"/>
      <c r="I943" s="23"/>
      <c r="J943" s="23"/>
      <c r="K943" s="24"/>
      <c r="L943" s="24"/>
      <c r="M943" s="21"/>
      <c r="N943" s="24"/>
      <c r="O943" s="24"/>
      <c r="P943" s="26"/>
      <c r="Q943" s="26"/>
      <c r="R943" s="26"/>
      <c r="S943" s="26"/>
      <c r="T943" s="26"/>
      <c r="U943" s="26"/>
      <c r="V943" s="26"/>
      <c r="W943" s="26"/>
      <c r="X943" s="27"/>
    </row>
    <row r="944" spans="1:24" x14ac:dyDescent="0.3">
      <c r="A944" s="39"/>
      <c r="B944" s="20"/>
      <c r="C944" s="20"/>
      <c r="D944" s="21"/>
      <c r="E944" s="21"/>
      <c r="F944" s="20"/>
      <c r="G944" s="21"/>
      <c r="H944" s="38"/>
      <c r="I944" s="23"/>
      <c r="J944" s="23"/>
      <c r="K944" s="24"/>
      <c r="L944" s="24"/>
      <c r="M944" s="21"/>
      <c r="N944" s="24"/>
      <c r="O944" s="24"/>
      <c r="P944" s="26"/>
      <c r="Q944" s="26"/>
      <c r="R944" s="26"/>
      <c r="S944" s="26"/>
      <c r="T944" s="26"/>
      <c r="U944" s="26"/>
      <c r="V944" s="26"/>
      <c r="W944" s="26"/>
      <c r="X944" s="27"/>
    </row>
    <row r="945" spans="1:24" x14ac:dyDescent="0.3">
      <c r="A945" s="39"/>
      <c r="B945" s="20"/>
      <c r="C945" s="20"/>
      <c r="D945" s="21"/>
      <c r="E945" s="21"/>
      <c r="F945" s="20"/>
      <c r="G945" s="21"/>
      <c r="H945" s="38"/>
      <c r="I945" s="23"/>
      <c r="J945" s="23"/>
      <c r="K945" s="24"/>
      <c r="L945" s="24"/>
      <c r="M945" s="21"/>
      <c r="N945" s="24"/>
      <c r="O945" s="24"/>
      <c r="P945" s="26"/>
      <c r="Q945" s="26"/>
      <c r="R945" s="26"/>
      <c r="S945" s="26"/>
      <c r="T945" s="26"/>
      <c r="U945" s="26"/>
      <c r="V945" s="26"/>
      <c r="W945" s="26"/>
      <c r="X945" s="27"/>
    </row>
    <row r="946" spans="1:24" x14ac:dyDescent="0.3">
      <c r="A946" s="39"/>
      <c r="B946" s="20"/>
      <c r="C946" s="20"/>
      <c r="D946" s="21"/>
      <c r="E946" s="21"/>
      <c r="F946" s="20"/>
      <c r="G946" s="21"/>
      <c r="H946" s="38"/>
      <c r="I946" s="23"/>
      <c r="J946" s="23"/>
      <c r="K946" s="24"/>
      <c r="L946" s="24"/>
      <c r="M946" s="21"/>
      <c r="N946" s="24"/>
      <c r="O946" s="24"/>
      <c r="P946" s="26"/>
      <c r="Q946" s="26"/>
      <c r="R946" s="26"/>
      <c r="S946" s="26"/>
      <c r="T946" s="26"/>
      <c r="U946" s="26"/>
      <c r="V946" s="26"/>
      <c r="W946" s="26"/>
      <c r="X946" s="27"/>
    </row>
    <row r="947" spans="1:24" x14ac:dyDescent="0.3">
      <c r="A947" s="39"/>
      <c r="B947" s="20"/>
      <c r="C947" s="20"/>
      <c r="D947" s="21"/>
      <c r="E947" s="21"/>
      <c r="F947" s="20"/>
      <c r="G947" s="21"/>
      <c r="H947" s="38"/>
      <c r="I947" s="23"/>
      <c r="J947" s="23"/>
      <c r="K947" s="24"/>
      <c r="L947" s="24"/>
      <c r="M947" s="21"/>
      <c r="N947" s="24"/>
      <c r="O947" s="24"/>
      <c r="P947" s="26"/>
      <c r="Q947" s="26"/>
      <c r="R947" s="26"/>
      <c r="S947" s="26"/>
      <c r="T947" s="26"/>
      <c r="U947" s="26"/>
      <c r="V947" s="26"/>
      <c r="W947" s="26"/>
      <c r="X947" s="27"/>
    </row>
    <row r="948" spans="1:24" x14ac:dyDescent="0.3">
      <c r="A948" s="39"/>
      <c r="B948" s="20"/>
      <c r="C948" s="20"/>
      <c r="D948" s="21"/>
      <c r="E948" s="21"/>
      <c r="F948" s="20"/>
      <c r="G948" s="21"/>
      <c r="H948" s="38"/>
      <c r="I948" s="23"/>
      <c r="J948" s="23"/>
      <c r="K948" s="24"/>
      <c r="L948" s="24"/>
      <c r="M948" s="21"/>
      <c r="N948" s="24"/>
      <c r="O948" s="24"/>
      <c r="P948" s="26"/>
      <c r="Q948" s="26"/>
      <c r="R948" s="26"/>
      <c r="S948" s="26"/>
      <c r="T948" s="26"/>
      <c r="U948" s="26"/>
      <c r="V948" s="26"/>
      <c r="W948" s="26"/>
      <c r="X948" s="27"/>
    </row>
    <row r="949" spans="1:24" x14ac:dyDescent="0.3">
      <c r="A949" s="39"/>
      <c r="B949" s="20"/>
      <c r="C949" s="20"/>
      <c r="D949" s="21"/>
      <c r="E949" s="21"/>
      <c r="F949" s="20"/>
      <c r="G949" s="21"/>
      <c r="H949" s="38"/>
      <c r="I949" s="23"/>
      <c r="J949" s="23"/>
      <c r="K949" s="24"/>
      <c r="L949" s="24"/>
      <c r="M949" s="21"/>
      <c r="N949" s="24"/>
      <c r="O949" s="24"/>
      <c r="P949" s="26"/>
      <c r="Q949" s="26"/>
      <c r="R949" s="26"/>
      <c r="S949" s="26"/>
      <c r="T949" s="26"/>
      <c r="U949" s="26"/>
      <c r="V949" s="26"/>
      <c r="W949" s="26"/>
      <c r="X949" s="27"/>
    </row>
    <row r="950" spans="1:24" x14ac:dyDescent="0.3">
      <c r="A950" s="39"/>
      <c r="B950" s="20"/>
      <c r="C950" s="20"/>
      <c r="D950" s="21"/>
      <c r="E950" s="21"/>
      <c r="F950" s="20"/>
      <c r="G950" s="21"/>
      <c r="H950" s="38"/>
      <c r="I950" s="23"/>
      <c r="J950" s="23"/>
      <c r="K950" s="24"/>
      <c r="L950" s="24"/>
      <c r="M950" s="21"/>
      <c r="N950" s="24"/>
      <c r="O950" s="24"/>
      <c r="P950" s="26"/>
      <c r="Q950" s="26"/>
      <c r="R950" s="26"/>
      <c r="S950" s="26"/>
      <c r="T950" s="26"/>
      <c r="U950" s="26"/>
      <c r="V950" s="26"/>
      <c r="W950" s="26"/>
      <c r="X950" s="27"/>
    </row>
    <row r="951" spans="1:24" x14ac:dyDescent="0.3">
      <c r="A951" s="39"/>
      <c r="B951" s="20"/>
      <c r="C951" s="20"/>
      <c r="D951" s="21"/>
      <c r="E951" s="21"/>
      <c r="F951" s="20"/>
      <c r="G951" s="21"/>
      <c r="H951" s="38"/>
      <c r="I951" s="23"/>
      <c r="J951" s="23"/>
      <c r="K951" s="24"/>
      <c r="L951" s="24"/>
      <c r="M951" s="21"/>
      <c r="N951" s="24"/>
      <c r="O951" s="24"/>
      <c r="P951" s="26"/>
      <c r="Q951" s="26"/>
      <c r="R951" s="26"/>
      <c r="S951" s="26"/>
      <c r="T951" s="26"/>
      <c r="U951" s="26"/>
      <c r="V951" s="26"/>
      <c r="W951" s="26"/>
      <c r="X951" s="27"/>
    </row>
    <row r="952" spans="1:24" x14ac:dyDescent="0.3">
      <c r="A952" s="39"/>
      <c r="B952" s="20"/>
      <c r="C952" s="20"/>
      <c r="D952" s="21"/>
      <c r="E952" s="21"/>
      <c r="F952" s="20"/>
      <c r="G952" s="21"/>
      <c r="H952" s="38"/>
      <c r="I952" s="23"/>
      <c r="J952" s="23"/>
      <c r="K952" s="24"/>
      <c r="L952" s="24"/>
      <c r="M952" s="21"/>
      <c r="N952" s="24"/>
      <c r="O952" s="24"/>
      <c r="P952" s="26"/>
      <c r="Q952" s="26"/>
      <c r="R952" s="26"/>
      <c r="S952" s="26"/>
      <c r="T952" s="26"/>
      <c r="U952" s="26"/>
      <c r="V952" s="26"/>
      <c r="W952" s="26"/>
      <c r="X952" s="27"/>
    </row>
    <row r="953" spans="1:24" x14ac:dyDescent="0.3">
      <c r="A953" s="39"/>
      <c r="B953" s="20"/>
      <c r="C953" s="20"/>
      <c r="D953" s="21"/>
      <c r="E953" s="21"/>
      <c r="F953" s="20"/>
      <c r="G953" s="21"/>
      <c r="H953" s="38"/>
      <c r="I953" s="23"/>
      <c r="J953" s="23"/>
      <c r="K953" s="24"/>
      <c r="L953" s="24"/>
      <c r="M953" s="21"/>
      <c r="N953" s="24"/>
      <c r="O953" s="24"/>
      <c r="P953" s="26"/>
      <c r="Q953" s="26"/>
      <c r="R953" s="26"/>
      <c r="S953" s="26"/>
      <c r="T953" s="26"/>
      <c r="U953" s="26"/>
      <c r="V953" s="26"/>
      <c r="W953" s="26"/>
      <c r="X953" s="27"/>
    </row>
    <row r="954" spans="1:24" x14ac:dyDescent="0.3">
      <c r="A954" s="39"/>
      <c r="B954" s="20"/>
      <c r="C954" s="20"/>
      <c r="D954" s="21"/>
      <c r="E954" s="21"/>
      <c r="F954" s="20"/>
      <c r="G954" s="21"/>
      <c r="H954" s="38"/>
      <c r="I954" s="23"/>
      <c r="J954" s="23"/>
      <c r="K954" s="24"/>
      <c r="L954" s="24"/>
      <c r="M954" s="21"/>
      <c r="N954" s="24"/>
      <c r="O954" s="24"/>
      <c r="P954" s="26"/>
      <c r="Q954" s="26"/>
      <c r="R954" s="26"/>
      <c r="S954" s="26"/>
      <c r="T954" s="26"/>
      <c r="U954" s="26"/>
      <c r="V954" s="26"/>
      <c r="W954" s="26"/>
      <c r="X954" s="27"/>
    </row>
    <row r="955" spans="1:24" x14ac:dyDescent="0.3">
      <c r="A955" s="39"/>
      <c r="B955" s="20"/>
      <c r="C955" s="20"/>
      <c r="D955" s="21"/>
      <c r="E955" s="21"/>
      <c r="F955" s="20"/>
      <c r="G955" s="21"/>
      <c r="H955" s="38"/>
      <c r="I955" s="23"/>
      <c r="J955" s="23"/>
      <c r="K955" s="24"/>
      <c r="L955" s="24"/>
      <c r="M955" s="21"/>
      <c r="N955" s="24"/>
      <c r="O955" s="24"/>
      <c r="P955" s="26"/>
      <c r="Q955" s="26"/>
      <c r="R955" s="26"/>
      <c r="S955" s="26"/>
      <c r="T955" s="26"/>
      <c r="U955" s="26"/>
      <c r="V955" s="26"/>
      <c r="W955" s="26"/>
      <c r="X955" s="27"/>
    </row>
    <row r="956" spans="1:24" x14ac:dyDescent="0.3">
      <c r="A956" s="39"/>
      <c r="B956" s="20"/>
      <c r="C956" s="20"/>
      <c r="D956" s="21"/>
      <c r="E956" s="21"/>
      <c r="F956" s="20"/>
      <c r="G956" s="21"/>
      <c r="H956" s="38"/>
      <c r="I956" s="23"/>
      <c r="J956" s="23"/>
      <c r="K956" s="24"/>
      <c r="L956" s="24"/>
      <c r="M956" s="21"/>
      <c r="N956" s="24"/>
      <c r="O956" s="24"/>
      <c r="P956" s="26"/>
      <c r="Q956" s="26"/>
      <c r="R956" s="26"/>
      <c r="S956" s="26"/>
      <c r="T956" s="26"/>
      <c r="U956" s="26"/>
      <c r="V956" s="26"/>
      <c r="W956" s="26"/>
      <c r="X956" s="27"/>
    </row>
    <row r="957" spans="1:24" x14ac:dyDescent="0.3">
      <c r="A957" s="39"/>
      <c r="B957" s="20"/>
      <c r="C957" s="20"/>
      <c r="D957" s="21"/>
      <c r="E957" s="21"/>
      <c r="F957" s="20"/>
      <c r="G957" s="21"/>
      <c r="H957" s="38"/>
      <c r="I957" s="23"/>
      <c r="J957" s="23"/>
      <c r="K957" s="24"/>
      <c r="L957" s="24"/>
      <c r="M957" s="21"/>
      <c r="N957" s="24"/>
      <c r="O957" s="24"/>
      <c r="P957" s="26"/>
      <c r="Q957" s="26"/>
      <c r="R957" s="26"/>
      <c r="S957" s="26"/>
      <c r="T957" s="26"/>
      <c r="U957" s="26"/>
      <c r="V957" s="26"/>
      <c r="W957" s="26"/>
      <c r="X957" s="27"/>
    </row>
    <row r="958" spans="1:24" x14ac:dyDescent="0.3">
      <c r="A958" s="39"/>
      <c r="B958" s="20"/>
      <c r="C958" s="20"/>
      <c r="D958" s="21"/>
      <c r="E958" s="21"/>
      <c r="F958" s="20"/>
      <c r="G958" s="21"/>
      <c r="H958" s="38"/>
      <c r="I958" s="23"/>
      <c r="J958" s="23"/>
      <c r="K958" s="24"/>
      <c r="L958" s="24"/>
      <c r="M958" s="21"/>
      <c r="N958" s="24"/>
      <c r="O958" s="24"/>
      <c r="P958" s="26"/>
      <c r="Q958" s="26"/>
      <c r="R958" s="26"/>
      <c r="S958" s="26"/>
      <c r="T958" s="26"/>
      <c r="U958" s="26"/>
      <c r="V958" s="26"/>
      <c r="W958" s="26"/>
      <c r="X958" s="27"/>
    </row>
    <row r="959" spans="1:24" x14ac:dyDescent="0.3">
      <c r="A959" s="39"/>
      <c r="B959" s="20"/>
      <c r="C959" s="20"/>
      <c r="D959" s="21"/>
      <c r="E959" s="21"/>
      <c r="F959" s="20"/>
      <c r="G959" s="21"/>
      <c r="H959" s="38"/>
      <c r="I959" s="23"/>
      <c r="J959" s="23"/>
      <c r="K959" s="24"/>
      <c r="L959" s="24"/>
      <c r="M959" s="21"/>
      <c r="N959" s="24"/>
      <c r="O959" s="24"/>
      <c r="P959" s="26"/>
      <c r="Q959" s="26"/>
      <c r="R959" s="26"/>
      <c r="S959" s="26"/>
      <c r="T959" s="26"/>
      <c r="U959" s="26"/>
      <c r="V959" s="26"/>
      <c r="W959" s="26"/>
      <c r="X959" s="27"/>
    </row>
    <row r="960" spans="1:24" x14ac:dyDescent="0.3">
      <c r="A960" s="39"/>
      <c r="B960" s="20"/>
      <c r="C960" s="20"/>
      <c r="D960" s="21"/>
      <c r="E960" s="21"/>
      <c r="F960" s="20"/>
      <c r="G960" s="21"/>
      <c r="H960" s="38"/>
      <c r="I960" s="23"/>
      <c r="J960" s="23"/>
      <c r="K960" s="24"/>
      <c r="L960" s="24"/>
      <c r="M960" s="21"/>
      <c r="N960" s="24"/>
      <c r="O960" s="24"/>
      <c r="P960" s="26"/>
      <c r="Q960" s="26"/>
      <c r="R960" s="26"/>
      <c r="S960" s="26"/>
      <c r="T960" s="26"/>
      <c r="U960" s="26"/>
      <c r="V960" s="26"/>
      <c r="W960" s="26"/>
      <c r="X960" s="27"/>
    </row>
    <row r="961" spans="1:24" x14ac:dyDescent="0.3">
      <c r="A961" s="39"/>
      <c r="B961" s="20"/>
      <c r="C961" s="20"/>
      <c r="D961" s="21"/>
      <c r="E961" s="21"/>
      <c r="F961" s="20"/>
      <c r="G961" s="21"/>
      <c r="H961" s="38"/>
      <c r="I961" s="23"/>
      <c r="J961" s="23"/>
      <c r="K961" s="24"/>
      <c r="L961" s="24"/>
      <c r="M961" s="21"/>
      <c r="N961" s="24"/>
      <c r="O961" s="24"/>
      <c r="P961" s="26"/>
      <c r="Q961" s="26"/>
      <c r="R961" s="26"/>
      <c r="S961" s="26"/>
      <c r="T961" s="26"/>
      <c r="U961" s="26"/>
      <c r="V961" s="26"/>
      <c r="W961" s="26"/>
      <c r="X961" s="27"/>
    </row>
    <row r="962" spans="1:24" x14ac:dyDescent="0.3">
      <c r="A962" s="39"/>
      <c r="B962" s="20"/>
      <c r="C962" s="20"/>
      <c r="D962" s="21"/>
      <c r="E962" s="21"/>
      <c r="F962" s="20"/>
      <c r="G962" s="21"/>
      <c r="H962" s="38"/>
      <c r="I962" s="23"/>
      <c r="J962" s="23"/>
      <c r="K962" s="24"/>
      <c r="L962" s="24"/>
      <c r="M962" s="21"/>
      <c r="N962" s="24"/>
      <c r="O962" s="24"/>
      <c r="P962" s="26"/>
      <c r="Q962" s="26"/>
      <c r="R962" s="26"/>
      <c r="S962" s="26"/>
      <c r="T962" s="26"/>
      <c r="U962" s="26"/>
      <c r="V962" s="26"/>
      <c r="W962" s="26"/>
      <c r="X962" s="27"/>
    </row>
    <row r="963" spans="1:24" x14ac:dyDescent="0.3">
      <c r="A963" s="39"/>
      <c r="B963" s="20"/>
      <c r="C963" s="20"/>
      <c r="D963" s="21"/>
      <c r="E963" s="21"/>
      <c r="F963" s="20"/>
      <c r="G963" s="21"/>
      <c r="H963" s="38"/>
      <c r="I963" s="23"/>
      <c r="J963" s="23"/>
      <c r="K963" s="24"/>
      <c r="L963" s="24"/>
      <c r="M963" s="21"/>
      <c r="N963" s="24"/>
      <c r="O963" s="24"/>
      <c r="P963" s="26"/>
      <c r="Q963" s="26"/>
      <c r="R963" s="26"/>
      <c r="S963" s="26"/>
      <c r="T963" s="26"/>
      <c r="U963" s="26"/>
      <c r="V963" s="26"/>
      <c r="W963" s="26"/>
      <c r="X963" s="27"/>
    </row>
    <row r="964" spans="1:24" x14ac:dyDescent="0.3">
      <c r="A964" s="39"/>
      <c r="B964" s="20"/>
      <c r="C964" s="20"/>
      <c r="D964" s="21"/>
      <c r="E964" s="21"/>
      <c r="F964" s="20"/>
      <c r="G964" s="21"/>
      <c r="H964" s="38"/>
      <c r="I964" s="23"/>
      <c r="J964" s="23"/>
      <c r="K964" s="24"/>
      <c r="L964" s="24"/>
      <c r="M964" s="21"/>
      <c r="N964" s="24"/>
      <c r="O964" s="24"/>
      <c r="P964" s="26"/>
      <c r="Q964" s="26"/>
      <c r="R964" s="26"/>
      <c r="S964" s="26"/>
      <c r="T964" s="26"/>
      <c r="U964" s="26"/>
      <c r="V964" s="26"/>
      <c r="W964" s="26"/>
      <c r="X964" s="27"/>
    </row>
    <row r="965" spans="1:24" x14ac:dyDescent="0.3">
      <c r="A965" s="39"/>
      <c r="B965" s="20"/>
      <c r="C965" s="20"/>
      <c r="D965" s="21"/>
      <c r="E965" s="21"/>
      <c r="F965" s="20"/>
      <c r="G965" s="21"/>
      <c r="H965" s="38"/>
      <c r="I965" s="23"/>
      <c r="J965" s="23"/>
      <c r="K965" s="24"/>
      <c r="L965" s="24"/>
      <c r="M965" s="21"/>
      <c r="N965" s="24"/>
      <c r="O965" s="24"/>
      <c r="P965" s="26"/>
      <c r="Q965" s="26"/>
      <c r="R965" s="26"/>
      <c r="S965" s="26"/>
      <c r="T965" s="26"/>
      <c r="U965" s="26"/>
      <c r="V965" s="26"/>
      <c r="W965" s="26"/>
      <c r="X965" s="27"/>
    </row>
    <row r="966" spans="1:24" x14ac:dyDescent="0.3">
      <c r="A966" s="39"/>
      <c r="B966" s="20"/>
      <c r="C966" s="20"/>
      <c r="D966" s="21"/>
      <c r="E966" s="21"/>
      <c r="F966" s="20"/>
      <c r="G966" s="21"/>
      <c r="H966" s="38"/>
      <c r="I966" s="23"/>
      <c r="J966" s="23"/>
      <c r="K966" s="24"/>
      <c r="L966" s="24"/>
      <c r="M966" s="21"/>
      <c r="N966" s="24"/>
      <c r="O966" s="24"/>
      <c r="P966" s="26"/>
      <c r="Q966" s="26"/>
      <c r="R966" s="26"/>
      <c r="S966" s="26"/>
      <c r="T966" s="26"/>
      <c r="U966" s="26"/>
      <c r="V966" s="26"/>
      <c r="W966" s="26"/>
      <c r="X966" s="27"/>
    </row>
    <row r="967" spans="1:24" x14ac:dyDescent="0.3">
      <c r="A967" s="39"/>
      <c r="B967" s="20"/>
      <c r="C967" s="20"/>
      <c r="D967" s="21"/>
      <c r="E967" s="21"/>
      <c r="F967" s="20"/>
      <c r="G967" s="21"/>
      <c r="H967" s="38"/>
      <c r="I967" s="23"/>
      <c r="J967" s="23"/>
      <c r="K967" s="24"/>
      <c r="L967" s="24"/>
      <c r="M967" s="21"/>
      <c r="N967" s="24"/>
      <c r="O967" s="24"/>
      <c r="P967" s="26"/>
      <c r="Q967" s="26"/>
      <c r="R967" s="26"/>
      <c r="S967" s="26"/>
      <c r="T967" s="26"/>
      <c r="U967" s="26"/>
      <c r="V967" s="26"/>
      <c r="W967" s="26"/>
      <c r="X967" s="27"/>
    </row>
    <row r="968" spans="1:24" x14ac:dyDescent="0.3">
      <c r="A968" s="39"/>
      <c r="B968" s="20"/>
      <c r="C968" s="20"/>
      <c r="D968" s="21"/>
      <c r="E968" s="21"/>
      <c r="F968" s="20"/>
      <c r="G968" s="21"/>
      <c r="H968" s="38"/>
      <c r="I968" s="23"/>
      <c r="J968" s="23"/>
      <c r="K968" s="24"/>
      <c r="L968" s="24"/>
      <c r="M968" s="21"/>
      <c r="N968" s="24"/>
      <c r="O968" s="24"/>
      <c r="P968" s="26"/>
      <c r="Q968" s="26"/>
      <c r="R968" s="26"/>
      <c r="S968" s="26"/>
      <c r="T968" s="26"/>
      <c r="U968" s="26"/>
      <c r="V968" s="26"/>
      <c r="W968" s="26"/>
      <c r="X968" s="27"/>
    </row>
    <row r="969" spans="1:24" x14ac:dyDescent="0.3">
      <c r="A969" s="39"/>
      <c r="B969" s="20"/>
      <c r="C969" s="20"/>
      <c r="D969" s="21"/>
      <c r="E969" s="21"/>
      <c r="F969" s="20"/>
      <c r="G969" s="21"/>
      <c r="H969" s="38"/>
      <c r="I969" s="23"/>
      <c r="J969" s="23"/>
      <c r="K969" s="24"/>
      <c r="L969" s="24"/>
      <c r="M969" s="21"/>
      <c r="N969" s="24"/>
      <c r="O969" s="24"/>
      <c r="P969" s="26"/>
      <c r="Q969" s="26"/>
      <c r="R969" s="26"/>
      <c r="S969" s="26"/>
      <c r="T969" s="26"/>
      <c r="U969" s="26"/>
      <c r="V969" s="26"/>
      <c r="W969" s="26"/>
      <c r="X969" s="27"/>
    </row>
    <row r="970" spans="1:24" x14ac:dyDescent="0.3">
      <c r="A970" s="39"/>
      <c r="B970" s="20"/>
      <c r="C970" s="20"/>
      <c r="D970" s="21"/>
      <c r="E970" s="21"/>
      <c r="F970" s="20"/>
      <c r="G970" s="21"/>
      <c r="H970" s="38"/>
      <c r="I970" s="23"/>
      <c r="J970" s="23"/>
      <c r="K970" s="24"/>
      <c r="L970" s="24"/>
      <c r="M970" s="21"/>
      <c r="N970" s="24"/>
      <c r="O970" s="24"/>
      <c r="P970" s="26"/>
      <c r="Q970" s="26"/>
      <c r="R970" s="26"/>
      <c r="S970" s="26"/>
      <c r="T970" s="26"/>
      <c r="U970" s="26"/>
      <c r="V970" s="26"/>
      <c r="W970" s="26"/>
      <c r="X970" s="27"/>
    </row>
    <row r="971" spans="1:24" x14ac:dyDescent="0.3">
      <c r="A971" s="39"/>
      <c r="B971" s="20"/>
      <c r="C971" s="20"/>
      <c r="D971" s="21"/>
      <c r="E971" s="21"/>
      <c r="F971" s="20"/>
      <c r="G971" s="21"/>
      <c r="H971" s="38"/>
      <c r="I971" s="23"/>
      <c r="J971" s="23"/>
      <c r="K971" s="24"/>
      <c r="L971" s="24"/>
      <c r="M971" s="21"/>
      <c r="N971" s="24"/>
      <c r="O971" s="24"/>
      <c r="P971" s="26"/>
      <c r="Q971" s="26"/>
      <c r="R971" s="26"/>
      <c r="S971" s="26"/>
      <c r="T971" s="26"/>
      <c r="U971" s="26"/>
      <c r="V971" s="26"/>
      <c r="W971" s="26"/>
      <c r="X971" s="27"/>
    </row>
    <row r="972" spans="1:24" x14ac:dyDescent="0.3">
      <c r="A972" s="39"/>
      <c r="B972" s="20"/>
      <c r="C972" s="20"/>
      <c r="D972" s="21"/>
      <c r="E972" s="21"/>
      <c r="F972" s="20"/>
      <c r="G972" s="21"/>
      <c r="H972" s="38"/>
      <c r="I972" s="23"/>
      <c r="J972" s="23"/>
      <c r="K972" s="24"/>
      <c r="L972" s="24"/>
      <c r="M972" s="21"/>
      <c r="N972" s="24"/>
      <c r="O972" s="24"/>
      <c r="P972" s="26"/>
      <c r="Q972" s="26"/>
      <c r="R972" s="26"/>
      <c r="S972" s="26"/>
      <c r="T972" s="26"/>
      <c r="U972" s="26"/>
      <c r="V972" s="26"/>
      <c r="W972" s="26"/>
      <c r="X972" s="27"/>
    </row>
    <row r="973" spans="1:24" x14ac:dyDescent="0.3">
      <c r="A973" s="39"/>
      <c r="B973" s="20"/>
      <c r="C973" s="20"/>
      <c r="D973" s="21"/>
      <c r="E973" s="21"/>
      <c r="F973" s="20"/>
      <c r="G973" s="21"/>
      <c r="H973" s="38"/>
      <c r="I973" s="23"/>
      <c r="J973" s="23"/>
      <c r="K973" s="24"/>
      <c r="L973" s="24"/>
      <c r="M973" s="21"/>
      <c r="N973" s="24"/>
      <c r="O973" s="24"/>
      <c r="P973" s="26"/>
      <c r="Q973" s="26"/>
      <c r="R973" s="26"/>
      <c r="S973" s="26"/>
      <c r="T973" s="26"/>
      <c r="U973" s="26"/>
      <c r="V973" s="26"/>
      <c r="W973" s="26"/>
      <c r="X973" s="27"/>
    </row>
    <row r="974" spans="1:24" x14ac:dyDescent="0.3">
      <c r="A974" s="39"/>
      <c r="B974" s="20"/>
      <c r="C974" s="20"/>
      <c r="D974" s="21"/>
      <c r="E974" s="21"/>
      <c r="F974" s="20"/>
      <c r="G974" s="21"/>
      <c r="H974" s="38"/>
      <c r="I974" s="23"/>
      <c r="J974" s="23"/>
      <c r="K974" s="24"/>
      <c r="L974" s="24"/>
      <c r="M974" s="21"/>
      <c r="N974" s="24"/>
      <c r="O974" s="24"/>
      <c r="P974" s="26"/>
      <c r="Q974" s="26"/>
      <c r="R974" s="26"/>
      <c r="S974" s="26"/>
      <c r="T974" s="26"/>
      <c r="U974" s="26"/>
      <c r="V974" s="26"/>
      <c r="W974" s="26"/>
      <c r="X974" s="27"/>
    </row>
    <row r="975" spans="1:24" x14ac:dyDescent="0.3">
      <c r="A975" s="39"/>
      <c r="B975" s="20"/>
      <c r="C975" s="20"/>
      <c r="D975" s="21"/>
      <c r="E975" s="21"/>
      <c r="F975" s="20"/>
      <c r="G975" s="21"/>
      <c r="H975" s="38"/>
      <c r="I975" s="23"/>
      <c r="J975" s="23"/>
      <c r="K975" s="24"/>
      <c r="L975" s="24"/>
      <c r="M975" s="21"/>
      <c r="N975" s="24"/>
      <c r="O975" s="24"/>
      <c r="P975" s="26"/>
      <c r="Q975" s="26"/>
      <c r="R975" s="26"/>
      <c r="S975" s="26"/>
      <c r="T975" s="26"/>
      <c r="U975" s="26"/>
      <c r="V975" s="26"/>
      <c r="W975" s="26"/>
      <c r="X975" s="27"/>
    </row>
    <row r="976" spans="1:24" x14ac:dyDescent="0.3">
      <c r="A976" s="39"/>
      <c r="B976" s="20"/>
      <c r="C976" s="20"/>
      <c r="D976" s="21"/>
      <c r="E976" s="21"/>
      <c r="F976" s="20"/>
      <c r="G976" s="21"/>
      <c r="H976" s="38"/>
      <c r="I976" s="23"/>
      <c r="J976" s="23"/>
      <c r="K976" s="24"/>
      <c r="L976" s="24"/>
      <c r="M976" s="21"/>
      <c r="N976" s="24"/>
      <c r="O976" s="24"/>
      <c r="P976" s="26"/>
      <c r="Q976" s="26"/>
      <c r="R976" s="26"/>
      <c r="S976" s="26"/>
      <c r="T976" s="26"/>
      <c r="U976" s="26"/>
      <c r="V976" s="26"/>
      <c r="W976" s="26"/>
      <c r="X976" s="27"/>
    </row>
    <row r="977" spans="1:24" x14ac:dyDescent="0.3">
      <c r="A977" s="39"/>
      <c r="B977" s="20"/>
      <c r="C977" s="20"/>
      <c r="D977" s="21"/>
      <c r="E977" s="21"/>
      <c r="F977" s="20"/>
      <c r="G977" s="21"/>
      <c r="H977" s="38"/>
      <c r="I977" s="23"/>
      <c r="J977" s="23"/>
      <c r="K977" s="24"/>
      <c r="L977" s="24"/>
      <c r="M977" s="21"/>
      <c r="N977" s="24"/>
      <c r="O977" s="24"/>
      <c r="P977" s="26"/>
      <c r="Q977" s="26"/>
      <c r="R977" s="26"/>
      <c r="S977" s="26"/>
      <c r="T977" s="26"/>
      <c r="U977" s="26"/>
      <c r="V977" s="26"/>
      <c r="W977" s="26"/>
      <c r="X977" s="27"/>
    </row>
    <row r="978" spans="1:24" x14ac:dyDescent="0.3">
      <c r="A978" s="39"/>
      <c r="B978" s="20"/>
      <c r="C978" s="20"/>
      <c r="D978" s="21"/>
      <c r="E978" s="21"/>
      <c r="F978" s="20"/>
      <c r="G978" s="21"/>
      <c r="H978" s="38"/>
      <c r="I978" s="23"/>
      <c r="J978" s="23"/>
      <c r="K978" s="24"/>
      <c r="L978" s="24"/>
      <c r="M978" s="21"/>
      <c r="N978" s="24"/>
      <c r="O978" s="24"/>
      <c r="P978" s="26"/>
      <c r="Q978" s="26"/>
      <c r="R978" s="26"/>
      <c r="S978" s="26"/>
      <c r="T978" s="26"/>
      <c r="U978" s="26"/>
      <c r="V978" s="26"/>
      <c r="W978" s="26"/>
      <c r="X978" s="27"/>
    </row>
    <row r="979" spans="1:24" x14ac:dyDescent="0.3">
      <c r="A979" s="39"/>
      <c r="B979" s="20"/>
      <c r="C979" s="20"/>
      <c r="D979" s="21"/>
      <c r="E979" s="21"/>
      <c r="F979" s="20"/>
      <c r="G979" s="21"/>
      <c r="H979" s="38"/>
      <c r="I979" s="23"/>
      <c r="J979" s="23"/>
      <c r="K979" s="24"/>
      <c r="L979" s="24"/>
      <c r="M979" s="21"/>
      <c r="N979" s="24"/>
      <c r="O979" s="24"/>
      <c r="P979" s="26"/>
      <c r="Q979" s="26"/>
      <c r="R979" s="26"/>
      <c r="S979" s="26"/>
      <c r="T979" s="26"/>
      <c r="U979" s="26"/>
      <c r="V979" s="26"/>
      <c r="W979" s="26"/>
      <c r="X979" s="27"/>
    </row>
    <row r="980" spans="1:24" x14ac:dyDescent="0.3">
      <c r="A980" s="39"/>
      <c r="B980" s="20"/>
      <c r="C980" s="20"/>
      <c r="D980" s="21"/>
      <c r="E980" s="21"/>
      <c r="F980" s="20"/>
      <c r="G980" s="21"/>
      <c r="H980" s="38"/>
      <c r="I980" s="23"/>
      <c r="J980" s="23"/>
      <c r="K980" s="24"/>
      <c r="L980" s="24"/>
      <c r="M980" s="21"/>
      <c r="N980" s="24"/>
      <c r="O980" s="24"/>
      <c r="P980" s="26"/>
      <c r="Q980" s="26"/>
      <c r="R980" s="26"/>
      <c r="S980" s="26"/>
      <c r="T980" s="26"/>
      <c r="U980" s="26"/>
      <c r="V980" s="26"/>
      <c r="W980" s="26"/>
      <c r="X980" s="27"/>
    </row>
    <row r="981" spans="1:24" x14ac:dyDescent="0.3">
      <c r="A981" s="39"/>
      <c r="B981" s="20"/>
      <c r="C981" s="20"/>
      <c r="D981" s="21"/>
      <c r="E981" s="21"/>
      <c r="F981" s="20"/>
      <c r="G981" s="21"/>
      <c r="H981" s="38"/>
      <c r="I981" s="23"/>
      <c r="J981" s="23"/>
      <c r="K981" s="24"/>
      <c r="L981" s="24"/>
      <c r="M981" s="21"/>
      <c r="N981" s="24"/>
      <c r="O981" s="24"/>
      <c r="P981" s="26"/>
      <c r="Q981" s="26"/>
      <c r="R981" s="26"/>
      <c r="S981" s="26"/>
      <c r="T981" s="26"/>
      <c r="U981" s="26"/>
      <c r="V981" s="26"/>
      <c r="W981" s="26"/>
      <c r="X981" s="27"/>
    </row>
    <row r="982" spans="1:24" x14ac:dyDescent="0.3">
      <c r="A982" s="39"/>
      <c r="B982" s="20"/>
      <c r="C982" s="20"/>
      <c r="D982" s="21"/>
      <c r="E982" s="21"/>
      <c r="F982" s="20"/>
      <c r="G982" s="21"/>
      <c r="H982" s="38"/>
      <c r="I982" s="23"/>
      <c r="J982" s="23"/>
      <c r="K982" s="24"/>
      <c r="L982" s="24"/>
      <c r="M982" s="21"/>
      <c r="N982" s="24"/>
      <c r="O982" s="24"/>
      <c r="P982" s="26"/>
      <c r="Q982" s="26"/>
      <c r="R982" s="26"/>
      <c r="S982" s="26"/>
      <c r="T982" s="26"/>
      <c r="U982" s="26"/>
      <c r="V982" s="26"/>
      <c r="W982" s="26"/>
      <c r="X982" s="27"/>
    </row>
    <row r="983" spans="1:24" x14ac:dyDescent="0.3">
      <c r="A983" s="39"/>
      <c r="B983" s="20"/>
      <c r="C983" s="20"/>
      <c r="D983" s="21"/>
      <c r="E983" s="21"/>
      <c r="F983" s="20"/>
      <c r="G983" s="21"/>
      <c r="H983" s="38"/>
      <c r="I983" s="23"/>
      <c r="J983" s="23"/>
      <c r="K983" s="24"/>
      <c r="L983" s="24"/>
      <c r="M983" s="21"/>
      <c r="N983" s="24"/>
      <c r="O983" s="24"/>
      <c r="P983" s="26"/>
      <c r="Q983" s="26"/>
      <c r="R983" s="26"/>
      <c r="S983" s="26"/>
      <c r="T983" s="26"/>
      <c r="U983" s="26"/>
      <c r="V983" s="26"/>
      <c r="W983" s="26"/>
      <c r="X983" s="27"/>
    </row>
    <row r="984" spans="1:24" x14ac:dyDescent="0.3">
      <c r="A984" s="39"/>
      <c r="B984" s="20"/>
      <c r="C984" s="20"/>
      <c r="D984" s="21"/>
      <c r="E984" s="21"/>
      <c r="F984" s="20"/>
      <c r="G984" s="21"/>
      <c r="H984" s="38"/>
      <c r="I984" s="23"/>
      <c r="J984" s="23"/>
      <c r="K984" s="24"/>
      <c r="L984" s="24"/>
      <c r="M984" s="21"/>
      <c r="N984" s="24"/>
      <c r="O984" s="24"/>
      <c r="P984" s="26"/>
      <c r="Q984" s="26"/>
      <c r="R984" s="26"/>
      <c r="S984" s="26"/>
      <c r="T984" s="26"/>
      <c r="U984" s="26"/>
      <c r="V984" s="26"/>
      <c r="W984" s="26"/>
      <c r="X984" s="27"/>
    </row>
    <row r="985" spans="1:24" x14ac:dyDescent="0.3">
      <c r="A985" s="39"/>
      <c r="B985" s="20"/>
      <c r="C985" s="20"/>
      <c r="D985" s="21"/>
      <c r="E985" s="21"/>
      <c r="F985" s="20"/>
      <c r="G985" s="21"/>
      <c r="H985" s="38"/>
      <c r="I985" s="23"/>
      <c r="J985" s="23"/>
      <c r="K985" s="24"/>
      <c r="L985" s="24"/>
      <c r="M985" s="21"/>
      <c r="N985" s="24"/>
      <c r="O985" s="24"/>
      <c r="P985" s="26"/>
      <c r="Q985" s="26"/>
      <c r="R985" s="26"/>
      <c r="S985" s="26"/>
      <c r="T985" s="26"/>
      <c r="U985" s="26"/>
      <c r="V985" s="26"/>
      <c r="W985" s="26"/>
      <c r="X985" s="27"/>
    </row>
    <row r="986" spans="1:24" x14ac:dyDescent="0.3">
      <c r="A986" s="39"/>
      <c r="B986" s="20"/>
      <c r="C986" s="20"/>
      <c r="D986" s="21"/>
      <c r="E986" s="21"/>
      <c r="F986" s="20"/>
      <c r="G986" s="21"/>
      <c r="H986" s="38"/>
      <c r="I986" s="23"/>
      <c r="J986" s="23"/>
      <c r="K986" s="24"/>
      <c r="L986" s="24"/>
      <c r="M986" s="21"/>
      <c r="N986" s="24"/>
      <c r="O986" s="24"/>
      <c r="P986" s="26"/>
      <c r="Q986" s="26"/>
      <c r="R986" s="26"/>
      <c r="S986" s="26"/>
      <c r="T986" s="26"/>
      <c r="U986" s="26"/>
      <c r="V986" s="26"/>
      <c r="W986" s="26"/>
      <c r="X986" s="27"/>
    </row>
    <row r="987" spans="1:24" x14ac:dyDescent="0.3">
      <c r="A987" s="39"/>
      <c r="B987" s="20"/>
      <c r="C987" s="20"/>
      <c r="D987" s="21"/>
      <c r="E987" s="21"/>
      <c r="F987" s="20"/>
      <c r="G987" s="21"/>
      <c r="H987" s="38"/>
      <c r="I987" s="23"/>
      <c r="J987" s="23"/>
      <c r="K987" s="24"/>
      <c r="L987" s="24"/>
      <c r="M987" s="21"/>
      <c r="N987" s="24"/>
      <c r="O987" s="24"/>
      <c r="P987" s="26"/>
      <c r="Q987" s="26"/>
      <c r="R987" s="26"/>
      <c r="S987" s="26"/>
      <c r="T987" s="26"/>
      <c r="U987" s="26"/>
      <c r="V987" s="26"/>
      <c r="W987" s="26"/>
      <c r="X987" s="27"/>
    </row>
    <row r="988" spans="1:24" x14ac:dyDescent="0.3">
      <c r="A988" s="39"/>
      <c r="B988" s="20"/>
      <c r="C988" s="20"/>
      <c r="D988" s="21"/>
      <c r="E988" s="21"/>
      <c r="F988" s="20"/>
      <c r="G988" s="21"/>
      <c r="H988" s="38"/>
      <c r="I988" s="23"/>
      <c r="J988" s="23"/>
      <c r="K988" s="24"/>
      <c r="L988" s="24"/>
      <c r="M988" s="21"/>
      <c r="N988" s="24"/>
      <c r="O988" s="24"/>
      <c r="P988" s="26"/>
      <c r="Q988" s="26"/>
      <c r="R988" s="26"/>
      <c r="S988" s="26"/>
      <c r="T988" s="26"/>
      <c r="U988" s="26"/>
      <c r="V988" s="26"/>
      <c r="W988" s="26"/>
      <c r="X988" s="27"/>
    </row>
    <row r="989" spans="1:24" x14ac:dyDescent="0.3">
      <c r="A989" s="39"/>
      <c r="B989" s="20"/>
      <c r="C989" s="20"/>
      <c r="D989" s="21"/>
      <c r="E989" s="21"/>
      <c r="F989" s="20"/>
      <c r="G989" s="21"/>
      <c r="H989" s="38"/>
      <c r="I989" s="23"/>
      <c r="J989" s="23"/>
      <c r="K989" s="24"/>
      <c r="L989" s="24"/>
      <c r="M989" s="21"/>
      <c r="N989" s="24"/>
      <c r="O989" s="24"/>
      <c r="P989" s="26"/>
      <c r="Q989" s="26"/>
      <c r="R989" s="26"/>
      <c r="S989" s="26"/>
      <c r="T989" s="26"/>
      <c r="U989" s="26"/>
      <c r="V989" s="26"/>
      <c r="W989" s="26"/>
      <c r="X989" s="27"/>
    </row>
    <row r="990" spans="1:24" x14ac:dyDescent="0.3">
      <c r="A990" s="39"/>
      <c r="B990" s="20"/>
      <c r="C990" s="20"/>
      <c r="D990" s="21"/>
      <c r="E990" s="21"/>
      <c r="F990" s="20"/>
      <c r="G990" s="21"/>
      <c r="H990" s="38"/>
      <c r="I990" s="23"/>
      <c r="J990" s="23"/>
      <c r="K990" s="24"/>
      <c r="L990" s="24"/>
      <c r="M990" s="21"/>
      <c r="N990" s="24"/>
      <c r="O990" s="24"/>
      <c r="P990" s="26"/>
      <c r="Q990" s="26"/>
      <c r="R990" s="26"/>
      <c r="S990" s="26"/>
      <c r="T990" s="26"/>
      <c r="U990" s="26"/>
      <c r="V990" s="26"/>
      <c r="W990" s="26"/>
      <c r="X990" s="27"/>
    </row>
    <row r="991" spans="1:24" x14ac:dyDescent="0.3">
      <c r="A991" s="39"/>
      <c r="B991" s="20"/>
      <c r="C991" s="20"/>
      <c r="D991" s="21"/>
      <c r="E991" s="21"/>
      <c r="F991" s="20"/>
      <c r="G991" s="21"/>
      <c r="H991" s="38"/>
      <c r="I991" s="23"/>
      <c r="J991" s="23"/>
      <c r="K991" s="24"/>
      <c r="L991" s="24"/>
      <c r="M991" s="21"/>
      <c r="N991" s="24"/>
      <c r="O991" s="24"/>
      <c r="P991" s="26"/>
      <c r="Q991" s="26"/>
      <c r="R991" s="26"/>
      <c r="S991" s="26"/>
      <c r="T991" s="26"/>
      <c r="U991" s="26"/>
      <c r="V991" s="26"/>
      <c r="W991" s="26"/>
      <c r="X991" s="27"/>
    </row>
    <row r="992" spans="1:24" x14ac:dyDescent="0.3">
      <c r="A992" s="39"/>
      <c r="B992" s="20"/>
      <c r="C992" s="20"/>
      <c r="D992" s="21"/>
      <c r="E992" s="21"/>
      <c r="F992" s="20"/>
      <c r="G992" s="21"/>
      <c r="H992" s="38"/>
      <c r="I992" s="23"/>
      <c r="J992" s="23"/>
      <c r="K992" s="24"/>
      <c r="L992" s="24"/>
      <c r="M992" s="21"/>
      <c r="N992" s="24"/>
      <c r="O992" s="24"/>
      <c r="P992" s="26"/>
      <c r="Q992" s="26"/>
      <c r="R992" s="26"/>
      <c r="S992" s="26"/>
      <c r="T992" s="26"/>
      <c r="U992" s="26"/>
      <c r="V992" s="26"/>
      <c r="W992" s="26"/>
      <c r="X992" s="27"/>
    </row>
    <row r="993" spans="1:24" x14ac:dyDescent="0.3">
      <c r="A993" s="39"/>
      <c r="B993" s="20"/>
      <c r="C993" s="20"/>
      <c r="D993" s="21"/>
      <c r="E993" s="21"/>
      <c r="F993" s="20"/>
      <c r="G993" s="21"/>
      <c r="H993" s="38"/>
      <c r="I993" s="23"/>
      <c r="J993" s="23"/>
      <c r="K993" s="24"/>
      <c r="L993" s="24"/>
      <c r="M993" s="21"/>
      <c r="N993" s="24"/>
      <c r="O993" s="24"/>
      <c r="P993" s="26"/>
      <c r="Q993" s="26"/>
      <c r="R993" s="26"/>
      <c r="S993" s="26"/>
      <c r="T993" s="26"/>
      <c r="U993" s="26"/>
      <c r="V993" s="26"/>
      <c r="W993" s="26"/>
      <c r="X993" s="27"/>
    </row>
    <row r="994" spans="1:24" x14ac:dyDescent="0.3">
      <c r="A994" s="39"/>
      <c r="B994" s="20"/>
      <c r="C994" s="20"/>
      <c r="D994" s="21"/>
      <c r="E994" s="21"/>
      <c r="F994" s="20"/>
      <c r="G994" s="21"/>
      <c r="H994" s="38"/>
      <c r="I994" s="23"/>
      <c r="J994" s="23"/>
      <c r="K994" s="24"/>
      <c r="L994" s="24"/>
      <c r="M994" s="21"/>
      <c r="N994" s="24"/>
      <c r="O994" s="24"/>
      <c r="P994" s="26"/>
      <c r="Q994" s="26"/>
      <c r="R994" s="26"/>
      <c r="S994" s="26"/>
      <c r="T994" s="26"/>
      <c r="U994" s="26"/>
      <c r="V994" s="26"/>
      <c r="W994" s="26"/>
      <c r="X994" s="27"/>
    </row>
    <row r="995" spans="1:24" x14ac:dyDescent="0.3">
      <c r="A995" s="39"/>
      <c r="B995" s="20"/>
      <c r="C995" s="20"/>
      <c r="D995" s="21"/>
      <c r="E995" s="21"/>
      <c r="F995" s="20"/>
      <c r="G995" s="21"/>
      <c r="H995" s="38"/>
      <c r="I995" s="23"/>
      <c r="J995" s="23"/>
      <c r="K995" s="24"/>
      <c r="L995" s="24"/>
      <c r="M995" s="21"/>
      <c r="N995" s="24"/>
      <c r="O995" s="24"/>
      <c r="P995" s="26"/>
      <c r="Q995" s="26"/>
      <c r="R995" s="26"/>
      <c r="S995" s="26"/>
      <c r="T995" s="26"/>
      <c r="U995" s="26"/>
      <c r="V995" s="26"/>
      <c r="W995" s="26"/>
      <c r="X995" s="27"/>
    </row>
    <row r="996" spans="1:24" x14ac:dyDescent="0.3">
      <c r="A996" s="39"/>
      <c r="B996" s="20"/>
      <c r="C996" s="20"/>
      <c r="D996" s="21"/>
      <c r="E996" s="21"/>
      <c r="F996" s="20"/>
      <c r="G996" s="21"/>
      <c r="H996" s="38"/>
      <c r="I996" s="23"/>
      <c r="J996" s="23"/>
      <c r="K996" s="24"/>
      <c r="L996" s="24"/>
      <c r="M996" s="21"/>
      <c r="N996" s="24"/>
      <c r="O996" s="24"/>
      <c r="P996" s="26"/>
      <c r="Q996" s="26"/>
      <c r="R996" s="26"/>
      <c r="S996" s="26"/>
      <c r="T996" s="26"/>
      <c r="U996" s="26"/>
      <c r="V996" s="26"/>
      <c r="W996" s="26"/>
      <c r="X996" s="27"/>
    </row>
    <row r="997" spans="1:24" x14ac:dyDescent="0.3">
      <c r="A997" s="39"/>
      <c r="B997" s="20"/>
      <c r="C997" s="20"/>
      <c r="D997" s="21"/>
      <c r="E997" s="21"/>
      <c r="F997" s="20"/>
      <c r="G997" s="21"/>
      <c r="H997" s="38"/>
      <c r="I997" s="23"/>
      <c r="J997" s="23"/>
      <c r="K997" s="24"/>
      <c r="L997" s="24"/>
      <c r="M997" s="21"/>
      <c r="N997" s="24"/>
      <c r="O997" s="24"/>
      <c r="P997" s="26"/>
      <c r="Q997" s="26"/>
      <c r="R997" s="26"/>
      <c r="S997" s="26"/>
      <c r="T997" s="26"/>
      <c r="U997" s="26"/>
      <c r="V997" s="26"/>
      <c r="W997" s="26"/>
      <c r="X997" s="27"/>
    </row>
    <row r="998" spans="1:24" x14ac:dyDescent="0.3">
      <c r="A998" s="39"/>
      <c r="B998" s="20"/>
      <c r="C998" s="20"/>
      <c r="D998" s="21"/>
      <c r="E998" s="21"/>
      <c r="F998" s="20"/>
      <c r="G998" s="21"/>
      <c r="H998" s="38"/>
      <c r="I998" s="23"/>
      <c r="J998" s="23"/>
      <c r="K998" s="24"/>
      <c r="L998" s="24"/>
      <c r="M998" s="21"/>
      <c r="N998" s="24"/>
      <c r="O998" s="24"/>
      <c r="P998" s="26"/>
      <c r="Q998" s="26"/>
      <c r="R998" s="26"/>
      <c r="S998" s="26"/>
      <c r="T998" s="26"/>
      <c r="U998" s="26"/>
      <c r="V998" s="26"/>
      <c r="W998" s="26"/>
      <c r="X998" s="27"/>
    </row>
    <row r="999" spans="1:24" x14ac:dyDescent="0.3">
      <c r="A999" s="39"/>
      <c r="B999" s="20"/>
      <c r="C999" s="20"/>
      <c r="D999" s="21"/>
      <c r="E999" s="21"/>
      <c r="F999" s="20"/>
      <c r="G999" s="21"/>
      <c r="H999" s="38"/>
      <c r="I999" s="23"/>
      <c r="J999" s="23"/>
      <c r="K999" s="24"/>
      <c r="L999" s="24"/>
      <c r="M999" s="21"/>
      <c r="N999" s="24"/>
      <c r="O999" s="24"/>
      <c r="P999" s="26"/>
      <c r="Q999" s="26"/>
      <c r="R999" s="26"/>
      <c r="S999" s="26"/>
      <c r="T999" s="26"/>
      <c r="U999" s="26"/>
      <c r="V999" s="26"/>
      <c r="W999" s="26"/>
      <c r="X999" s="27"/>
    </row>
    <row r="1000" spans="1:24" x14ac:dyDescent="0.3">
      <c r="A1000" s="39"/>
      <c r="B1000" s="20"/>
      <c r="C1000" s="20"/>
      <c r="D1000" s="21"/>
      <c r="E1000" s="21"/>
      <c r="F1000" s="20"/>
      <c r="G1000" s="21"/>
      <c r="H1000" s="38"/>
      <c r="I1000" s="23"/>
      <c r="J1000" s="23"/>
      <c r="K1000" s="24"/>
      <c r="L1000" s="24"/>
      <c r="M1000" s="21"/>
      <c r="N1000" s="24"/>
      <c r="O1000" s="24"/>
      <c r="P1000" s="26"/>
      <c r="Q1000" s="26"/>
      <c r="R1000" s="26"/>
      <c r="S1000" s="26"/>
      <c r="T1000" s="26"/>
      <c r="U1000" s="26"/>
      <c r="V1000" s="26"/>
      <c r="W1000" s="26"/>
      <c r="X1000" s="27"/>
    </row>
    <row r="1001" spans="1:24" x14ac:dyDescent="0.3">
      <c r="A1001" s="39"/>
      <c r="B1001" s="20"/>
      <c r="C1001" s="20"/>
      <c r="D1001" s="21"/>
      <c r="E1001" s="21"/>
      <c r="F1001" s="20"/>
      <c r="G1001" s="21"/>
      <c r="H1001" s="38"/>
      <c r="I1001" s="23"/>
      <c r="J1001" s="23"/>
      <c r="K1001" s="24"/>
      <c r="L1001" s="24"/>
      <c r="M1001" s="21"/>
      <c r="N1001" s="24"/>
      <c r="O1001" s="24"/>
      <c r="P1001" s="26"/>
      <c r="Q1001" s="26"/>
      <c r="R1001" s="26"/>
      <c r="S1001" s="26"/>
      <c r="T1001" s="26"/>
      <c r="U1001" s="26"/>
      <c r="V1001" s="26"/>
      <c r="W1001" s="26"/>
      <c r="X1001" s="27"/>
    </row>
    <row r="1002" spans="1:24" x14ac:dyDescent="0.3">
      <c r="A1002" s="39"/>
      <c r="B1002" s="20"/>
      <c r="C1002" s="20"/>
      <c r="D1002" s="21"/>
      <c r="E1002" s="21"/>
      <c r="F1002" s="20"/>
      <c r="G1002" s="21"/>
      <c r="H1002" s="38"/>
      <c r="I1002" s="23"/>
      <c r="J1002" s="23"/>
      <c r="K1002" s="24"/>
      <c r="L1002" s="24"/>
      <c r="M1002" s="21"/>
      <c r="N1002" s="24"/>
      <c r="O1002" s="24"/>
      <c r="P1002" s="26"/>
      <c r="Q1002" s="26"/>
      <c r="R1002" s="26"/>
      <c r="S1002" s="26"/>
      <c r="T1002" s="26"/>
      <c r="U1002" s="26"/>
      <c r="V1002" s="26"/>
      <c r="W1002" s="26"/>
      <c r="X1002" s="27"/>
    </row>
    <row r="1003" spans="1:24" x14ac:dyDescent="0.3">
      <c r="A1003" s="39"/>
      <c r="B1003" s="20"/>
      <c r="C1003" s="20"/>
      <c r="D1003" s="21"/>
      <c r="E1003" s="21"/>
      <c r="F1003" s="20"/>
      <c r="G1003" s="21"/>
      <c r="H1003" s="38"/>
      <c r="I1003" s="23"/>
      <c r="J1003" s="23"/>
      <c r="K1003" s="24"/>
      <c r="L1003" s="24"/>
      <c r="M1003" s="21"/>
      <c r="N1003" s="24"/>
      <c r="O1003" s="24"/>
      <c r="P1003" s="26"/>
      <c r="Q1003" s="26"/>
      <c r="R1003" s="26"/>
      <c r="S1003" s="26"/>
      <c r="T1003" s="26"/>
      <c r="U1003" s="26"/>
      <c r="V1003" s="26"/>
      <c r="W1003" s="26"/>
      <c r="X1003" s="27"/>
    </row>
    <row r="1004" spans="1:24" x14ac:dyDescent="0.3">
      <c r="A1004" s="39"/>
      <c r="B1004" s="20"/>
      <c r="C1004" s="20"/>
      <c r="D1004" s="21"/>
      <c r="E1004" s="21"/>
      <c r="F1004" s="20"/>
      <c r="G1004" s="21"/>
      <c r="H1004" s="38"/>
      <c r="I1004" s="23"/>
      <c r="J1004" s="23"/>
      <c r="K1004" s="24"/>
      <c r="L1004" s="24"/>
      <c r="M1004" s="21"/>
      <c r="N1004" s="24"/>
      <c r="O1004" s="24"/>
      <c r="P1004" s="26"/>
      <c r="Q1004" s="26"/>
      <c r="R1004" s="26"/>
      <c r="S1004" s="26"/>
      <c r="T1004" s="26"/>
      <c r="U1004" s="26"/>
      <c r="V1004" s="26"/>
      <c r="W1004" s="26"/>
      <c r="X1004" s="27"/>
    </row>
    <row r="1005" spans="1:24" x14ac:dyDescent="0.3">
      <c r="A1005" s="39"/>
      <c r="B1005" s="20"/>
      <c r="C1005" s="20"/>
      <c r="D1005" s="21"/>
      <c r="E1005" s="21"/>
      <c r="F1005" s="20"/>
      <c r="G1005" s="21"/>
      <c r="H1005" s="38"/>
      <c r="I1005" s="23"/>
      <c r="J1005" s="23"/>
      <c r="K1005" s="24"/>
      <c r="L1005" s="24"/>
      <c r="M1005" s="21"/>
      <c r="N1005" s="24"/>
      <c r="O1005" s="24"/>
      <c r="P1005" s="26"/>
      <c r="Q1005" s="26"/>
      <c r="R1005" s="26"/>
      <c r="S1005" s="26"/>
      <c r="T1005" s="26"/>
      <c r="U1005" s="26"/>
      <c r="V1005" s="26"/>
      <c r="W1005" s="26"/>
      <c r="X1005" s="27"/>
    </row>
    <row r="1006" spans="1:24" x14ac:dyDescent="0.3">
      <c r="A1006" s="39"/>
      <c r="B1006" s="20"/>
      <c r="C1006" s="20"/>
      <c r="D1006" s="21"/>
      <c r="E1006" s="21"/>
      <c r="F1006" s="20"/>
      <c r="G1006" s="21"/>
      <c r="H1006" s="38"/>
      <c r="I1006" s="23"/>
      <c r="J1006" s="23"/>
      <c r="K1006" s="24"/>
      <c r="L1006" s="24"/>
      <c r="M1006" s="21"/>
      <c r="N1006" s="24"/>
      <c r="O1006" s="24"/>
      <c r="P1006" s="26"/>
      <c r="Q1006" s="26"/>
      <c r="R1006" s="26"/>
      <c r="S1006" s="26"/>
      <c r="T1006" s="26"/>
      <c r="U1006" s="26"/>
      <c r="V1006" s="26"/>
      <c r="W1006" s="26"/>
      <c r="X1006" s="27"/>
    </row>
    <row r="1007" spans="1:24" x14ac:dyDescent="0.3">
      <c r="A1007" s="39"/>
      <c r="B1007" s="20"/>
      <c r="C1007" s="20"/>
      <c r="D1007" s="21"/>
      <c r="E1007" s="21"/>
      <c r="F1007" s="20"/>
      <c r="G1007" s="21"/>
      <c r="H1007" s="38"/>
      <c r="I1007" s="23"/>
      <c r="J1007" s="23"/>
      <c r="K1007" s="24"/>
      <c r="L1007" s="24"/>
      <c r="M1007" s="21"/>
      <c r="N1007" s="24"/>
      <c r="O1007" s="24"/>
      <c r="P1007" s="26"/>
      <c r="Q1007" s="26"/>
      <c r="R1007" s="26"/>
      <c r="S1007" s="26"/>
      <c r="T1007" s="26"/>
      <c r="U1007" s="26"/>
      <c r="V1007" s="26"/>
      <c r="W1007" s="26"/>
      <c r="X1007" s="27"/>
    </row>
    <row r="1008" spans="1:24" x14ac:dyDescent="0.3">
      <c r="A1008" s="39"/>
      <c r="B1008" s="20"/>
      <c r="C1008" s="20"/>
      <c r="D1008" s="21"/>
      <c r="E1008" s="21"/>
      <c r="F1008" s="20"/>
      <c r="G1008" s="21"/>
      <c r="H1008" s="38"/>
      <c r="I1008" s="23"/>
      <c r="J1008" s="23"/>
      <c r="K1008" s="24"/>
      <c r="L1008" s="24"/>
      <c r="M1008" s="21"/>
      <c r="N1008" s="24"/>
      <c r="O1008" s="24"/>
      <c r="P1008" s="26"/>
      <c r="Q1008" s="26"/>
      <c r="R1008" s="26"/>
      <c r="S1008" s="26"/>
      <c r="T1008" s="26"/>
      <c r="U1008" s="26"/>
      <c r="V1008" s="26"/>
      <c r="W1008" s="26"/>
      <c r="X1008" s="27"/>
    </row>
    <row r="1009" spans="1:24" x14ac:dyDescent="0.3">
      <c r="A1009" s="39"/>
      <c r="B1009" s="20"/>
      <c r="C1009" s="20"/>
      <c r="D1009" s="21"/>
      <c r="E1009" s="21"/>
      <c r="F1009" s="20"/>
      <c r="G1009" s="21"/>
      <c r="H1009" s="38"/>
      <c r="I1009" s="23"/>
      <c r="J1009" s="23"/>
      <c r="K1009" s="24"/>
      <c r="L1009" s="24"/>
      <c r="M1009" s="21"/>
      <c r="N1009" s="24"/>
      <c r="O1009" s="24"/>
      <c r="P1009" s="26"/>
      <c r="Q1009" s="26"/>
      <c r="R1009" s="26"/>
      <c r="S1009" s="26"/>
      <c r="T1009" s="26"/>
      <c r="U1009" s="26"/>
      <c r="V1009" s="26"/>
      <c r="W1009" s="26"/>
      <c r="X1009" s="27"/>
    </row>
    <row r="1010" spans="1:24" x14ac:dyDescent="0.3">
      <c r="A1010" s="39"/>
      <c r="B1010" s="20"/>
      <c r="C1010" s="20"/>
      <c r="D1010" s="21"/>
      <c r="E1010" s="21"/>
      <c r="F1010" s="20"/>
      <c r="G1010" s="21"/>
      <c r="H1010" s="38"/>
      <c r="I1010" s="23"/>
      <c r="J1010" s="23"/>
      <c r="K1010" s="24"/>
      <c r="L1010" s="24"/>
      <c r="M1010" s="21"/>
      <c r="N1010" s="24"/>
      <c r="O1010" s="24"/>
      <c r="P1010" s="26"/>
      <c r="Q1010" s="26"/>
      <c r="R1010" s="26"/>
      <c r="S1010" s="26"/>
      <c r="T1010" s="26"/>
      <c r="U1010" s="26"/>
      <c r="V1010" s="26"/>
      <c r="W1010" s="26"/>
      <c r="X1010" s="27"/>
    </row>
    <row r="1011" spans="1:24" x14ac:dyDescent="0.3">
      <c r="A1011" s="39"/>
      <c r="B1011" s="20"/>
      <c r="C1011" s="20"/>
      <c r="D1011" s="21"/>
      <c r="E1011" s="21"/>
      <c r="F1011" s="20"/>
      <c r="G1011" s="21"/>
      <c r="H1011" s="38"/>
      <c r="I1011" s="23"/>
      <c r="J1011" s="23"/>
      <c r="K1011" s="24"/>
      <c r="L1011" s="24"/>
      <c r="M1011" s="21"/>
      <c r="N1011" s="24"/>
      <c r="O1011" s="24"/>
      <c r="P1011" s="26"/>
      <c r="Q1011" s="26"/>
      <c r="R1011" s="26"/>
      <c r="S1011" s="26"/>
      <c r="T1011" s="26"/>
      <c r="U1011" s="26"/>
      <c r="V1011" s="26"/>
      <c r="W1011" s="26"/>
      <c r="X1011" s="27"/>
    </row>
    <row r="1012" spans="1:24" x14ac:dyDescent="0.3">
      <c r="A1012" s="39"/>
      <c r="B1012" s="20"/>
      <c r="C1012" s="20"/>
      <c r="D1012" s="21"/>
      <c r="E1012" s="21"/>
      <c r="F1012" s="20"/>
      <c r="G1012" s="21"/>
      <c r="H1012" s="38"/>
      <c r="I1012" s="23"/>
      <c r="J1012" s="23"/>
      <c r="K1012" s="24"/>
      <c r="L1012" s="24"/>
      <c r="M1012" s="21"/>
      <c r="N1012" s="24"/>
      <c r="O1012" s="24"/>
      <c r="P1012" s="26"/>
      <c r="Q1012" s="26"/>
      <c r="R1012" s="26"/>
      <c r="S1012" s="26"/>
      <c r="T1012" s="26"/>
      <c r="U1012" s="26"/>
      <c r="V1012" s="26"/>
      <c r="W1012" s="26"/>
      <c r="X1012" s="27"/>
    </row>
    <row r="1013" spans="1:24" x14ac:dyDescent="0.3">
      <c r="A1013" s="39"/>
      <c r="B1013" s="20"/>
      <c r="C1013" s="20"/>
      <c r="D1013" s="21"/>
      <c r="E1013" s="21"/>
      <c r="F1013" s="20"/>
      <c r="G1013" s="21"/>
      <c r="H1013" s="38"/>
      <c r="I1013" s="23"/>
      <c r="J1013" s="23"/>
      <c r="K1013" s="24"/>
      <c r="L1013" s="24"/>
      <c r="M1013" s="21"/>
      <c r="N1013" s="24"/>
      <c r="O1013" s="24"/>
      <c r="P1013" s="26"/>
      <c r="Q1013" s="26"/>
      <c r="R1013" s="26"/>
      <c r="S1013" s="26"/>
      <c r="T1013" s="26"/>
      <c r="U1013" s="26"/>
      <c r="V1013" s="26"/>
      <c r="W1013" s="26"/>
      <c r="X1013" s="27"/>
    </row>
    <row r="1014" spans="1:24" x14ac:dyDescent="0.3">
      <c r="A1014" s="39"/>
      <c r="B1014" s="20"/>
      <c r="C1014" s="20"/>
      <c r="D1014" s="21"/>
      <c r="E1014" s="21"/>
      <c r="F1014" s="20"/>
      <c r="G1014" s="21"/>
      <c r="H1014" s="38"/>
      <c r="I1014" s="23"/>
      <c r="J1014" s="23"/>
      <c r="K1014" s="24"/>
      <c r="L1014" s="24"/>
      <c r="M1014" s="21"/>
      <c r="N1014" s="24"/>
      <c r="O1014" s="24"/>
      <c r="P1014" s="26"/>
      <c r="Q1014" s="26"/>
      <c r="R1014" s="26"/>
      <c r="S1014" s="26"/>
      <c r="T1014" s="26"/>
      <c r="U1014" s="26"/>
      <c r="V1014" s="26"/>
      <c r="W1014" s="26"/>
      <c r="X1014" s="27"/>
    </row>
    <row r="1015" spans="1:24" x14ac:dyDescent="0.3">
      <c r="A1015" s="39"/>
      <c r="B1015" s="20"/>
      <c r="C1015" s="20"/>
      <c r="D1015" s="21"/>
      <c r="E1015" s="21"/>
      <c r="F1015" s="20"/>
      <c r="G1015" s="21"/>
      <c r="H1015" s="38"/>
      <c r="I1015" s="23"/>
      <c r="J1015" s="23"/>
      <c r="K1015" s="24"/>
      <c r="L1015" s="24"/>
      <c r="M1015" s="21"/>
      <c r="N1015" s="24"/>
      <c r="O1015" s="24"/>
      <c r="P1015" s="26"/>
      <c r="Q1015" s="26"/>
      <c r="R1015" s="26"/>
      <c r="S1015" s="26"/>
      <c r="T1015" s="26"/>
      <c r="U1015" s="26"/>
      <c r="V1015" s="26"/>
      <c r="W1015" s="26"/>
      <c r="X1015" s="27"/>
    </row>
    <row r="1016" spans="1:24" x14ac:dyDescent="0.3">
      <c r="A1016" s="39"/>
      <c r="B1016" s="20"/>
      <c r="C1016" s="20"/>
      <c r="D1016" s="21"/>
      <c r="E1016" s="21"/>
      <c r="F1016" s="20"/>
      <c r="G1016" s="21"/>
      <c r="H1016" s="38"/>
      <c r="I1016" s="23"/>
      <c r="J1016" s="23"/>
      <c r="K1016" s="24"/>
      <c r="L1016" s="24"/>
      <c r="M1016" s="21"/>
      <c r="N1016" s="24"/>
      <c r="O1016" s="24"/>
      <c r="P1016" s="26"/>
      <c r="Q1016" s="26"/>
      <c r="R1016" s="26"/>
      <c r="S1016" s="26"/>
      <c r="T1016" s="26"/>
      <c r="U1016" s="26"/>
      <c r="V1016" s="26"/>
      <c r="W1016" s="26"/>
      <c r="X1016" s="27"/>
    </row>
    <row r="1017" spans="1:24" x14ac:dyDescent="0.3">
      <c r="A1017" s="39"/>
      <c r="B1017" s="20"/>
      <c r="C1017" s="20"/>
      <c r="D1017" s="21"/>
      <c r="E1017" s="21"/>
      <c r="F1017" s="20"/>
      <c r="G1017" s="21"/>
      <c r="H1017" s="38"/>
      <c r="I1017" s="23"/>
      <c r="J1017" s="23"/>
      <c r="K1017" s="24"/>
      <c r="L1017" s="24"/>
      <c r="M1017" s="21"/>
      <c r="N1017" s="24"/>
      <c r="O1017" s="24"/>
      <c r="P1017" s="26"/>
      <c r="Q1017" s="26"/>
      <c r="R1017" s="26"/>
      <c r="S1017" s="26"/>
      <c r="T1017" s="26"/>
      <c r="U1017" s="26"/>
      <c r="V1017" s="26"/>
      <c r="W1017" s="26"/>
      <c r="X1017" s="27"/>
    </row>
    <row r="1018" spans="1:24" x14ac:dyDescent="0.3">
      <c r="A1018" s="39"/>
      <c r="B1018" s="20"/>
      <c r="C1018" s="20"/>
      <c r="D1018" s="21"/>
      <c r="E1018" s="21"/>
      <c r="F1018" s="20"/>
      <c r="G1018" s="21"/>
      <c r="H1018" s="38"/>
      <c r="I1018" s="23"/>
      <c r="J1018" s="23"/>
      <c r="K1018" s="24"/>
      <c r="L1018" s="24"/>
      <c r="M1018" s="21"/>
      <c r="N1018" s="24"/>
      <c r="O1018" s="24"/>
      <c r="P1018" s="26"/>
      <c r="Q1018" s="26"/>
      <c r="R1018" s="26"/>
      <c r="S1018" s="26"/>
      <c r="T1018" s="26"/>
      <c r="U1018" s="26"/>
      <c r="V1018" s="26"/>
      <c r="W1018" s="26"/>
      <c r="X1018" s="27"/>
    </row>
    <row r="1019" spans="1:24" x14ac:dyDescent="0.3">
      <c r="A1019" s="39"/>
      <c r="B1019" s="20"/>
      <c r="C1019" s="20"/>
      <c r="D1019" s="21"/>
      <c r="E1019" s="21"/>
      <c r="F1019" s="20"/>
      <c r="G1019" s="21"/>
      <c r="H1019" s="38"/>
      <c r="I1019" s="23"/>
      <c r="J1019" s="23"/>
      <c r="K1019" s="24"/>
      <c r="L1019" s="24"/>
      <c r="M1019" s="21"/>
      <c r="N1019" s="24"/>
      <c r="O1019" s="24"/>
      <c r="P1019" s="26"/>
      <c r="Q1019" s="26"/>
      <c r="R1019" s="26"/>
      <c r="S1019" s="26"/>
      <c r="T1019" s="26"/>
      <c r="U1019" s="26"/>
      <c r="V1019" s="26"/>
      <c r="W1019" s="26"/>
      <c r="X1019" s="27"/>
    </row>
    <row r="1020" spans="1:24" x14ac:dyDescent="0.3">
      <c r="A1020" s="39"/>
      <c r="B1020" s="20"/>
      <c r="C1020" s="20"/>
      <c r="D1020" s="21"/>
      <c r="E1020" s="21"/>
      <c r="F1020" s="20"/>
      <c r="G1020" s="21"/>
      <c r="H1020" s="38"/>
      <c r="I1020" s="23"/>
      <c r="J1020" s="23"/>
      <c r="K1020" s="24"/>
      <c r="L1020" s="24"/>
      <c r="M1020" s="21"/>
      <c r="N1020" s="24"/>
      <c r="O1020" s="24"/>
      <c r="P1020" s="26"/>
      <c r="Q1020" s="26"/>
      <c r="R1020" s="26"/>
      <c r="S1020" s="26"/>
      <c r="T1020" s="26"/>
      <c r="U1020" s="26"/>
      <c r="V1020" s="26"/>
      <c r="W1020" s="26"/>
      <c r="X1020" s="27"/>
    </row>
    <row r="1021" spans="1:24" x14ac:dyDescent="0.3">
      <c r="A1021" s="39"/>
      <c r="B1021" s="20"/>
      <c r="C1021" s="20"/>
      <c r="D1021" s="21"/>
      <c r="E1021" s="21"/>
      <c r="F1021" s="20"/>
      <c r="G1021" s="21"/>
      <c r="H1021" s="38"/>
      <c r="I1021" s="23"/>
      <c r="J1021" s="23"/>
      <c r="K1021" s="24"/>
      <c r="L1021" s="24"/>
      <c r="M1021" s="21"/>
      <c r="N1021" s="24"/>
      <c r="O1021" s="24"/>
      <c r="P1021" s="26"/>
      <c r="Q1021" s="26"/>
      <c r="R1021" s="26"/>
      <c r="S1021" s="26"/>
      <c r="T1021" s="26"/>
      <c r="U1021" s="26"/>
      <c r="V1021" s="26"/>
      <c r="W1021" s="26"/>
      <c r="X1021" s="27"/>
    </row>
    <row r="1022" spans="1:24" x14ac:dyDescent="0.3">
      <c r="A1022" s="39"/>
      <c r="B1022" s="20"/>
      <c r="C1022" s="20"/>
      <c r="D1022" s="21"/>
      <c r="E1022" s="21"/>
      <c r="F1022" s="20"/>
      <c r="G1022" s="21"/>
      <c r="H1022" s="38"/>
      <c r="I1022" s="23"/>
      <c r="J1022" s="23"/>
      <c r="K1022" s="24"/>
      <c r="L1022" s="24"/>
      <c r="M1022" s="21"/>
      <c r="N1022" s="24"/>
      <c r="O1022" s="24"/>
      <c r="P1022" s="26"/>
      <c r="Q1022" s="26"/>
      <c r="R1022" s="26"/>
      <c r="S1022" s="26"/>
      <c r="T1022" s="26"/>
      <c r="U1022" s="26"/>
      <c r="V1022" s="26"/>
      <c r="W1022" s="26"/>
      <c r="X1022" s="27"/>
    </row>
    <row r="1023" spans="1:24" x14ac:dyDescent="0.3">
      <c r="A1023" s="39"/>
      <c r="B1023" s="20"/>
      <c r="C1023" s="20"/>
      <c r="D1023" s="21"/>
      <c r="E1023" s="21"/>
      <c r="F1023" s="20"/>
      <c r="G1023" s="21"/>
      <c r="H1023" s="38"/>
      <c r="I1023" s="23"/>
      <c r="J1023" s="23"/>
      <c r="K1023" s="24"/>
      <c r="L1023" s="24"/>
      <c r="M1023" s="21"/>
      <c r="N1023" s="24"/>
      <c r="O1023" s="24"/>
      <c r="P1023" s="26"/>
      <c r="Q1023" s="26"/>
      <c r="R1023" s="26"/>
      <c r="S1023" s="26"/>
      <c r="T1023" s="26"/>
      <c r="U1023" s="26"/>
      <c r="V1023" s="26"/>
      <c r="W1023" s="26"/>
      <c r="X1023" s="27"/>
    </row>
  </sheetData>
  <mergeCells count="10">
    <mergeCell ref="H439:O439"/>
    <mergeCell ref="P439:X439"/>
    <mergeCell ref="H119:O119"/>
    <mergeCell ref="P119:X119"/>
    <mergeCell ref="H4:O4"/>
    <mergeCell ref="P4:X4"/>
    <mergeCell ref="H229:O229"/>
    <mergeCell ref="P229:X229"/>
    <mergeCell ref="H344:O344"/>
    <mergeCell ref="P344:X344"/>
  </mergeCells>
  <phoneticPr fontId="7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36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68" x14ac:dyDescent="0.3">
      <c r="A1" s="188" t="s">
        <v>229</v>
      </c>
      <c r="B1" s="189" t="s">
        <v>482</v>
      </c>
      <c r="C1">
        <v>15.082078479864807</v>
      </c>
      <c r="D1">
        <v>5.5677078699006746E-2</v>
      </c>
      <c r="E1">
        <v>14.2</v>
      </c>
      <c r="F1">
        <v>5.5656734748208682E-2</v>
      </c>
      <c r="G1">
        <v>16.034308388601641</v>
      </c>
      <c r="H1">
        <v>5.4457081918690295E-2</v>
      </c>
      <c r="I1">
        <v>15.285113502629406</v>
      </c>
      <c r="J1">
        <v>5.5677078699006746E-2</v>
      </c>
      <c r="K1">
        <v>15.397928656880675</v>
      </c>
      <c r="L1">
        <v>5.5060838471115967E-2</v>
      </c>
      <c r="M1">
        <v>15.106269159708019</v>
      </c>
      <c r="N1">
        <v>5.485606296076919E-2</v>
      </c>
      <c r="O1">
        <v>15.787491208332858</v>
      </c>
      <c r="P1">
        <v>5.4370163893333337E-2</v>
      </c>
      <c r="Q1">
        <v>15.565544135201161</v>
      </c>
      <c r="R1">
        <v>5.5945668090300056E-2</v>
      </c>
      <c r="S1">
        <v>14.956044992352135</v>
      </c>
      <c r="T1">
        <v>5.4798468567540844E-2</v>
      </c>
      <c r="U1">
        <v>15.150717451354371</v>
      </c>
      <c r="V1">
        <v>5.4597892606144338E-2</v>
      </c>
      <c r="W1">
        <v>15.118217406575951</v>
      </c>
      <c r="X1">
        <v>5.5033222725641602E-2</v>
      </c>
      <c r="Y1">
        <v>15.357320924620353</v>
      </c>
      <c r="Z1">
        <v>5.5669744018095081E-2</v>
      </c>
      <c r="AA1">
        <v>15.058039017282663</v>
      </c>
      <c r="AB1">
        <v>5.5731330869212024E-2</v>
      </c>
      <c r="AC1">
        <v>15.227778376270514</v>
      </c>
      <c r="AD1">
        <v>5.614284058251387E-2</v>
      </c>
      <c r="AE1">
        <v>15.469314792265164</v>
      </c>
      <c r="AF1">
        <v>5.486099426130199E-2</v>
      </c>
      <c r="AG1">
        <v>15.293602635665643</v>
      </c>
      <c r="AH1">
        <v>5.6876334777861352E-2</v>
      </c>
      <c r="AI1">
        <v>15.083021106418098</v>
      </c>
      <c r="AJ1">
        <v>5.3806704484532078E-2</v>
      </c>
      <c r="AK1">
        <v>15.142761652676366</v>
      </c>
      <c r="AL1">
        <v>5.5937873437593051E-2</v>
      </c>
      <c r="AM1">
        <v>15.223263929675882</v>
      </c>
      <c r="AN1">
        <v>5.3376977714673431E-2</v>
      </c>
      <c r="AO1">
        <v>15.325565951935541</v>
      </c>
      <c r="AP1">
        <v>5.6647293660687971E-2</v>
      </c>
      <c r="AQ1">
        <v>15.430860903962182</v>
      </c>
      <c r="AR1">
        <v>5.6082607171704928E-2</v>
      </c>
      <c r="AS1">
        <v>15.193125329182873</v>
      </c>
      <c r="AT1">
        <v>5.6942291476411236E-2</v>
      </c>
      <c r="AU1">
        <v>15.197703369537852</v>
      </c>
      <c r="AV1">
        <v>5.4302153957114595E-2</v>
      </c>
      <c r="AW1">
        <v>15.06240350520258</v>
      </c>
      <c r="AX1">
        <v>5.3689071631180849E-2</v>
      </c>
      <c r="AY1">
        <v>15.540625362962722</v>
      </c>
      <c r="AZ1">
        <v>5.4970439629950588E-2</v>
      </c>
      <c r="BA1">
        <v>15.140476989247007</v>
      </c>
      <c r="BB1">
        <v>5.5030445564423637E-2</v>
      </c>
      <c r="BC1">
        <v>15.27670859629124</v>
      </c>
      <c r="BD1">
        <v>5.5019009093647625E-2</v>
      </c>
      <c r="BE1">
        <v>15.272644543825598</v>
      </c>
      <c r="BF1">
        <v>5.510527952894656E-2</v>
      </c>
      <c r="BG1">
        <v>15.04553249364178</v>
      </c>
      <c r="BH1">
        <v>5.5995362086933419E-2</v>
      </c>
      <c r="BI1">
        <v>15.572133169153876</v>
      </c>
      <c r="BJ1">
        <v>5.4102724672031068E-2</v>
      </c>
      <c r="BK1">
        <v>15.521110586975121</v>
      </c>
      <c r="BL1">
        <v>5.3978554338756451E-2</v>
      </c>
      <c r="BM1">
        <v>15.46603334596518</v>
      </c>
      <c r="BN1">
        <v>5.6641573680755605E-2</v>
      </c>
      <c r="BO1">
        <v>15.026331030885764</v>
      </c>
      <c r="BP1">
        <v>5.5092751319115812E-2</v>
      </c>
    </row>
    <row r="2" spans="1:68" x14ac:dyDescent="0.3">
      <c r="A2" s="188" t="s">
        <v>230</v>
      </c>
      <c r="B2" s="189" t="s">
        <v>494</v>
      </c>
      <c r="C2">
        <v>15.186633953173864</v>
      </c>
      <c r="D2">
        <v>5.5060838471115967E-2</v>
      </c>
      <c r="E2">
        <v>14.200000000000019</v>
      </c>
      <c r="F2">
        <v>5.5656734748208668E-2</v>
      </c>
      <c r="G2">
        <v>15.825141782499687</v>
      </c>
      <c r="H2">
        <v>5.4578580719089602E-2</v>
      </c>
      <c r="I2">
        <v>15.284618919518454</v>
      </c>
      <c r="J2">
        <v>5.5997198223186939E-2</v>
      </c>
      <c r="K2">
        <v>15.397413953602079</v>
      </c>
      <c r="L2">
        <v>5.544357931205935E-2</v>
      </c>
      <c r="M2">
        <v>15.105686315510312</v>
      </c>
      <c r="N2">
        <v>5.534870713499674E-2</v>
      </c>
      <c r="O2">
        <v>15.786730137375148</v>
      </c>
      <c r="P2">
        <v>5.5520965715681159E-2</v>
      </c>
      <c r="Q2">
        <v>15.56437946509131</v>
      </c>
      <c r="R2">
        <v>5.6472105205703102E-2</v>
      </c>
      <c r="S2">
        <v>14.955592593182979</v>
      </c>
      <c r="T2">
        <v>5.516761399780018E-2</v>
      </c>
      <c r="U2">
        <v>15.150193322941652</v>
      </c>
      <c r="V2">
        <v>5.5034046252127378E-2</v>
      </c>
      <c r="W2">
        <v>15.117664487706636</v>
      </c>
      <c r="X2">
        <v>5.5404526872512738E-2</v>
      </c>
      <c r="Y2">
        <v>15.3568550941925</v>
      </c>
      <c r="Z2">
        <v>5.6126598611979238E-2</v>
      </c>
      <c r="AA2">
        <v>15.057422489033781</v>
      </c>
      <c r="AB2">
        <v>5.6078083048736585E-2</v>
      </c>
      <c r="AC2">
        <v>15.227288408590294</v>
      </c>
      <c r="AD2">
        <v>5.6616371933242857E-2</v>
      </c>
      <c r="AE2">
        <v>15.468489741878068</v>
      </c>
      <c r="AF2">
        <v>5.5902796723422139E-2</v>
      </c>
      <c r="AG2">
        <v>15.293159767630046</v>
      </c>
      <c r="AH2">
        <v>5.7708075278737829E-2</v>
      </c>
      <c r="AI2">
        <v>15.082530774780292</v>
      </c>
      <c r="AJ2">
        <v>5.4286378665969325E-2</v>
      </c>
      <c r="AK2">
        <v>15.142246590845891</v>
      </c>
      <c r="AL2">
        <v>5.630206948133825E-2</v>
      </c>
      <c r="AM2">
        <v>15.22267478868957</v>
      </c>
      <c r="AN2">
        <v>5.383098653482344E-2</v>
      </c>
      <c r="AO2">
        <v>15.324857787442768</v>
      </c>
      <c r="AP2">
        <v>5.7372651167700753E-2</v>
      </c>
      <c r="AQ2">
        <v>15.430393194097423</v>
      </c>
      <c r="AR2">
        <v>5.7074475455197893E-2</v>
      </c>
      <c r="AS2">
        <v>15.192502647209421</v>
      </c>
      <c r="AT2">
        <v>5.7383141959025809E-2</v>
      </c>
      <c r="AU2">
        <v>15.196956539669895</v>
      </c>
      <c r="AV2">
        <v>5.4547991252751275E-2</v>
      </c>
      <c r="AW2">
        <v>15.061934452850574</v>
      </c>
      <c r="AX2">
        <v>5.409839011779282E-2</v>
      </c>
      <c r="AY2">
        <v>15.540003850483885</v>
      </c>
      <c r="AZ2">
        <v>5.5583086083164986E-2</v>
      </c>
      <c r="BA2">
        <v>15.13975274004849</v>
      </c>
      <c r="BB2">
        <v>5.5587858461028629E-2</v>
      </c>
      <c r="BC2">
        <v>15.276112152457216</v>
      </c>
      <c r="BD2">
        <v>5.5269251753081582E-2</v>
      </c>
      <c r="BE2">
        <v>15.27200091825034</v>
      </c>
      <c r="BF2">
        <v>5.5474240450572601E-2</v>
      </c>
      <c r="BG2">
        <v>15.044735093580577</v>
      </c>
      <c r="BH2">
        <v>5.6341167621924357E-2</v>
      </c>
      <c r="BI2">
        <v>15.570939755106785</v>
      </c>
      <c r="BJ2">
        <v>5.4556599252999084E-2</v>
      </c>
      <c r="BK2">
        <v>15.520706303296205</v>
      </c>
      <c r="BL2">
        <v>5.4790201512445326E-2</v>
      </c>
      <c r="BM2">
        <v>15.465035874334273</v>
      </c>
      <c r="BN2">
        <v>5.7192484167574262E-2</v>
      </c>
      <c r="BO2">
        <v>15.026017780235934</v>
      </c>
      <c r="BP2">
        <v>5.5233462719658663E-2</v>
      </c>
    </row>
    <row r="3" spans="1:68" x14ac:dyDescent="0.3">
      <c r="A3" s="188" t="s">
        <v>231</v>
      </c>
      <c r="B3" s="190">
        <v>1</v>
      </c>
      <c r="C3">
        <v>14.867001416168165</v>
      </c>
      <c r="D3">
        <v>5.485606296076919E-2</v>
      </c>
      <c r="E3">
        <v>14.236532514219958</v>
      </c>
      <c r="F3">
        <v>5.5629525000621745E-2</v>
      </c>
      <c r="G3">
        <v>15.62120595682914</v>
      </c>
      <c r="H3">
        <v>5.4700457553790764E-2</v>
      </c>
      <c r="I3">
        <v>15.283137579744807</v>
      </c>
      <c r="J3">
        <v>5.631575815722363E-2</v>
      </c>
      <c r="K3">
        <v>15.395872351348929</v>
      </c>
      <c r="L3">
        <v>5.5824455478098618E-2</v>
      </c>
      <c r="M3">
        <v>15.10394062247553</v>
      </c>
      <c r="N3">
        <v>5.5838951196327861E-2</v>
      </c>
      <c r="O3">
        <v>15.784448572812243</v>
      </c>
      <c r="P3">
        <v>5.6669275157538869E-2</v>
      </c>
      <c r="Q3">
        <v>15.560891128917463</v>
      </c>
      <c r="R3">
        <v>5.6995977572397188E-2</v>
      </c>
      <c r="S3">
        <v>14.954237599718789</v>
      </c>
      <c r="T3">
        <v>5.5534960988629672E-2</v>
      </c>
      <c r="U3">
        <v>15.148623491204434</v>
      </c>
      <c r="V3">
        <v>5.5468075001389193E-2</v>
      </c>
      <c r="W3">
        <v>15.116008424863841</v>
      </c>
      <c r="X3">
        <v>5.5774022062903675E-2</v>
      </c>
      <c r="Y3">
        <v>15.355458611793923</v>
      </c>
      <c r="Z3">
        <v>5.6582463760544148E-2</v>
      </c>
      <c r="AA3">
        <v>15.055577228789822</v>
      </c>
      <c r="AB3">
        <v>5.6422403010862862E-2</v>
      </c>
      <c r="AC3">
        <v>15.22582089262292</v>
      </c>
      <c r="AD3">
        <v>5.7087596286830293E-2</v>
      </c>
      <c r="AE3">
        <v>15.466018610279335</v>
      </c>
      <c r="AF3">
        <v>5.693952362866847E-2</v>
      </c>
      <c r="AG3">
        <v>15.291832122676805</v>
      </c>
      <c r="AH3">
        <v>5.8538014414898885E-2</v>
      </c>
      <c r="AI3">
        <v>15.081062168713325</v>
      </c>
      <c r="AJ3">
        <v>5.4763715923011318E-2</v>
      </c>
      <c r="AK3">
        <v>15.140703914683931</v>
      </c>
      <c r="AL3">
        <v>5.6664491198567188E-2</v>
      </c>
      <c r="AM3">
        <v>15.220910235966302</v>
      </c>
      <c r="AN3">
        <v>5.4282783469638496E-2</v>
      </c>
      <c r="AO3">
        <v>15.322736744070674</v>
      </c>
      <c r="AP3">
        <v>5.8094474805852031E-2</v>
      </c>
      <c r="AQ3">
        <v>15.428991077458566</v>
      </c>
      <c r="AR3">
        <v>5.8064195572855137E-2</v>
      </c>
      <c r="AS3">
        <v>15.190637634933051</v>
      </c>
      <c r="AT3">
        <v>5.782184466240322E-2</v>
      </c>
      <c r="AU3">
        <v>15.194721288540952</v>
      </c>
      <c r="AV3">
        <v>5.4792104176392922E-2</v>
      </c>
      <c r="AW3">
        <v>15.060529580970467</v>
      </c>
      <c r="AX3">
        <v>5.4505714445882605E-2</v>
      </c>
      <c r="AY3">
        <v>15.538140659105007</v>
      </c>
      <c r="AZ3">
        <v>5.6194405680584099E-2</v>
      </c>
      <c r="BA3">
        <v>15.137583520922227</v>
      </c>
      <c r="BB3">
        <v>5.614255569803233E-2</v>
      </c>
      <c r="BC3">
        <v>15.274327004580099</v>
      </c>
      <c r="BD3">
        <v>5.5517739140058725E-2</v>
      </c>
      <c r="BE3">
        <v>15.270074556095528</v>
      </c>
      <c r="BF3">
        <v>5.5840613376431487E-2</v>
      </c>
      <c r="BG3">
        <v>15.042346778249913</v>
      </c>
      <c r="BH3">
        <v>5.6685288427109064E-2</v>
      </c>
      <c r="BI3">
        <v>15.56736532715879</v>
      </c>
      <c r="BJ3">
        <v>5.5008262602631947E-2</v>
      </c>
      <c r="BK3">
        <v>15.519494327847882</v>
      </c>
      <c r="BL3">
        <v>5.5600090839091149E-2</v>
      </c>
      <c r="BM3">
        <v>15.46204831902307</v>
      </c>
      <c r="BN3">
        <v>5.7740710673878475E-2</v>
      </c>
      <c r="BO3">
        <v>15.025081460326113</v>
      </c>
      <c r="BP3">
        <v>5.5372632456651409E-2</v>
      </c>
    </row>
    <row r="4" spans="1:68" x14ac:dyDescent="0.3">
      <c r="A4" s="188" t="s">
        <v>232</v>
      </c>
      <c r="B4" s="190">
        <v>69</v>
      </c>
      <c r="C4">
        <v>15.084675688340161</v>
      </c>
      <c r="D4">
        <v>5.4370163893333337E-2</v>
      </c>
      <c r="E4">
        <v>14.273247273254166</v>
      </c>
      <c r="F4">
        <v>5.5602333698181558E-2</v>
      </c>
      <c r="G4">
        <v>15.422307178966157</v>
      </c>
      <c r="H4">
        <v>5.4822713723039408E-2</v>
      </c>
      <c r="I4">
        <v>15.280676700246932</v>
      </c>
      <c r="J4">
        <v>5.663120650913972E-2</v>
      </c>
      <c r="K4">
        <v>15.393311360652442</v>
      </c>
      <c r="L4">
        <v>5.620161137883839E-2</v>
      </c>
      <c r="M4">
        <v>15.101040585444665</v>
      </c>
      <c r="N4">
        <v>5.6324406724974928E-2</v>
      </c>
      <c r="O4">
        <v>15.780651456004932</v>
      </c>
      <c r="P4">
        <v>5.7812605236357624E-2</v>
      </c>
      <c r="Q4">
        <v>15.555096121502812</v>
      </c>
      <c r="R4">
        <v>5.7514732936871232E-2</v>
      </c>
      <c r="S4">
        <v>14.951986613351519</v>
      </c>
      <c r="T4">
        <v>5.5898719862415569E-2</v>
      </c>
      <c r="U4">
        <v>15.146015604205145</v>
      </c>
      <c r="V4">
        <v>5.5897864309491806E-2</v>
      </c>
      <c r="W4">
        <v>15.113257286219271</v>
      </c>
      <c r="X4">
        <v>5.613990815338836E-2</v>
      </c>
      <c r="Y4">
        <v>15.353134501894528</v>
      </c>
      <c r="Z4">
        <v>5.7036352161388595E-2</v>
      </c>
      <c r="AA4">
        <v>15.052516179725584</v>
      </c>
      <c r="AB4">
        <v>5.6761875598450112E-2</v>
      </c>
      <c r="AC4">
        <v>15.22338297795867</v>
      </c>
      <c r="AD4">
        <v>5.7554217885592812E-2</v>
      </c>
      <c r="AE4">
        <v>15.461913436573713</v>
      </c>
      <c r="AF4">
        <v>5.7966124147770061E-2</v>
      </c>
      <c r="AG4">
        <v>15.289622576189251</v>
      </c>
      <c r="AH4">
        <v>5.9364354722984035E-2</v>
      </c>
      <c r="AI4">
        <v>15.078622443118334</v>
      </c>
      <c r="AJ4">
        <v>5.5236390716523476E-2</v>
      </c>
      <c r="AK4">
        <v>15.138141139953678</v>
      </c>
      <c r="AL4">
        <v>5.7023372907104027E-2</v>
      </c>
      <c r="AM4">
        <v>15.217978868229572</v>
      </c>
      <c r="AN4">
        <v>5.473016740986663E-2</v>
      </c>
      <c r="AO4">
        <v>15.319213155329361</v>
      </c>
      <c r="AP4">
        <v>5.8809247922934231E-2</v>
      </c>
      <c r="AQ4">
        <v>15.426657590718028</v>
      </c>
      <c r="AR4">
        <v>5.9049624011289763E-2</v>
      </c>
      <c r="AS4">
        <v>15.1875393785061</v>
      </c>
      <c r="AT4">
        <v>5.8256262271070863E-2</v>
      </c>
      <c r="AU4">
        <v>15.191013294831668</v>
      </c>
      <c r="AV4">
        <v>5.5032780451275076E-2</v>
      </c>
      <c r="AW4">
        <v>15.058195733956843</v>
      </c>
      <c r="AX4">
        <v>5.4909060172267786E-2</v>
      </c>
      <c r="AY4">
        <v>15.535039824083729</v>
      </c>
      <c r="AZ4">
        <v>5.6803074440086671E-2</v>
      </c>
      <c r="BA4">
        <v>15.133979900085755</v>
      </c>
      <c r="BB4">
        <v>5.6691834846254001E-2</v>
      </c>
      <c r="BC4">
        <v>15.271365674189619</v>
      </c>
      <c r="BD4">
        <v>5.5762728294097334E-2</v>
      </c>
      <c r="BE4">
        <v>15.266878969407593</v>
      </c>
      <c r="BF4">
        <v>5.6201828463686911E-2</v>
      </c>
      <c r="BG4">
        <v>15.038379183282007</v>
      </c>
      <c r="BH4">
        <v>5.7026047980515596E-2</v>
      </c>
      <c r="BI4">
        <v>15.561427299563553</v>
      </c>
      <c r="BJ4">
        <v>5.5455514262491276E-2</v>
      </c>
      <c r="BK4">
        <v>15.517477285499092</v>
      </c>
      <c r="BL4">
        <v>5.6406468278756221E-2</v>
      </c>
      <c r="BM4">
        <v>15.457085235100742</v>
      </c>
      <c r="BN4">
        <v>5.8283582295237064E-2</v>
      </c>
      <c r="BO4">
        <v>15.023532329673174</v>
      </c>
      <c r="BP4">
        <v>5.5508735757332422E-2</v>
      </c>
    </row>
    <row r="5" spans="1:68" x14ac:dyDescent="0.3">
      <c r="A5" s="188" t="s">
        <v>233</v>
      </c>
      <c r="B5" s="190">
        <v>1</v>
      </c>
      <c r="C5">
        <v>15.087426672167636</v>
      </c>
      <c r="D5">
        <v>5.5945668090300056E-2</v>
      </c>
      <c r="E5">
        <v>14.310145643695455</v>
      </c>
      <c r="F5">
        <v>5.5575160827085246E-2</v>
      </c>
      <c r="G5">
        <v>15.228261166658605</v>
      </c>
      <c r="H5">
        <v>5.4945350531813091E-2</v>
      </c>
      <c r="I5">
        <v>15.27724827018238</v>
      </c>
      <c r="J5">
        <v>5.6942006446273438E-2</v>
      </c>
      <c r="K5">
        <v>15.389743458401858</v>
      </c>
      <c r="L5">
        <v>5.6573209548641826E-2</v>
      </c>
      <c r="M5">
        <v>15.097000333106621</v>
      </c>
      <c r="N5">
        <v>5.6802708630400184E-2</v>
      </c>
      <c r="O5">
        <v>15.775347010662689</v>
      </c>
      <c r="P5">
        <v>5.8948479753780092E-2</v>
      </c>
      <c r="Q5">
        <v>15.547022675540969</v>
      </c>
      <c r="R5">
        <v>5.8025843975134633E-2</v>
      </c>
      <c r="S5">
        <v>14.948850600660482</v>
      </c>
      <c r="T5">
        <v>5.6257118422489712E-2</v>
      </c>
      <c r="U5">
        <v>15.1423823673071</v>
      </c>
      <c r="V5">
        <v>5.6321320286128407E-2</v>
      </c>
      <c r="W5">
        <v>15.109424475043861</v>
      </c>
      <c r="X5">
        <v>5.6500402583712687E-2</v>
      </c>
      <c r="Y5">
        <v>15.349887797998836</v>
      </c>
      <c r="Z5">
        <v>5.7487280793306964E-2</v>
      </c>
      <c r="AA5">
        <v>15.048260812900889</v>
      </c>
      <c r="AB5">
        <v>5.709411965520713E-2</v>
      </c>
      <c r="AC5">
        <v>15.21998654187273</v>
      </c>
      <c r="AD5">
        <v>5.8013963396005883E-2</v>
      </c>
      <c r="AE5">
        <v>15.456194220754847</v>
      </c>
      <c r="AF5">
        <v>5.8977596786191321E-2</v>
      </c>
      <c r="AG5">
        <v>15.286535913553063</v>
      </c>
      <c r="AH5">
        <v>6.0185306533893014E-2</v>
      </c>
      <c r="AI5">
        <v>15.075223484093174</v>
      </c>
      <c r="AJ5">
        <v>5.5702100222424937E-2</v>
      </c>
      <c r="AK5">
        <v>15.134570752236009</v>
      </c>
      <c r="AL5">
        <v>5.737696617133943E-2</v>
      </c>
      <c r="AM5">
        <v>15.213894966808333</v>
      </c>
      <c r="AN5">
        <v>5.5170958745921941E-2</v>
      </c>
      <c r="AO5">
        <v>15.314304187788988</v>
      </c>
      <c r="AP5">
        <v>5.9513488216169634E-2</v>
      </c>
      <c r="AQ5">
        <v>15.423397787688478</v>
      </c>
      <c r="AR5">
        <v>6.002862655193638E-2</v>
      </c>
      <c r="AS5">
        <v>15.183222972322445</v>
      </c>
      <c r="AT5">
        <v>5.8684278346106802E-2</v>
      </c>
      <c r="AU5">
        <v>15.185858567453723</v>
      </c>
      <c r="AV5">
        <v>5.526833190625511E-2</v>
      </c>
      <c r="AW5">
        <v>15.054944282077752</v>
      </c>
      <c r="AX5">
        <v>5.5306462237113621E-2</v>
      </c>
      <c r="AY5">
        <v>15.530708061138217</v>
      </c>
      <c r="AZ5">
        <v>5.7407774120676172E-2</v>
      </c>
      <c r="BA5">
        <v>15.128959434017553</v>
      </c>
      <c r="BB5">
        <v>5.7233019872896862E-2</v>
      </c>
      <c r="BC5">
        <v>15.267248932890753</v>
      </c>
      <c r="BD5">
        <v>5.6002500792306294E-2</v>
      </c>
      <c r="BE5">
        <v>15.262436572931122</v>
      </c>
      <c r="BF5">
        <v>5.6555352048034455E-2</v>
      </c>
      <c r="BG5">
        <v>15.03285163840072</v>
      </c>
      <c r="BH5">
        <v>5.7361786135852778E-2</v>
      </c>
      <c r="BI5">
        <v>15.553154601794628</v>
      </c>
      <c r="BJ5">
        <v>5.5896175267447813E-2</v>
      </c>
      <c r="BK5">
        <v>15.514659544714416</v>
      </c>
      <c r="BL5">
        <v>5.7207587397467966E-2</v>
      </c>
      <c r="BM5">
        <v>15.45017080221327</v>
      </c>
      <c r="BN5">
        <v>5.8818454215680015E-2</v>
      </c>
      <c r="BO5">
        <v>15.021387360876723</v>
      </c>
      <c r="BP5">
        <v>5.5640281445457997E-2</v>
      </c>
    </row>
    <row r="6" spans="1:68" x14ac:dyDescent="0.3">
      <c r="A6" s="188" t="s">
        <v>234</v>
      </c>
      <c r="B6" s="190" t="b">
        <v>0</v>
      </c>
      <c r="C6">
        <v>14.770327215957012</v>
      </c>
      <c r="D6">
        <v>5.4798468567540844E-2</v>
      </c>
      <c r="E6">
        <v>14.347229005834503</v>
      </c>
      <c r="F6">
        <v>5.5548006373541396E-2</v>
      </c>
      <c r="G6">
        <v>15.038892518726591</v>
      </c>
      <c r="H6">
        <v>5.5068369289839103E-2</v>
      </c>
      <c r="I6">
        <v>15.272868992517799</v>
      </c>
      <c r="J6">
        <v>5.7246643782572569E-2</v>
      </c>
      <c r="K6">
        <v>15.3851860270583</v>
      </c>
      <c r="L6">
        <v>5.6937439598578568E-2</v>
      </c>
      <c r="M6">
        <v>15.091839549164661</v>
      </c>
      <c r="N6">
        <v>5.7271526673799131E-2</v>
      </c>
      <c r="O6">
        <v>15.768546725032946</v>
      </c>
      <c r="P6">
        <v>6.00744386585347E-2</v>
      </c>
      <c r="Q6">
        <v>15.536710124049119</v>
      </c>
      <c r="R6">
        <v>5.8526820605585665E-2</v>
      </c>
      <c r="S6">
        <v>14.944844839984277</v>
      </c>
      <c r="T6">
        <v>5.6608410587093518E-2</v>
      </c>
      <c r="U6">
        <v>15.137741481275254</v>
      </c>
      <c r="V6">
        <v>5.673637989634648E-2</v>
      </c>
      <c r="W6">
        <v>15.104528664408379</v>
      </c>
      <c r="X6">
        <v>5.6853749061248911E-2</v>
      </c>
      <c r="Y6">
        <v>15.345725531744513</v>
      </c>
      <c r="Z6">
        <v>5.793427304529393E-2</v>
      </c>
      <c r="AA6">
        <v>15.042840976656535</v>
      </c>
      <c r="AB6">
        <v>5.7416804727792779E-2</v>
      </c>
      <c r="AC6">
        <v>15.215648131460304</v>
      </c>
      <c r="AD6">
        <v>5.8464592984156225E-2</v>
      </c>
      <c r="AE6">
        <v>15.448888826267314</v>
      </c>
      <c r="AF6">
        <v>5.9969013750910745E-2</v>
      </c>
      <c r="AG6">
        <v>15.28257881979218</v>
      </c>
      <c r="AH6">
        <v>6.0999091848810486E-2</v>
      </c>
      <c r="AI6">
        <v>15.070881851024554</v>
      </c>
      <c r="AJ6">
        <v>5.6158575550815888E-2</v>
      </c>
      <c r="AK6">
        <v>15.130010146100988</v>
      </c>
      <c r="AL6">
        <v>5.7723548320433117E-2</v>
      </c>
      <c r="AM6">
        <v>15.208678428059796</v>
      </c>
      <c r="AN6">
        <v>5.5603009986723351E-2</v>
      </c>
      <c r="AO6">
        <v>15.30803375744596</v>
      </c>
      <c r="AP6">
        <v>6.0203764697639606E-2</v>
      </c>
      <c r="AQ6">
        <v>15.419218728377393</v>
      </c>
      <c r="AR6">
        <v>6.0999082893293373E-2</v>
      </c>
      <c r="AS6">
        <v>15.177709445479133</v>
      </c>
      <c r="AT6">
        <v>5.910380763621749E-2</v>
      </c>
      <c r="AU6">
        <v>15.179293263116007</v>
      </c>
      <c r="AV6">
        <v>5.5497106317119821E-2</v>
      </c>
      <c r="AW6">
        <v>15.050791066079917</v>
      </c>
      <c r="AX6">
        <v>5.5695984537506883E-2</v>
      </c>
      <c r="AY6">
        <v>15.525154751902429</v>
      </c>
      <c r="AZ6">
        <v>5.8007195077497235E-2</v>
      </c>
      <c r="BA6">
        <v>15.122546581923652</v>
      </c>
      <c r="BB6">
        <v>5.7763474178910833E-2</v>
      </c>
      <c r="BC6">
        <v>15.262005656665837</v>
      </c>
      <c r="BD6">
        <v>5.623537480288697E-2</v>
      </c>
      <c r="BE6">
        <v>15.256778526885542</v>
      </c>
      <c r="BF6">
        <v>5.689870441553626E-2</v>
      </c>
      <c r="BG6">
        <v>15.025791073249085</v>
      </c>
      <c r="BH6">
        <v>5.7690867210576091E-2</v>
      </c>
      <c r="BI6">
        <v>15.542587537603978</v>
      </c>
      <c r="BJ6">
        <v>5.6328098761380507E-2</v>
      </c>
      <c r="BK6">
        <v>15.511047208092945</v>
      </c>
      <c r="BL6">
        <v>5.8001713149606109E-2</v>
      </c>
      <c r="BM6">
        <v>15.441338706782645</v>
      </c>
      <c r="BN6">
        <v>5.9342720592976086E-2</v>
      </c>
      <c r="BO6">
        <v>15.01867005466376</v>
      </c>
      <c r="BP6">
        <v>5.5765828278941318E-2</v>
      </c>
    </row>
    <row r="7" spans="1:68" x14ac:dyDescent="0.3">
      <c r="A7" s="188" t="s">
        <v>235</v>
      </c>
      <c r="B7" s="190">
        <v>1</v>
      </c>
      <c r="C7">
        <v>14.935553565139847</v>
      </c>
      <c r="D7">
        <v>5.4597892606144338E-2</v>
      </c>
      <c r="E7">
        <v>14.38449875383159</v>
      </c>
      <c r="F7">
        <v>5.5520870323768755E-2</v>
      </c>
      <c r="G7">
        <v>14.854034186427123</v>
      </c>
      <c r="H7">
        <v>5.5191771311612119E-2</v>
      </c>
      <c r="I7">
        <v>15.267560202653767</v>
      </c>
      <c r="J7">
        <v>5.7543634355556691E-2</v>
      </c>
      <c r="K7">
        <v>15.37966126996916</v>
      </c>
      <c r="L7">
        <v>5.7292527036457597E-2</v>
      </c>
      <c r="M7">
        <v>15.085583376439393</v>
      </c>
      <c r="N7">
        <v>5.7728576820789766E-2</v>
      </c>
      <c r="O7">
        <v>15.760265327020113</v>
      </c>
      <c r="P7">
        <v>6.1188043374358965E-2</v>
      </c>
      <c r="Q7">
        <v>15.524208708741517</v>
      </c>
      <c r="R7">
        <v>5.9015222120438762E-2</v>
      </c>
      <c r="S7">
        <v>14.939988846986262</v>
      </c>
      <c r="T7">
        <v>5.6950884896112795E-2</v>
      </c>
      <c r="U7">
        <v>15.132115556039855</v>
      </c>
      <c r="V7">
        <v>5.7141021011446663E-2</v>
      </c>
      <c r="W7">
        <v>15.098593706210121</v>
      </c>
      <c r="X7">
        <v>5.7198226117476714E-2</v>
      </c>
      <c r="Y7">
        <v>15.340656717673429</v>
      </c>
      <c r="Z7">
        <v>5.8376360831666647E-2</v>
      </c>
      <c r="AA7">
        <v>15.036294687249631</v>
      </c>
      <c r="AB7">
        <v>5.7727667412271783E-2</v>
      </c>
      <c r="AC7">
        <v>15.210388883020823</v>
      </c>
      <c r="AD7">
        <v>5.8903911227987507E-2</v>
      </c>
      <c r="AE7">
        <v>15.44003284425872</v>
      </c>
      <c r="AF7">
        <v>6.0935544958133137E-2</v>
      </c>
      <c r="AG7">
        <v>15.277759865090536</v>
      </c>
      <c r="AH7">
        <v>6.1803948189955667E-2</v>
      </c>
      <c r="AI7">
        <v>15.065618695912367</v>
      </c>
      <c r="AJ7">
        <v>5.6603592799781166E-2</v>
      </c>
      <c r="AK7">
        <v>15.124481540363277</v>
      </c>
      <c r="AL7">
        <v>5.8061430840993015E-2</v>
      </c>
      <c r="AM7">
        <v>15.202354666436381</v>
      </c>
      <c r="AN7">
        <v>5.6024216222055313E-2</v>
      </c>
      <c r="AO7">
        <v>15.300432413206611</v>
      </c>
      <c r="AP7">
        <v>6.0876714409712769E-2</v>
      </c>
      <c r="AQ7">
        <v>15.414129463696661</v>
      </c>
      <c r="AR7">
        <v>6.19588912430237E-2</v>
      </c>
      <c r="AS7">
        <v>15.171025659324721</v>
      </c>
      <c r="AT7">
        <v>5.9512806236872447E-2</v>
      </c>
      <c r="AU7">
        <v>15.171363432711283</v>
      </c>
      <c r="AV7">
        <v>5.571749899575118E-2</v>
      </c>
      <c r="AW7">
        <v>15.045756320014197</v>
      </c>
      <c r="AX7">
        <v>5.6075729359954703E-2</v>
      </c>
      <c r="AY7">
        <v>15.518391923607576</v>
      </c>
      <c r="AZ7">
        <v>5.8600039098234642E-2</v>
      </c>
      <c r="BA7">
        <v>15.114772586574835</v>
      </c>
      <c r="BB7">
        <v>5.82806134442381E-2</v>
      </c>
      <c r="BC7">
        <v>15.255672623330298</v>
      </c>
      <c r="BD7">
        <v>5.6459716881974896E-2</v>
      </c>
      <c r="BE7">
        <v>15.249944518398559</v>
      </c>
      <c r="BF7">
        <v>5.7229477196032642E-2</v>
      </c>
      <c r="BG7">
        <v>15.0172318861908</v>
      </c>
      <c r="BH7">
        <v>5.8011687954768597E-2</v>
      </c>
      <c r="BI7">
        <v>15.529777588666144</v>
      </c>
      <c r="BJ7">
        <v>5.6749180456443706E-2</v>
      </c>
      <c r="BK7">
        <v>15.506648099151418</v>
      </c>
      <c r="BL7">
        <v>5.8787125635625055E-2</v>
      </c>
      <c r="BM7">
        <v>15.430631977890005</v>
      </c>
      <c r="BN7">
        <v>5.985382725403416E-2</v>
      </c>
      <c r="BO7">
        <v>15.015410182409786</v>
      </c>
      <c r="BP7">
        <v>5.5884000740402381E-2</v>
      </c>
    </row>
    <row r="8" spans="1:68" x14ac:dyDescent="0.3">
      <c r="A8" s="188" t="s">
        <v>236</v>
      </c>
      <c r="B8" s="190" t="b">
        <v>1</v>
      </c>
      <c r="C8">
        <v>14.891234534065841</v>
      </c>
      <c r="D8">
        <v>5.5033222725641602E-2</v>
      </c>
      <c r="E8">
        <v>14.421956295891558</v>
      </c>
      <c r="F8">
        <v>5.5493752663997448E-2</v>
      </c>
      <c r="G8">
        <v>14.673526982134359</v>
      </c>
      <c r="H8">
        <v>5.5315557916412413E-2</v>
      </c>
      <c r="I8">
        <v>15.261347764480867</v>
      </c>
      <c r="J8">
        <v>5.7831531257007622E-2</v>
      </c>
      <c r="K8">
        <v>15.373196103195633</v>
      </c>
      <c r="L8">
        <v>5.7636741911974827E-2</v>
      </c>
      <c r="M8">
        <v>15.078262294375467</v>
      </c>
      <c r="N8">
        <v>5.8171632368998458E-2</v>
      </c>
      <c r="O8">
        <v>15.750520752288205</v>
      </c>
      <c r="P8">
        <v>6.2286882081412587E-2</v>
      </c>
      <c r="Q8">
        <v>15.509579335256904</v>
      </c>
      <c r="R8">
        <v>5.9488669076607527E-2</v>
      </c>
      <c r="S8">
        <v>14.934306279576198</v>
      </c>
      <c r="T8">
        <v>5.7282872849139403E-2</v>
      </c>
      <c r="U8">
        <v>15.125532000543133</v>
      </c>
      <c r="V8">
        <v>5.7533272260590601E-2</v>
      </c>
      <c r="W8">
        <v>15.091648514968847</v>
      </c>
      <c r="X8">
        <v>5.7532155494804879E-2</v>
      </c>
      <c r="Y8">
        <v>15.334692333708153</v>
      </c>
      <c r="Z8">
        <v>5.88125866887226E-2</v>
      </c>
      <c r="AA8">
        <v>15.028667862196862</v>
      </c>
      <c r="AB8">
        <v>5.8024527230267048E-2</v>
      </c>
      <c r="AC8">
        <v>15.204234419084029</v>
      </c>
      <c r="AD8">
        <v>5.9329777813175888E-2</v>
      </c>
      <c r="AE8">
        <v>15.429669420183213</v>
      </c>
      <c r="AF8">
        <v>6.1872481564972263E-2</v>
      </c>
      <c r="AG8">
        <v>15.272089486230941</v>
      </c>
      <c r="AH8">
        <v>6.2598132417716668E-2</v>
      </c>
      <c r="AI8">
        <v>15.059459660319266</v>
      </c>
      <c r="AJ8">
        <v>5.7034983890016773E-2</v>
      </c>
      <c r="AK8">
        <v>15.118011869834294</v>
      </c>
      <c r="AL8">
        <v>5.8388967603342792E-2</v>
      </c>
      <c r="AM8">
        <v>15.194954490669057</v>
      </c>
      <c r="AN8">
        <v>5.6432525377478802E-2</v>
      </c>
      <c r="AO8">
        <v>15.29153718805599</v>
      </c>
      <c r="AP8">
        <v>6.1529058809036571E-2</v>
      </c>
      <c r="AQ8">
        <v>15.408141015860318</v>
      </c>
      <c r="AR8">
        <v>6.2905972869969157E-2</v>
      </c>
      <c r="AS8">
        <v>15.163204176593506</v>
      </c>
      <c r="AT8">
        <v>5.990928154800168E-2</v>
      </c>
      <c r="AU8">
        <v>15.162124698302268</v>
      </c>
      <c r="AV8">
        <v>5.5927964045860507E-2</v>
      </c>
      <c r="AW8">
        <v>15.039864572657336</v>
      </c>
      <c r="AX8">
        <v>5.6443846625853937E-2</v>
      </c>
      <c r="AY8">
        <v>15.510434223033815</v>
      </c>
      <c r="AZ8">
        <v>5.9185022214752248E-2</v>
      </c>
      <c r="BA8">
        <v>15.105675322095001</v>
      </c>
      <c r="BB8">
        <v>5.8781918218360638E-2</v>
      </c>
      <c r="BC8">
        <v>15.248294254562712</v>
      </c>
      <c r="BD8">
        <v>5.6673953431074814E-2</v>
      </c>
      <c r="BE8">
        <v>15.241982483129485</v>
      </c>
      <c r="BF8">
        <v>5.7545350256128336E-2</v>
      </c>
      <c r="BG8">
        <v>15.007215776724843</v>
      </c>
      <c r="BH8">
        <v>5.832268536201337E-2</v>
      </c>
      <c r="BI8">
        <v>15.514787163764696</v>
      </c>
      <c r="BJ8">
        <v>5.7157368884946061E-2</v>
      </c>
      <c r="BK8">
        <v>15.501471745380222</v>
      </c>
      <c r="BL8">
        <v>5.956212382697347E-2</v>
      </c>
      <c r="BM8">
        <v>15.418102777642281</v>
      </c>
      <c r="BN8">
        <v>6.0349284138577812E-2</v>
      </c>
      <c r="BO8">
        <v>15.011643459957389</v>
      </c>
      <c r="BP8">
        <v>5.5993504107624242E-2</v>
      </c>
    </row>
    <row r="9" spans="1:68" x14ac:dyDescent="0.3">
      <c r="A9" s="188" t="s">
        <v>237</v>
      </c>
      <c r="B9" s="190" t="b">
        <v>1</v>
      </c>
      <c r="C9">
        <v>14.927147034705346</v>
      </c>
      <c r="D9">
        <v>5.5669744018095081E-2</v>
      </c>
      <c r="E9">
        <v>14.459603054440979</v>
      </c>
      <c r="F9">
        <v>5.5466653380468599E-2</v>
      </c>
      <c r="G9">
        <v>14.497219122297972</v>
      </c>
      <c r="H9">
        <v>5.5439730428324077E-2</v>
      </c>
      <c r="I9">
        <v>15.2542619443734</v>
      </c>
      <c r="J9">
        <v>5.8108931882160784E-2</v>
      </c>
      <c r="K9">
        <v>15.36582202438036</v>
      </c>
      <c r="L9">
        <v>5.7968407244857106E-2</v>
      </c>
      <c r="M9">
        <v>15.069911970548782</v>
      </c>
      <c r="N9">
        <v>5.8598534796330135E-2</v>
      </c>
      <c r="O9">
        <v>15.7393341054162</v>
      </c>
      <c r="P9">
        <v>6.3368574939742295E-2</v>
      </c>
      <c r="Q9">
        <v>15.492893276432357</v>
      </c>
      <c r="R9">
        <v>5.9944854888112208E-2</v>
      </c>
      <c r="S9">
        <v>14.927824822651301</v>
      </c>
      <c r="T9">
        <v>5.7602757034237513E-2</v>
      </c>
      <c r="U9">
        <v>15.118022889205692</v>
      </c>
      <c r="V9">
        <v>5.7911222635121398E-2</v>
      </c>
      <c r="W9">
        <v>15.083726926958157</v>
      </c>
      <c r="X9">
        <v>5.7853910322873521E-2</v>
      </c>
      <c r="Y9">
        <v>15.32784529737622</v>
      </c>
      <c r="Z9">
        <v>5.9242005848392898E-2</v>
      </c>
      <c r="AA9">
        <v>15.020013998196109</v>
      </c>
      <c r="AB9">
        <v>5.8305301923448821E-2</v>
      </c>
      <c r="AC9">
        <v>15.197214723579576</v>
      </c>
      <c r="AD9">
        <v>5.9740117960526293E-2</v>
      </c>
      <c r="AE9">
        <v>15.417849043601159</v>
      </c>
      <c r="AF9">
        <v>6.2775258910460138E-2</v>
      </c>
      <c r="AG9">
        <v>15.265579963991346</v>
      </c>
      <c r="AH9">
        <v>6.3379924505902741E-2</v>
      </c>
      <c r="AI9">
        <v>15.05243475044756</v>
      </c>
      <c r="AJ9">
        <v>5.7450647127494377E-2</v>
      </c>
      <c r="AK9">
        <v>15.110632654098531</v>
      </c>
      <c r="AL9">
        <v>5.870456288130016E-2</v>
      </c>
      <c r="AM9">
        <v>15.186513953670294</v>
      </c>
      <c r="AN9">
        <v>5.6825948211831671E-2</v>
      </c>
      <c r="AO9">
        <v>15.281391418636884</v>
      </c>
      <c r="AP9">
        <v>6.2157619739270933E-2</v>
      </c>
      <c r="AQ9">
        <v>15.40126635451289</v>
      </c>
      <c r="AR9">
        <v>6.3838276606219116E-2</v>
      </c>
      <c r="AS9">
        <v>15.15428310276314</v>
      </c>
      <c r="AT9">
        <v>6.0291301981742922E-2</v>
      </c>
      <c r="AU9">
        <v>15.151641862972816</v>
      </c>
      <c r="AV9">
        <v>5.612702520634022E-2</v>
      </c>
      <c r="AW9">
        <v>15.033144528010219</v>
      </c>
      <c r="AX9">
        <v>5.6798542904888137E-2</v>
      </c>
      <c r="AY9">
        <v>15.501298884788595</v>
      </c>
      <c r="AZ9">
        <v>5.9760877483881987E-2</v>
      </c>
      <c r="BA9">
        <v>15.095299109442243</v>
      </c>
      <c r="BB9">
        <v>5.9264946194809917E-2</v>
      </c>
      <c r="BC9">
        <v>15.239922304318627</v>
      </c>
      <c r="BD9">
        <v>5.6876581734723555E-2</v>
      </c>
      <c r="BE9">
        <v>15.232948269035015</v>
      </c>
      <c r="BF9">
        <v>5.7844107973261248E-2</v>
      </c>
      <c r="BG9">
        <v>14.995791542329718</v>
      </c>
      <c r="BH9">
        <v>5.8622344284203674E-2</v>
      </c>
      <c r="BI9">
        <v>15.497689294742923</v>
      </c>
      <c r="BJ9">
        <v>5.7550675393894843E-2</v>
      </c>
      <c r="BK9">
        <v>15.495529357608968</v>
      </c>
      <c r="BL9">
        <v>6.0325029250143186E-2</v>
      </c>
      <c r="BM9">
        <v>15.403812147043647</v>
      </c>
      <c r="BN9">
        <v>6.0826677430468712E-2</v>
      </c>
      <c r="BO9">
        <v>15.007411156305995</v>
      </c>
      <c r="BP9">
        <v>5.6093138638800569E-2</v>
      </c>
    </row>
    <row r="10" spans="1:68" x14ac:dyDescent="0.3">
      <c r="A10" s="188" t="s">
        <v>238</v>
      </c>
      <c r="B10" s="190" t="b">
        <v>0</v>
      </c>
      <c r="C10">
        <v>14.882246742964664</v>
      </c>
      <c r="D10">
        <v>5.5731330869212024E-2</v>
      </c>
      <c r="E10">
        <v>14.497440466308051</v>
      </c>
      <c r="F10">
        <v>5.5439572459433727E-2</v>
      </c>
      <c r="G10">
        <v>14.32496580192131</v>
      </c>
      <c r="H10">
        <v>5.556429017625223E-2</v>
      </c>
      <c r="I10">
        <v>15.246337263734672</v>
      </c>
      <c r="J10">
        <v>5.8374484763054652E-2</v>
      </c>
      <c r="K10">
        <v>15.357574959294093</v>
      </c>
      <c r="L10">
        <v>5.8285907194941512E-2</v>
      </c>
      <c r="M10">
        <v>15.060573086897653</v>
      </c>
      <c r="N10">
        <v>5.9007204277070908E-2</v>
      </c>
      <c r="O10">
        <v>15.726729614190212</v>
      </c>
      <c r="P10">
        <v>6.4430779243485087E-2</v>
      </c>
      <c r="Q10">
        <v>15.474231825069193</v>
      </c>
      <c r="R10">
        <v>6.0381557063534805E-2</v>
      </c>
      <c r="S10">
        <v>14.920576053218193</v>
      </c>
      <c r="T10">
        <v>5.7908979007811959E-2</v>
      </c>
      <c r="U10">
        <v>15.109624805663154</v>
      </c>
      <c r="V10">
        <v>5.8273030798805796E-2</v>
      </c>
      <c r="W10">
        <v>15.074867535358562</v>
      </c>
      <c r="X10">
        <v>5.8161923044502975E-2</v>
      </c>
      <c r="Y10">
        <v>15.320130437833649</v>
      </c>
      <c r="Z10">
        <v>5.9663688284399503E-2</v>
      </c>
      <c r="AA10">
        <v>15.010393795885545</v>
      </c>
      <c r="AB10">
        <v>5.8568022059080779E-2</v>
      </c>
      <c r="AC10">
        <v>15.189363995758345</v>
      </c>
      <c r="AD10">
        <v>6.0132932534088079E-2</v>
      </c>
      <c r="AE10">
        <v>15.404629302199083</v>
      </c>
      <c r="AF10">
        <v>6.3639478754116421E-2</v>
      </c>
      <c r="AG10">
        <v>15.258245396547396</v>
      </c>
      <c r="AH10">
        <v>6.4147631266938052E-2</v>
      </c>
      <c r="AI10">
        <v>15.044578190952</v>
      </c>
      <c r="AJ10">
        <v>5.7848557442703299E-2</v>
      </c>
      <c r="AK10">
        <v>15.102379843953294</v>
      </c>
      <c r="AL10">
        <v>5.9006679126394443E-2</v>
      </c>
      <c r="AM10">
        <v>15.177074176887915</v>
      </c>
      <c r="AN10">
        <v>5.720256800861169E-2</v>
      </c>
      <c r="AO10">
        <v>15.270044534118055</v>
      </c>
      <c r="AP10">
        <v>6.2759334914746473E-2</v>
      </c>
      <c r="AQ10">
        <v>15.393520368640022</v>
      </c>
      <c r="AR10">
        <v>6.4753783289483488E-2</v>
      </c>
      <c r="AS10">
        <v>15.144305900408581</v>
      </c>
      <c r="AT10">
        <v>6.065700637294355E-2</v>
      </c>
      <c r="AU10">
        <v>15.139988456280859</v>
      </c>
      <c r="AV10">
        <v>5.6313286206174804E-2</v>
      </c>
      <c r="AW10">
        <v>15.025628925454869</v>
      </c>
      <c r="AX10">
        <v>5.7138090152439792E-2</v>
      </c>
      <c r="AY10">
        <v>15.491005693980322</v>
      </c>
      <c r="AZ10">
        <v>6.032635773134068E-2</v>
      </c>
      <c r="BA10">
        <v>15.08369450048159</v>
      </c>
      <c r="BB10">
        <v>5.9727344109838466E-2</v>
      </c>
      <c r="BC10">
        <v>15.230615495813772</v>
      </c>
      <c r="BD10">
        <v>5.7066180500959247E-2</v>
      </c>
      <c r="BE10">
        <v>15.222905244635951</v>
      </c>
      <c r="BF10">
        <v>5.812365477670281E-2</v>
      </c>
      <c r="BG10">
        <v>14.983014840727035</v>
      </c>
      <c r="BH10">
        <v>5.8909204813192208E-2</v>
      </c>
      <c r="BI10">
        <v>15.478567280700029</v>
      </c>
      <c r="BJ10">
        <v>5.7927183833513515E-2</v>
      </c>
      <c r="BK10">
        <v>15.488833805726339</v>
      </c>
      <c r="BL10">
        <v>6.107418962186914E-2</v>
      </c>
      <c r="BM10">
        <v>15.387829708609891</v>
      </c>
      <c r="BN10">
        <v>6.1283681317576166E-2</v>
      </c>
      <c r="BO10">
        <v>15.002759641460072</v>
      </c>
      <c r="BP10">
        <v>5.6181812717157928E-2</v>
      </c>
    </row>
    <row r="11" spans="1:68" x14ac:dyDescent="0.3">
      <c r="A11" s="188" t="s">
        <v>239</v>
      </c>
      <c r="B11" s="190" t="b">
        <v>0</v>
      </c>
      <c r="C11">
        <v>15.026638068595251</v>
      </c>
      <c r="D11">
        <v>5.614284058251387E-2</v>
      </c>
      <c r="E11">
        <v>14.535469982905465</v>
      </c>
      <c r="F11">
        <v>5.5412509887155445E-2</v>
      </c>
      <c r="G11" t="s">
        <v>228</v>
      </c>
      <c r="H11" t="s">
        <v>228</v>
      </c>
      <c r="I11">
        <v>15.237612330812162</v>
      </c>
      <c r="J11">
        <v>5.8626896152746785E-2</v>
      </c>
      <c r="K11">
        <v>15.348495086808937</v>
      </c>
      <c r="L11">
        <v>5.8587694934386203E-2</v>
      </c>
      <c r="M11">
        <v>15.050291141524488</v>
      </c>
      <c r="N11">
        <v>5.9395649814589925E-2</v>
      </c>
      <c r="O11">
        <v>15.712734577131506</v>
      </c>
      <c r="P11">
        <v>6.5471194494647583E-2</v>
      </c>
      <c r="Q11">
        <v>15.453685897882611</v>
      </c>
      <c r="R11">
        <v>6.0796648033773798E-2</v>
      </c>
      <c r="S11">
        <v>14.912595286552909</v>
      </c>
      <c r="T11">
        <v>5.8200046887188828E-2</v>
      </c>
      <c r="U11">
        <v>15.100378664534366</v>
      </c>
      <c r="V11">
        <v>5.8616934058639145E-2</v>
      </c>
      <c r="W11">
        <v>15.065113502235395</v>
      </c>
      <c r="X11">
        <v>5.8454693052674797E-2</v>
      </c>
      <c r="Y11">
        <v>15.311564463748287</v>
      </c>
      <c r="Z11">
        <v>6.0076720726485018E-2</v>
      </c>
      <c r="AA11">
        <v>14.99987473407227</v>
      </c>
      <c r="AB11">
        <v>5.8810844844175612E-2</v>
      </c>
      <c r="AC11">
        <v>15.180720483577128</v>
      </c>
      <c r="AD11">
        <v>6.0506307780744437E-2</v>
      </c>
      <c r="AE11">
        <v>15.390074601228259</v>
      </c>
      <c r="AF11">
        <v>6.4460930703733904E-2</v>
      </c>
      <c r="AG11">
        <v>15.250101668938939</v>
      </c>
      <c r="AH11">
        <v>6.4899590018928865E-2</v>
      </c>
      <c r="AI11">
        <v>15.035928258200711</v>
      </c>
      <c r="AJ11">
        <v>5.8226776256585649E-2</v>
      </c>
      <c r="AK11">
        <v>15.09329364626004</v>
      </c>
      <c r="AL11">
        <v>5.9293844458648153E-2</v>
      </c>
      <c r="AM11">
        <v>15.166681149965518</v>
      </c>
      <c r="AN11">
        <v>5.7560549914026635E-2</v>
      </c>
      <c r="AO11">
        <v>15.257551815380294</v>
      </c>
      <c r="AP11">
        <v>6.3331272839612499E-2</v>
      </c>
      <c r="AQ11">
        <v>15.384919834322263</v>
      </c>
      <c r="AR11">
        <v>6.5650510136148671E-2</v>
      </c>
      <c r="AS11">
        <v>15.133321177456795</v>
      </c>
      <c r="AT11">
        <v>6.1004613046570101E-2</v>
      </c>
      <c r="AU11">
        <v>15.127246218501378</v>
      </c>
      <c r="AV11">
        <v>5.6485440558278754E-2</v>
      </c>
      <c r="AW11">
        <v>15.017354380251472</v>
      </c>
      <c r="AX11">
        <v>5.7460834128450003E-2</v>
      </c>
      <c r="AY11">
        <v>15.479576943368233</v>
      </c>
      <c r="AZ11">
        <v>6.0880238252831793E-2</v>
      </c>
      <c r="BA11">
        <v>15.07091803170141</v>
      </c>
      <c r="BB11">
        <v>6.0166859207284346E-2</v>
      </c>
      <c r="BC11">
        <v>15.220439109622873</v>
      </c>
      <c r="BD11">
        <v>5.7241419830663276E-2</v>
      </c>
      <c r="BE11">
        <v>15.211923854532545</v>
      </c>
      <c r="BF11">
        <v>5.8382029846480991E-2</v>
      </c>
      <c r="BG11">
        <v>14.968947918722698</v>
      </c>
      <c r="BH11">
        <v>5.9181869393316856E-2</v>
      </c>
      <c r="BI11">
        <v>15.45751428216629</v>
      </c>
      <c r="BJ11">
        <v>5.8285059892530723E-2</v>
      </c>
      <c r="BK11">
        <v>15.481399590806763</v>
      </c>
      <c r="BL11">
        <v>6.1807982427606996E-2</v>
      </c>
      <c r="BM11">
        <v>15.370233327174512</v>
      </c>
      <c r="BN11">
        <v>6.1718069322900061E-2</v>
      </c>
      <c r="BO11">
        <v>14.997739878389668</v>
      </c>
      <c r="BP11">
        <v>5.6258554810937583E-2</v>
      </c>
    </row>
    <row r="12" spans="1:68" x14ac:dyDescent="0.3">
      <c r="A12" s="188" t="s">
        <v>240</v>
      </c>
      <c r="B12" s="190" t="s">
        <v>495</v>
      </c>
      <c r="C12">
        <v>15.130617169121283</v>
      </c>
      <c r="D12">
        <v>5.486099426130199E-2</v>
      </c>
      <c r="E12">
        <v>14.573693070415972</v>
      </c>
      <c r="F12">
        <v>5.5385465649907532E-2</v>
      </c>
      <c r="I12">
        <v>15.228129652602046</v>
      </c>
      <c r="J12">
        <v>5.8864936328318913E-2</v>
      </c>
      <c r="K12">
        <v>15.338626643150935</v>
      </c>
      <c r="L12">
        <v>5.8872300183660228E-2</v>
      </c>
      <c r="M12">
        <v>15.039116227033604</v>
      </c>
      <c r="N12">
        <v>5.9761978941274801E-2</v>
      </c>
      <c r="O12">
        <v>15.69737930437398</v>
      </c>
      <c r="P12">
        <v>6.6487567385472388E-2</v>
      </c>
      <c r="Q12">
        <v>15.431355592564595</v>
      </c>
      <c r="R12">
        <v>6.1188105517346984E-2</v>
      </c>
      <c r="S12">
        <v>14.903921404148418</v>
      </c>
      <c r="T12">
        <v>5.8474542618917824E-2</v>
      </c>
      <c r="U12">
        <v>15.090329512089491</v>
      </c>
      <c r="V12">
        <v>5.8941256952508569E-2</v>
      </c>
      <c r="W12">
        <v>15.054512348257557</v>
      </c>
      <c r="X12">
        <v>5.87307940013383E-2</v>
      </c>
      <c r="Y12">
        <v>15.302165927112556</v>
      </c>
      <c r="Z12">
        <v>6.0480208638352725E-2</v>
      </c>
      <c r="AA12">
        <v>14.98853059641697</v>
      </c>
      <c r="AB12">
        <v>5.9032067051363817E-2</v>
      </c>
      <c r="AC12">
        <v>15.17132629735843</v>
      </c>
      <c r="AD12">
        <v>6.0858424653825204E-2</v>
      </c>
      <c r="AE12">
        <v>15.374255849728778</v>
      </c>
      <c r="AF12">
        <v>6.5235612727986073E-2</v>
      </c>
      <c r="AG12">
        <v>15.241166418666552</v>
      </c>
      <c r="AH12">
        <v>6.5634172186662343E-2</v>
      </c>
      <c r="AI12">
        <v>15.026527093796567</v>
      </c>
      <c r="AJ12">
        <v>5.8583460925098613E-2</v>
      </c>
      <c r="AK12">
        <v>15.08341832806059</v>
      </c>
      <c r="AL12">
        <v>5.9564659837428306E-2</v>
      </c>
      <c r="AM12">
        <v>15.155385506685565</v>
      </c>
      <c r="AN12">
        <v>5.7898149876217532E-2</v>
      </c>
      <c r="AO12">
        <v>15.243974125693526</v>
      </c>
      <c r="AP12">
        <v>6.3870647089790025E-2</v>
      </c>
      <c r="AQ12">
        <v>15.375483378401805</v>
      </c>
      <c r="AR12">
        <v>6.6526515035545269E-2</v>
      </c>
      <c r="AS12">
        <v>15.121382450373824</v>
      </c>
      <c r="AT12">
        <v>6.1332428497849978E-2</v>
      </c>
      <c r="AU12">
        <v>15.113504527277113</v>
      </c>
      <c r="AV12">
        <v>5.6642280723564795E-2</v>
      </c>
      <c r="AW12">
        <v>15.008361205152504</v>
      </c>
      <c r="AX12">
        <v>5.7765202456709762E-2</v>
      </c>
      <c r="AY12">
        <v>15.467037385081229</v>
      </c>
      <c r="AZ12">
        <v>6.1421319466482265E-2</v>
      </c>
      <c r="BA12">
        <v>15.057031948773313</v>
      </c>
      <c r="BB12">
        <v>6.0581350213772693E-2</v>
      </c>
      <c r="BC12">
        <v>15.209464525783337</v>
      </c>
      <c r="BD12">
        <v>5.7401070545847047E-2</v>
      </c>
      <c r="BE12">
        <v>15.200081125286259</v>
      </c>
      <c r="BF12">
        <v>5.8617420867123522E-2</v>
      </c>
      <c r="BG12">
        <v>14.953659308946705</v>
      </c>
      <c r="BH12">
        <v>5.9439009630151397E-2</v>
      </c>
      <c r="BI12">
        <v>15.434632867234324</v>
      </c>
      <c r="BJ12">
        <v>5.8622560034760525E-2</v>
      </c>
      <c r="BK12">
        <v>15.47324281370433</v>
      </c>
      <c r="BL12">
        <v>6.2524818435538337E-2</v>
      </c>
      <c r="BM12">
        <v>15.351108730539083</v>
      </c>
      <c r="BN12">
        <v>6.2127725151742981E-2</v>
      </c>
      <c r="BO12">
        <v>14.992406864669432</v>
      </c>
      <c r="BP12">
        <v>5.6322524117700772E-2</v>
      </c>
    </row>
    <row r="13" spans="1:68" x14ac:dyDescent="0.3">
      <c r="A13" s="188" t="s">
        <v>241</v>
      </c>
      <c r="B13" s="190" t="b">
        <v>0</v>
      </c>
      <c r="C13">
        <v>14.884633503979302</v>
      </c>
      <c r="D13">
        <v>5.6876334777861352E-2</v>
      </c>
      <c r="E13">
        <v>14.612111209980551</v>
      </c>
      <c r="F13">
        <v>5.5358439733974328E-2</v>
      </c>
      <c r="I13">
        <v>15.217935427759366</v>
      </c>
      <c r="J13">
        <v>5.9087445581963355E-2</v>
      </c>
      <c r="K13">
        <v>15.328017706385618</v>
      </c>
      <c r="L13">
        <v>5.9138336374597519E-2</v>
      </c>
      <c r="M13">
        <v>15.027102786485104</v>
      </c>
      <c r="N13">
        <v>6.0104406938443607E-2</v>
      </c>
      <c r="O13">
        <v>15.680697052019156</v>
      </c>
      <c r="P13">
        <v>6.7477696678600846E-2</v>
      </c>
      <c r="Q13">
        <v>15.407349700118017</v>
      </c>
      <c r="R13">
        <v>6.1554022372743565E-2</v>
      </c>
      <c r="S13">
        <v>14.894596664287899</v>
      </c>
      <c r="T13">
        <v>5.8731128887386186E-2</v>
      </c>
      <c r="U13">
        <v>15.079526306789099</v>
      </c>
      <c r="V13">
        <v>5.9244419411875963E-2</v>
      </c>
      <c r="W13">
        <v>15.043115721181607</v>
      </c>
      <c r="X13">
        <v>5.8988880754425183E-2</v>
      </c>
      <c r="Y13">
        <v>15.291955183063971</v>
      </c>
      <c r="Z13">
        <v>6.0873278155033017E-2</v>
      </c>
      <c r="AA13">
        <v>14.976440953894546</v>
      </c>
      <c r="AB13">
        <v>5.92301369658099E-2</v>
      </c>
      <c r="AC13">
        <v>15.161227204633207</v>
      </c>
      <c r="AD13">
        <v>6.1187567675319396E-2</v>
      </c>
      <c r="AE13">
        <v>15.357250115067853</v>
      </c>
      <c r="AF13">
        <v>6.5959750653921567E-2</v>
      </c>
      <c r="AG13">
        <v>15.23145899749265</v>
      </c>
      <c r="AH13">
        <v>6.6349786828737725E-2</v>
      </c>
      <c r="AI13">
        <v>15.016420499267547</v>
      </c>
      <c r="AJ13">
        <v>5.8916873716391018E-2</v>
      </c>
      <c r="AK13">
        <v>15.072802000912549</v>
      </c>
      <c r="AL13">
        <v>5.9817805877431761E-2</v>
      </c>
      <c r="AM13">
        <v>15.143242278286685</v>
      </c>
      <c r="AN13">
        <v>5.8213723142104032E-2</v>
      </c>
      <c r="AO13">
        <v>15.229377614197084</v>
      </c>
      <c r="AP13">
        <v>6.4374829888149909E-2</v>
      </c>
      <c r="AQ13">
        <v>15.365231438140889</v>
      </c>
      <c r="AR13">
        <v>6.7379900756127362E-2</v>
      </c>
      <c r="AS13">
        <v>15.108547883437939</v>
      </c>
      <c r="AT13">
        <v>6.1638855642856434E-2</v>
      </c>
      <c r="AU13">
        <v>15.098859770698608</v>
      </c>
      <c r="AV13">
        <v>5.6782706580962954E-2</v>
      </c>
      <c r="AW13">
        <v>14.998693214003055</v>
      </c>
      <c r="AX13">
        <v>5.8049712285318779E-2</v>
      </c>
      <c r="AY13">
        <v>15.453414177010291</v>
      </c>
      <c r="AZ13">
        <v>6.1948429510869693E-2</v>
      </c>
      <c r="BA13">
        <v>15.0421039032975</v>
      </c>
      <c r="BB13">
        <v>6.0968797770784407E-2</v>
      </c>
      <c r="BC13">
        <v>15.197768723115571</v>
      </c>
      <c r="BD13">
        <v>5.7544012811452439E-2</v>
      </c>
      <c r="BE13">
        <v>15.187460125133763</v>
      </c>
      <c r="BF13">
        <v>5.8828176739748807E-2</v>
      </c>
      <c r="BG13">
        <v>14.937223495969082</v>
      </c>
      <c r="BH13">
        <v>5.967937276230962E-2</v>
      </c>
      <c r="BI13">
        <v>15.410034511857647</v>
      </c>
      <c r="BJ13">
        <v>5.8938039993435373E-2</v>
      </c>
      <c r="BK13">
        <v>15.464381140181914</v>
      </c>
      <c r="BL13">
        <v>6.3223145138492934E-2</v>
      </c>
      <c r="BM13">
        <v>15.330549091816014</v>
      </c>
      <c r="BN13">
        <v>6.2510653002085276E-2</v>
      </c>
      <c r="BO13">
        <v>14.98681902991369</v>
      </c>
      <c r="BP13">
        <v>5.6373019776336165E-2</v>
      </c>
    </row>
    <row r="14" spans="1:68" x14ac:dyDescent="0.3">
      <c r="A14" s="188" t="s">
        <v>242</v>
      </c>
      <c r="B14" s="190" t="b">
        <v>1</v>
      </c>
      <c r="C14">
        <v>14.881731387784328</v>
      </c>
      <c r="D14">
        <v>5.3806704484532078E-2</v>
      </c>
      <c r="E14">
        <v>14.650725897889757</v>
      </c>
      <c r="F14">
        <v>5.533143212565092E-2</v>
      </c>
      <c r="I14">
        <v>15.207079321522837</v>
      </c>
      <c r="J14">
        <v>5.9293339870962913E-2</v>
      </c>
      <c r="K14">
        <v>15.316719962186497</v>
      </c>
      <c r="L14">
        <v>5.9384507405617709E-2</v>
      </c>
      <c r="M14">
        <v>15.014309348153754</v>
      </c>
      <c r="N14">
        <v>6.0421265531314876E-2</v>
      </c>
      <c r="O14">
        <v>15.662723950110882</v>
      </c>
      <c r="P14">
        <v>6.8439437974463141E-2</v>
      </c>
      <c r="Q14">
        <v>15.381785174837816</v>
      </c>
      <c r="R14">
        <v>6.1892615889825892E-2</v>
      </c>
      <c r="S14">
        <v>14.884666496166634</v>
      </c>
      <c r="T14">
        <v>5.8968555630085892E-2</v>
      </c>
      <c r="U14">
        <v>15.068021680763483</v>
      </c>
      <c r="V14">
        <v>5.9524944459713076E-2</v>
      </c>
      <c r="W14">
        <v>15.030979144229072</v>
      </c>
      <c r="X14">
        <v>5.922769593921718E-2</v>
      </c>
      <c r="Y14">
        <v>15.280954345800444</v>
      </c>
      <c r="Z14">
        <v>6.1255077975480333E-2</v>
      </c>
      <c r="AA14">
        <v>14.963690606660897</v>
      </c>
      <c r="AB14">
        <v>5.9403665269377064E-2</v>
      </c>
      <c r="AC14">
        <v>15.150472407166061</v>
      </c>
      <c r="AD14">
        <v>6.1492133293511636E-2</v>
      </c>
      <c r="AE14">
        <v>15.339140247475338</v>
      </c>
      <c r="AF14">
        <v>6.6629816554355306E-2</v>
      </c>
      <c r="AG14">
        <v>15.221000429529875</v>
      </c>
      <c r="AH14">
        <v>6.7044884083191272E-2</v>
      </c>
      <c r="AI14">
        <v>15.005657712926281</v>
      </c>
      <c r="AJ14">
        <v>5.922539027685822E-2</v>
      </c>
      <c r="AK14">
        <v>15.061496386494634</v>
      </c>
      <c r="AL14">
        <v>6.0052049276597762E-2</v>
      </c>
      <c r="AM14">
        <v>15.130310625357001</v>
      </c>
      <c r="AN14">
        <v>5.8505732270456037E-2</v>
      </c>
      <c r="AO14">
        <v>15.213833393627739</v>
      </c>
      <c r="AP14">
        <v>6.4841364906778845E-2</v>
      </c>
      <c r="AQ14">
        <v>15.354186216959246</v>
      </c>
      <c r="AR14">
        <v>6.8208819054453584E-2</v>
      </c>
      <c r="AS14">
        <v>15.094880005369127</v>
      </c>
      <c r="AT14">
        <v>6.1922401599340954E-2</v>
      </c>
      <c r="AU14">
        <v>15.083414671211022</v>
      </c>
      <c r="AV14">
        <v>5.6905733143979412E-2</v>
      </c>
      <c r="AW14">
        <v>14.988397508284184</v>
      </c>
      <c r="AX14">
        <v>5.8312977510990904E-2</v>
      </c>
      <c r="AY14">
        <v>15.438736823990524</v>
      </c>
      <c r="AZ14">
        <v>6.2460426783013251E-2</v>
      </c>
      <c r="BA14">
        <v>15.026206623210967</v>
      </c>
      <c r="BB14">
        <v>6.1327314272767802E-2</v>
      </c>
      <c r="BC14">
        <v>15.185433739271865</v>
      </c>
      <c r="BD14">
        <v>5.7669243990190092E-2</v>
      </c>
      <c r="BE14">
        <v>15.174149381322952</v>
      </c>
      <c r="BF14">
        <v>5.9012819163338275E-2</v>
      </c>
      <c r="BG14">
        <v>14.919720553418532</v>
      </c>
      <c r="BH14">
        <v>5.9901787764772868E-2</v>
      </c>
      <c r="BI14">
        <v>15.383839056751038</v>
      </c>
      <c r="BJ14">
        <v>5.9229962781908542E-2</v>
      </c>
      <c r="BK14">
        <v>15.454833762651075</v>
      </c>
      <c r="BL14">
        <v>6.3901450116333483E-2</v>
      </c>
      <c r="BM14">
        <v>15.308654575498515</v>
      </c>
      <c r="BN14">
        <v>6.2864987287931842E-2</v>
      </c>
      <c r="BO14">
        <v>14.981037595609354</v>
      </c>
      <c r="BP14">
        <v>5.6409488545840852E-2</v>
      </c>
    </row>
    <row r="15" spans="1:68" x14ac:dyDescent="0.3">
      <c r="A15" s="188" t="s">
        <v>243</v>
      </c>
      <c r="B15" s="190" t="b">
        <v>1</v>
      </c>
      <c r="C15">
        <v>14.931319757147964</v>
      </c>
      <c r="D15">
        <v>5.5937873437593051E-2</v>
      </c>
      <c r="E15">
        <v>14.689538645777954</v>
      </c>
      <c r="F15">
        <v>5.5304442811243477E-2</v>
      </c>
      <c r="I15">
        <v>15.195614223750791</v>
      </c>
      <c r="J15">
        <v>5.9481616099038008E-2</v>
      </c>
      <c r="K15">
        <v>15.304788452027667</v>
      </c>
      <c r="L15">
        <v>5.9609613956202685E-2</v>
      </c>
      <c r="M15">
        <v>15.000798240385111</v>
      </c>
      <c r="N15">
        <v>6.071101101667465E-2</v>
      </c>
      <c r="O15">
        <v>15.643498924385694</v>
      </c>
      <c r="P15">
        <v>6.937070835557016E-2</v>
      </c>
      <c r="Q15">
        <v>15.354786564521421</v>
      </c>
      <c r="R15">
        <v>6.2202236475014022E-2</v>
      </c>
      <c r="S15">
        <v>14.874179278565531</v>
      </c>
      <c r="T15">
        <v>5.9185666127792566E-2</v>
      </c>
      <c r="U15">
        <v>15.055871683394196</v>
      </c>
      <c r="V15">
        <v>5.9781465406185126E-2</v>
      </c>
      <c r="W15">
        <v>15.0181617455829</v>
      </c>
      <c r="X15">
        <v>5.9446076072139614E-2</v>
      </c>
      <c r="Y15">
        <v>15.269187240685854</v>
      </c>
      <c r="Z15">
        <v>6.1624781206301632E-2</v>
      </c>
      <c r="AA15">
        <v>14.950368989240753</v>
      </c>
      <c r="AB15">
        <v>5.9551434785695689E-2</v>
      </c>
      <c r="AC15">
        <v>15.139114301249181</v>
      </c>
      <c r="AD15">
        <v>6.1770637695324912E-2</v>
      </c>
      <c r="AE15">
        <v>15.320014476405751</v>
      </c>
      <c r="AF15">
        <v>6.7242545935575174E-2</v>
      </c>
      <c r="AG15">
        <v>15.209813365707552</v>
      </c>
      <c r="AH15">
        <v>6.7717958524152022E-2</v>
      </c>
      <c r="AI15">
        <v>14.994291169985956</v>
      </c>
      <c r="AJ15">
        <v>5.9507507544829599E-2</v>
      </c>
      <c r="AK15">
        <v>15.049556564623849</v>
      </c>
      <c r="AL15">
        <v>6.0266248824631642E-2</v>
      </c>
      <c r="AM15">
        <v>15.116653549609705</v>
      </c>
      <c r="AN15">
        <v>5.8772754622152867E-2</v>
      </c>
      <c r="AO15">
        <v>15.197417193865608</v>
      </c>
      <c r="AP15">
        <v>6.5267979233961965E-2</v>
      </c>
      <c r="AQ15">
        <v>15.34237163634644</v>
      </c>
      <c r="AR15">
        <v>6.9011474678070867E-2</v>
      </c>
      <c r="AS15">
        <v>15.080445404695446</v>
      </c>
      <c r="AT15">
        <v>6.2181684959905476E-2</v>
      </c>
      <c r="AU15">
        <v>15.067277565089967</v>
      </c>
      <c r="AV15">
        <v>5.7010497469669082E-2</v>
      </c>
      <c r="AW15">
        <v>14.977524247639231</v>
      </c>
      <c r="AX15">
        <v>5.8553715532009984E-2</v>
      </c>
      <c r="AY15">
        <v>15.423037113900259</v>
      </c>
      <c r="AZ15">
        <v>6.295620241083151E-2</v>
      </c>
      <c r="BA15">
        <v>15.009417558464309</v>
      </c>
      <c r="BB15">
        <v>6.1655153063363173E-2</v>
      </c>
      <c r="BC15">
        <v>15.172546095301211</v>
      </c>
      <c r="BD15">
        <v>5.7775885675319646E-2</v>
      </c>
      <c r="BE15">
        <v>15.160242259157902</v>
      </c>
      <c r="BF15">
        <v>5.9170053003955836E-2</v>
      </c>
      <c r="BG15">
        <v>14.901235753871772</v>
      </c>
      <c r="BH15">
        <v>6.0105171054006215E-2</v>
      </c>
      <c r="BI15">
        <v>15.356174123538615</v>
      </c>
      <c r="BJ15">
        <v>5.9496906181698547E-2</v>
      </c>
      <c r="BK15">
        <v>15.444621358605565</v>
      </c>
      <c r="BL15">
        <v>6.4558264311520966E-2</v>
      </c>
      <c r="BM15">
        <v>15.285531849469256</v>
      </c>
      <c r="BN15">
        <v>6.3189001728259586E-2</v>
      </c>
      <c r="BO15">
        <v>14.975125904360508</v>
      </c>
      <c r="BP15">
        <v>5.6431530866744566E-2</v>
      </c>
    </row>
    <row r="16" spans="1:68" x14ac:dyDescent="0.3">
      <c r="A16" s="188" t="s">
        <v>244</v>
      </c>
      <c r="B16" s="190">
        <v>1</v>
      </c>
      <c r="C16">
        <v>14.981411244214176</v>
      </c>
      <c r="D16">
        <v>5.3376977714673431E-2</v>
      </c>
      <c r="E16">
        <v>14.728550980820451</v>
      </c>
      <c r="F16">
        <v>5.5277471777068918E-2</v>
      </c>
      <c r="I16">
        <v>15.183595991247106</v>
      </c>
      <c r="J16">
        <v>5.9651357003330907E-2</v>
      </c>
      <c r="K16">
        <v>15.29228130502727</v>
      </c>
      <c r="L16">
        <v>5.9812559329865636E-2</v>
      </c>
      <c r="M16">
        <v>14.986635287938093</v>
      </c>
      <c r="N16">
        <v>6.0972231783643374E-2</v>
      </c>
      <c r="O16">
        <v>15.623063611968341</v>
      </c>
      <c r="P16">
        <v>7.0269490897648931E-2</v>
      </c>
      <c r="Q16">
        <v>15.326485403684398</v>
      </c>
      <c r="R16">
        <v>6.2481375687939884E-2</v>
      </c>
      <c r="S16">
        <v>14.863186104154574</v>
      </c>
      <c r="T16">
        <v>5.9381402639985245E-2</v>
      </c>
      <c r="U16">
        <v>15.043135508247108</v>
      </c>
      <c r="V16">
        <v>6.0012732507026295E-2</v>
      </c>
      <c r="W16">
        <v>15.004725970320896</v>
      </c>
      <c r="X16">
        <v>5.9642957227136376E-2</v>
      </c>
      <c r="Y16">
        <v>15.256679352649613</v>
      </c>
      <c r="Z16">
        <v>6.1981587152623391E-2</v>
      </c>
      <c r="AA16">
        <v>14.93656954320875</v>
      </c>
      <c r="AB16">
        <v>5.9672409017781064E-2</v>
      </c>
      <c r="AC16">
        <v>15.127208222432882</v>
      </c>
      <c r="AD16">
        <v>6.202172403530877E-2</v>
      </c>
      <c r="AE16">
        <v>15.299965980693223</v>
      </c>
      <c r="AF16">
        <v>6.7794953641627215E-2</v>
      </c>
      <c r="AG16">
        <v>15.197922034714816</v>
      </c>
      <c r="AH16">
        <v>6.8367552422259087E-2</v>
      </c>
      <c r="AI16">
        <v>14.982376247101213</v>
      </c>
      <c r="AJ16">
        <v>5.9761851073333934E-2</v>
      </c>
      <c r="AK16">
        <v>15.037040704912165</v>
      </c>
      <c r="AL16">
        <v>6.0459360962866644E-2</v>
      </c>
      <c r="AM16">
        <v>15.102337586945028</v>
      </c>
      <c r="AN16">
        <v>5.9013489291138067E-2</v>
      </c>
      <c r="AO16">
        <v>15.180208992985778</v>
      </c>
      <c r="AP16">
        <v>6.5652594447580398E-2</v>
      </c>
      <c r="AQ16">
        <v>15.329813284053245</v>
      </c>
      <c r="AR16">
        <v>6.9786129253631424E-2</v>
      </c>
      <c r="AS16">
        <v>15.06531440534042</v>
      </c>
      <c r="AT16">
        <v>6.2415442522080401E-2</v>
      </c>
      <c r="AU16">
        <v>15.050561642540391</v>
      </c>
      <c r="AV16">
        <v>5.7096264711560311E-2</v>
      </c>
      <c r="AW16">
        <v>14.966126405501083</v>
      </c>
      <c r="AX16">
        <v>5.8770753496936522E-2</v>
      </c>
      <c r="AY16">
        <v>15.406349048815585</v>
      </c>
      <c r="AZ16">
        <v>6.3434682654712471E-2</v>
      </c>
      <c r="BA16">
        <v>14.991818503693336</v>
      </c>
      <c r="BB16">
        <v>6.1950716944936979E-2</v>
      </c>
      <c r="BC16">
        <v>15.159196188766302</v>
      </c>
      <c r="BD16">
        <v>5.7863189852041863E-2</v>
      </c>
      <c r="BE16">
        <v>15.14583630710835</v>
      </c>
      <c r="BF16">
        <v>5.929877537918192E-2</v>
      </c>
      <c r="BG16">
        <v>14.88185915341411</v>
      </c>
      <c r="BH16">
        <v>6.028853176706854E-2</v>
      </c>
      <c r="BI16">
        <v>15.327174492994123</v>
      </c>
      <c r="BJ16">
        <v>5.9737569671394694E-2</v>
      </c>
      <c r="BK16">
        <v>15.433766045838473</v>
      </c>
      <c r="BL16">
        <v>6.5192165210766026E-2</v>
      </c>
      <c r="BM16">
        <v>15.261293565325163</v>
      </c>
      <c r="BN16">
        <v>6.3481117757285058E-2</v>
      </c>
      <c r="BO16">
        <v>14.969148725893572</v>
      </c>
      <c r="BP16">
        <v>5.6438905238766823E-2</v>
      </c>
    </row>
    <row r="17" spans="3:68" x14ac:dyDescent="0.3">
      <c r="C17">
        <v>15.034852034036014</v>
      </c>
      <c r="D17">
        <v>5.6647293660687971E-2</v>
      </c>
      <c r="E17">
        <v>14.767764445933738</v>
      </c>
      <c r="F17">
        <v>5.5250519009454997E-2</v>
      </c>
      <c r="I17">
        <v>15.17108317563247</v>
      </c>
      <c r="J17">
        <v>5.9801735623218201E-2</v>
      </c>
      <c r="K17">
        <v>15.279259454748276</v>
      </c>
      <c r="L17">
        <v>5.9992354797146062E-2</v>
      </c>
      <c r="M17">
        <v>14.971889491293366</v>
      </c>
      <c r="N17">
        <v>6.1203655190902193E-2</v>
      </c>
      <c r="O17">
        <v>15.601462271195043</v>
      </c>
      <c r="P17">
        <v>7.1133839037851587E-2</v>
      </c>
      <c r="Q17">
        <v>15.297019572737527</v>
      </c>
      <c r="R17">
        <v>6.2728673590417075E-2</v>
      </c>
      <c r="S17">
        <v>14.85174053057446</v>
      </c>
      <c r="T17">
        <v>5.9554811558051902E-2</v>
      </c>
      <c r="U17">
        <v>15.029875204687302</v>
      </c>
      <c r="V17">
        <v>6.0217619052168166E-2</v>
      </c>
      <c r="W17">
        <v>14.990737276189577</v>
      </c>
      <c r="X17">
        <v>5.9817380219010743E-2</v>
      </c>
      <c r="Y17">
        <v>15.243457770991988</v>
      </c>
      <c r="Z17">
        <v>6.232472305221836E-2</v>
      </c>
      <c r="AA17">
        <v>14.92238906176391</v>
      </c>
      <c r="AB17">
        <v>5.9765739418314971E-2</v>
      </c>
      <c r="AC17">
        <v>15.114812175936365</v>
      </c>
      <c r="AD17">
        <v>6.2244169046053899E-2</v>
      </c>
      <c r="AE17">
        <v>15.279092434593601</v>
      </c>
      <c r="AF17">
        <v>6.8284348397695344E-2</v>
      </c>
      <c r="AG17">
        <v>15.185352190526674</v>
      </c>
      <c r="AH17">
        <v>6.8992258901778819E-2</v>
      </c>
      <c r="AI17">
        <v>14.969970992578665</v>
      </c>
      <c r="AJ17">
        <v>5.9987181726266867E-2</v>
      </c>
      <c r="AK17">
        <v>15.024009783370007</v>
      </c>
      <c r="AL17">
        <v>6.0630444868376848E-2</v>
      </c>
      <c r="AM17">
        <v>15.087432483294043</v>
      </c>
      <c r="AN17">
        <v>5.9226763442302884E-2</v>
      </c>
      <c r="AO17">
        <v>15.162292627613176</v>
      </c>
      <c r="AP17">
        <v>6.599333674097474E-2</v>
      </c>
      <c r="AQ17">
        <v>15.316538358674267</v>
      </c>
      <c r="AR17">
        <v>7.053110505182239E-2</v>
      </c>
      <c r="AS17">
        <v>15.049560724011943</v>
      </c>
      <c r="AT17">
        <v>6.2622535442520055E-2</v>
      </c>
      <c r="AU17">
        <v>15.033384153748605</v>
      </c>
      <c r="AV17">
        <v>5.7162433274074907E-2</v>
      </c>
      <c r="AW17">
        <v>14.954259511010928</v>
      </c>
      <c r="AX17">
        <v>5.896303401862197E-2</v>
      </c>
      <c r="AY17">
        <v>15.388708771369428</v>
      </c>
      <c r="AZ17">
        <v>6.3894831232994456E-2</v>
      </c>
      <c r="BA17">
        <v>14.973495199723846</v>
      </c>
      <c r="BB17">
        <v>6.2212565959968179E-2</v>
      </c>
      <c r="BC17">
        <v>15.145477659669588</v>
      </c>
      <c r="BD17">
        <v>5.7930544144285001E-2</v>
      </c>
      <c r="BE17">
        <v>15.131032572577258</v>
      </c>
      <c r="BF17">
        <v>5.9398083394041214E-2</v>
      </c>
      <c r="BG17">
        <v>14.861685152895246</v>
      </c>
      <c r="BH17">
        <v>6.0450976588997153E-2</v>
      </c>
      <c r="BI17">
        <v>15.296981448402541</v>
      </c>
      <c r="BJ17">
        <v>5.9950780762666571E-2</v>
      </c>
      <c r="BK17">
        <v>15.422291334540029</v>
      </c>
      <c r="BL17">
        <v>6.5801779925876103E-2</v>
      </c>
      <c r="BM17">
        <v>15.236057809550163</v>
      </c>
      <c r="BN17">
        <v>6.3739912215078243E-2</v>
      </c>
      <c r="BO17">
        <v>14.963171547426635</v>
      </c>
      <c r="BP17">
        <v>5.6431530866744566E-2</v>
      </c>
    </row>
    <row r="18" spans="3:68" x14ac:dyDescent="0.3">
      <c r="C18">
        <v>14.998951436813574</v>
      </c>
      <c r="D18">
        <v>5.6082607171704928E-2</v>
      </c>
      <c r="E18">
        <v>14.807180599978771</v>
      </c>
      <c r="F18">
        <v>5.5223584494740054E-2</v>
      </c>
      <c r="I18">
        <v>15.158136738086775</v>
      </c>
      <c r="J18">
        <v>5.9932019329179805E-2</v>
      </c>
      <c r="K18">
        <v>15.265786342336296</v>
      </c>
      <c r="L18">
        <v>6.0148124412600361E-2</v>
      </c>
      <c r="M18">
        <v>14.956632690489942</v>
      </c>
      <c r="N18">
        <v>6.1404153766873547E-2</v>
      </c>
      <c r="O18">
        <v>15.578741685759793</v>
      </c>
      <c r="P18">
        <v>7.1961880790576915E-2</v>
      </c>
      <c r="Q18">
        <v>15.266532626247283</v>
      </c>
      <c r="R18">
        <v>6.2942925371923017E-2</v>
      </c>
      <c r="S18">
        <v>14.839898319509167</v>
      </c>
      <c r="T18">
        <v>5.9705048051174714E-2</v>
      </c>
      <c r="U18">
        <v>15.016155375580798</v>
      </c>
      <c r="V18">
        <v>6.0395126854957938E-2</v>
      </c>
      <c r="W18">
        <v>14.976263814700612</v>
      </c>
      <c r="X18">
        <v>5.9968495276479253E-2</v>
      </c>
      <c r="Y18">
        <v>15.229551130714707</v>
      </c>
      <c r="Z18">
        <v>6.2653445749136505E-2</v>
      </c>
      <c r="AA18">
        <v>14.907927010794912</v>
      </c>
      <c r="AB18">
        <v>5.9830771341595458E-2</v>
      </c>
      <c r="AC18">
        <v>15.101986554052109</v>
      </c>
      <c r="AD18">
        <v>6.2436888997828059E-2</v>
      </c>
      <c r="AE18">
        <v>15.257495531925279</v>
      </c>
      <c r="AF18">
        <v>6.8708345921721814E-2</v>
      </c>
      <c r="AG18">
        <v>15.17213105662662</v>
      </c>
      <c r="AH18">
        <v>6.9590724987584382E-2</v>
      </c>
      <c r="AI18">
        <v>14.957135843571372</v>
      </c>
      <c r="AJ18">
        <v>6.0182401715337459E-2</v>
      </c>
      <c r="AK18">
        <v>15.010527285337261</v>
      </c>
      <c r="AL18">
        <v>6.0778667037571905E-2</v>
      </c>
      <c r="AM18">
        <v>15.072010854823475</v>
      </c>
      <c r="AN18">
        <v>5.9411538025421103E-2</v>
      </c>
      <c r="AO18">
        <v>15.143755384478949</v>
      </c>
      <c r="AP18">
        <v>6.6288546051942898E-2</v>
      </c>
      <c r="AQ18">
        <v>15.302575610741856</v>
      </c>
      <c r="AR18">
        <v>7.1244788620953889E-2</v>
      </c>
      <c r="AS18">
        <v>15.033261111061892</v>
      </c>
      <c r="AT18">
        <v>6.2801954785332945E-2</v>
      </c>
      <c r="AU18">
        <v>15.015865586456473</v>
      </c>
      <c r="AV18">
        <v>5.7208539032288883E-2</v>
      </c>
      <c r="AW18">
        <v>14.941981378485869</v>
      </c>
      <c r="AX18">
        <v>5.9129620325692654E-2</v>
      </c>
      <c r="AY18">
        <v>15.370154486474652</v>
      </c>
      <c r="AZ18">
        <v>6.4335651566321428E-2</v>
      </c>
      <c r="BA18">
        <v>14.954536915850923</v>
      </c>
      <c r="BB18">
        <v>6.2439424406376495E-2</v>
      </c>
      <c r="BC18">
        <v>15.13148673363593</v>
      </c>
      <c r="BD18">
        <v>5.7977476110082964E-2</v>
      </c>
      <c r="BE18">
        <v>15.115934893125894</v>
      </c>
      <c r="BF18">
        <v>5.9467280474162193E-2</v>
      </c>
      <c r="BG18">
        <v>14.840812038017823</v>
      </c>
      <c r="BH18">
        <v>6.0591714104948513E-2</v>
      </c>
      <c r="BI18">
        <v>15.265742087242124</v>
      </c>
      <c r="BJ18">
        <v>6.0135500712509421E-2</v>
      </c>
      <c r="BK18">
        <v>15.410222076379746</v>
      </c>
      <c r="BL18">
        <v>6.6385788167125453E-2</v>
      </c>
      <c r="BM18">
        <v>15.209947528209701</v>
      </c>
      <c r="BN18">
        <v>6.3964124281054704E-2</v>
      </c>
      <c r="BO18">
        <v>14.957259856177789</v>
      </c>
      <c r="BP18">
        <v>5.6409488545840852E-2</v>
      </c>
    </row>
    <row r="19" spans="3:68" x14ac:dyDescent="0.3">
      <c r="C19">
        <v>14.937503481497968</v>
      </c>
      <c r="D19">
        <v>5.6942291476411236E-2</v>
      </c>
      <c r="E19">
        <v>14.846801017967673</v>
      </c>
      <c r="F19">
        <v>5.5196668219273839E-2</v>
      </c>
      <c r="I19">
        <v>15.144819752352372</v>
      </c>
      <c r="J19">
        <v>6.0041573392096335E-2</v>
      </c>
      <c r="K19">
        <v>15.251927607440688</v>
      </c>
      <c r="L19">
        <v>6.0279109282319943E-2</v>
      </c>
      <c r="M19">
        <v>14.940939215127727</v>
      </c>
      <c r="N19">
        <v>6.1572750702649344E-2</v>
      </c>
      <c r="O19">
        <v>15.554951063391291</v>
      </c>
      <c r="P19">
        <v>7.2751822801774432E-2</v>
      </c>
      <c r="Q19">
        <v>15.235173093552431</v>
      </c>
      <c r="R19">
        <v>6.3123087219314741E-2</v>
      </c>
      <c r="S19">
        <v>14.827717165020632</v>
      </c>
      <c r="T19">
        <v>5.9831380182260911E-2</v>
      </c>
      <c r="U19">
        <v>15.002042862555893</v>
      </c>
      <c r="V19">
        <v>6.0544391115223431E-2</v>
      </c>
      <c r="W19">
        <v>14.961376099103507</v>
      </c>
      <c r="X19">
        <v>6.009556618217194E-2</v>
      </c>
      <c r="Y19">
        <v>15.214989550503923</v>
      </c>
      <c r="Z19">
        <v>6.2967043303215314E-2</v>
      </c>
      <c r="AA19">
        <v>14.893284831198331</v>
      </c>
      <c r="AB19">
        <v>5.9867048635406095E-2</v>
      </c>
      <c r="AC19">
        <v>15.088793841920713</v>
      </c>
      <c r="AD19">
        <v>6.2598944978398338E-2</v>
      </c>
      <c r="AE19">
        <v>15.235280490627144</v>
      </c>
      <c r="AF19">
        <v>6.9064880540389631E-2</v>
      </c>
      <c r="AG19">
        <v>15.158287267046639</v>
      </c>
      <c r="AH19">
        <v>7.0161654535398577E-2</v>
      </c>
      <c r="AI19">
        <v>14.943933331635114</v>
      </c>
      <c r="AJ19">
        <v>6.0346559948382422E-2</v>
      </c>
      <c r="AK19">
        <v>14.996658896189093</v>
      </c>
      <c r="AL19">
        <v>6.0903305346942736E-2</v>
      </c>
      <c r="AM19">
        <v>15.056147834157061</v>
      </c>
      <c r="AN19">
        <v>5.9566912837297238E-2</v>
      </c>
      <c r="AO19">
        <v>15.124687575168291</v>
      </c>
      <c r="AP19">
        <v>6.6536784150396169E-2</v>
      </c>
      <c r="AQ19">
        <v>15.287955280458855</v>
      </c>
      <c r="AR19">
        <v>7.1925634281336123E-2</v>
      </c>
      <c r="AS19">
        <v>15.016494976566127</v>
      </c>
      <c r="AT19">
        <v>6.2952826437516068E-2</v>
      </c>
      <c r="AU19">
        <v>14.998128820826476</v>
      </c>
      <c r="AV19">
        <v>5.7234258587435312E-2</v>
      </c>
      <c r="AW19">
        <v>14.929351825753372</v>
      </c>
      <c r="AX19">
        <v>5.9269700826405723E-2</v>
      </c>
      <c r="AY19">
        <v>15.350726378580726</v>
      </c>
      <c r="AZ19">
        <v>6.4756188936011982E-2</v>
      </c>
      <c r="BA19">
        <v>14.935036014927919</v>
      </c>
      <c r="BB19">
        <v>6.2630187052614764E-2</v>
      </c>
      <c r="BC19">
        <v>15.117321546958991</v>
      </c>
      <c r="BD19">
        <v>5.8003656555416248E-2</v>
      </c>
      <c r="BE19">
        <v>15.100649168127942</v>
      </c>
      <c r="BF19">
        <v>5.9505881251745836E-2</v>
      </c>
      <c r="BG19">
        <v>14.819341500499366</v>
      </c>
      <c r="BH19">
        <v>6.0710058655891797E-2</v>
      </c>
      <c r="BI19">
        <v>15.233608604540276</v>
      </c>
      <c r="BJ19">
        <v>6.0290829583895582E-2</v>
      </c>
      <c r="BK19">
        <v>15.397584410683256</v>
      </c>
      <c r="BL19">
        <v>6.6942925102708772E-2</v>
      </c>
      <c r="BM19">
        <v>15.183089927969874</v>
      </c>
      <c r="BN19">
        <v>6.4152661616566728E-2</v>
      </c>
      <c r="BO19">
        <v>14.951478421873453</v>
      </c>
      <c r="BP19">
        <v>5.6373019776336165E-2</v>
      </c>
    </row>
    <row r="20" spans="3:68" x14ac:dyDescent="0.3">
      <c r="C20">
        <v>14.984757861761784</v>
      </c>
      <c r="D20">
        <v>5.4302153957114595E-2</v>
      </c>
      <c r="E20">
        <v>14.886627291273143</v>
      </c>
      <c r="F20">
        <v>5.5169770169416266E-2</v>
      </c>
      <c r="I20">
        <v>15.13119709744514</v>
      </c>
      <c r="J20">
        <v>6.0129864075585605E-2</v>
      </c>
      <c r="K20">
        <v>15.237750768424785</v>
      </c>
      <c r="L20">
        <v>6.0384671261186088E-2</v>
      </c>
      <c r="M20">
        <v>14.924885522241182</v>
      </c>
      <c r="N20">
        <v>6.1708624610905795E-2</v>
      </c>
      <c r="O20">
        <v>15.53014192927996</v>
      </c>
      <c r="P20">
        <v>7.3501954232949834E-2</v>
      </c>
      <c r="Q20">
        <v>15.20309375514401</v>
      </c>
      <c r="R20">
        <v>6.3268281402181561E-2</v>
      </c>
      <c r="S20">
        <v>14.815256412469076</v>
      </c>
      <c r="T20">
        <v>5.9933192473866692E-2</v>
      </c>
      <c r="U20">
        <v>14.987606420357455</v>
      </c>
      <c r="V20">
        <v>6.0664684632492638E-2</v>
      </c>
      <c r="W20">
        <v>14.946146660852145</v>
      </c>
      <c r="X20">
        <v>6.0197973859409393E-2</v>
      </c>
      <c r="Y20">
        <v>15.199804567499841</v>
      </c>
      <c r="Z20">
        <v>6.3264836531983629E-2</v>
      </c>
      <c r="AA20">
        <v>14.878565227343646</v>
      </c>
      <c r="AB20">
        <v>5.9874316840595992E-2</v>
      </c>
      <c r="AC20">
        <v>15.075298313109551</v>
      </c>
      <c r="AD20">
        <v>6.2729547467317223E-2</v>
      </c>
      <c r="AE20">
        <v>15.212555540147353</v>
      </c>
      <c r="AF20">
        <v>6.9352215252875396E-2</v>
      </c>
      <c r="AG20">
        <v>15.143850804352265</v>
      </c>
      <c r="AH20">
        <v>7.0703811038953748E-2</v>
      </c>
      <c r="AI20">
        <v>14.930427778080933</v>
      </c>
      <c r="AJ20">
        <v>6.0478856662991472E-2</v>
      </c>
      <c r="AK20">
        <v>14.982472181323383</v>
      </c>
      <c r="AL20">
        <v>6.1003752571174685E-2</v>
      </c>
      <c r="AM20">
        <v>15.039920704336941</v>
      </c>
      <c r="AN20">
        <v>5.969213090746605E-2</v>
      </c>
      <c r="AO20">
        <v>15.105182096131474</v>
      </c>
      <c r="AP20">
        <v>6.6736841645271688E-2</v>
      </c>
      <c r="AQ20">
        <v>15.272709032205038</v>
      </c>
      <c r="AR20">
        <v>7.2572167472877439E-2</v>
      </c>
      <c r="AS20">
        <v>14.999344003446589</v>
      </c>
      <c r="AT20">
        <v>6.3074415367545544E-2</v>
      </c>
      <c r="AU20">
        <v>14.980298267525663</v>
      </c>
      <c r="AV20">
        <v>5.7239411535314304E-2</v>
      </c>
      <c r="AW20">
        <v>14.916432382724834</v>
      </c>
      <c r="AX20">
        <v>5.9382593062642534E-2</v>
      </c>
      <c r="AY20">
        <v>15.330466524643152</v>
      </c>
      <c r="AZ20">
        <v>6.5155532551767398E-2</v>
      </c>
      <c r="BA20">
        <v>14.915087503383905</v>
      </c>
      <c r="BB20">
        <v>6.2783924522245918E-2</v>
      </c>
      <c r="BC20">
        <v>15.103081458245633</v>
      </c>
      <c r="BD20">
        <v>5.8008901843271475E-2</v>
      </c>
      <c r="BE20">
        <v>15.085282615961486</v>
      </c>
      <c r="BF20">
        <v>5.9513614970072015E-2</v>
      </c>
      <c r="BG20">
        <v>14.797378142640456</v>
      </c>
      <c r="BH20">
        <v>6.0805433679070757E-2</v>
      </c>
      <c r="BI20">
        <v>15.200737551394676</v>
      </c>
      <c r="BJ20">
        <v>6.0416010630177278E-2</v>
      </c>
      <c r="BK20">
        <v>15.384405707820338</v>
      </c>
      <c r="BL20">
        <v>6.7471984098085205E-2</v>
      </c>
      <c r="BM20">
        <v>15.155615856359333</v>
      </c>
      <c r="BN20">
        <v>6.430460568666739E-2</v>
      </c>
      <c r="BO20">
        <v>14.945890587117711</v>
      </c>
      <c r="BP20">
        <v>5.6322524117700772E-2</v>
      </c>
    </row>
    <row r="21" spans="3:68" x14ac:dyDescent="0.3">
      <c r="C21">
        <v>14.869849305799585</v>
      </c>
      <c r="D21">
        <v>5.3689071631180849E-2</v>
      </c>
      <c r="E21">
        <v>14.926661027841599</v>
      </c>
      <c r="F21">
        <v>5.5142890331538005E-2</v>
      </c>
      <c r="I21">
        <v>15.117335141570443</v>
      </c>
      <c r="J21">
        <v>6.0196461236312608E-2</v>
      </c>
      <c r="K21">
        <v>15.223324893423225</v>
      </c>
      <c r="L21">
        <v>6.0464296061848805E-2</v>
      </c>
      <c r="M21">
        <v>14.90854982380834</v>
      </c>
      <c r="N21">
        <v>6.1811113527619865E-2</v>
      </c>
      <c r="O21">
        <v>15.504368014485861</v>
      </c>
      <c r="P21">
        <v>7.4210650466460235E-2</v>
      </c>
      <c r="Q21">
        <v>15.170450898334144</v>
      </c>
      <c r="R21">
        <v>6.3377800549059407E-2</v>
      </c>
      <c r="S21">
        <v>14.802576769388381</v>
      </c>
      <c r="T21">
        <v>6.0009988906741502E-2</v>
      </c>
      <c r="U21">
        <v>14.972916381880733</v>
      </c>
      <c r="V21">
        <v>6.0755421348841279E-2</v>
      </c>
      <c r="W21">
        <v>14.930649696238827</v>
      </c>
      <c r="X21">
        <v>6.0275219388282099E-2</v>
      </c>
      <c r="Y21">
        <v>15.184029068994301</v>
      </c>
      <c r="Z21">
        <v>6.3546180481619641E-2</v>
      </c>
      <c r="AA21">
        <v>14.863871446675878</v>
      </c>
      <c r="AB21">
        <v>5.9852524975927954E-2</v>
      </c>
      <c r="AC21">
        <v>15.061565716478427</v>
      </c>
      <c r="AD21">
        <v>6.2828060182386791E-2</v>
      </c>
      <c r="AE21">
        <v>15.189431394160339</v>
      </c>
      <c r="AF21">
        <v>6.9568950193342666E-2</v>
      </c>
      <c r="AG21">
        <v>15.128852934707028</v>
      </c>
      <c r="AH21">
        <v>7.1216020307988986E-2</v>
      </c>
      <c r="AI21">
        <v>14.916684980608171</v>
      </c>
      <c r="AJ21">
        <v>6.057864732286946E-2</v>
      </c>
      <c r="AK21">
        <v>14.968036256988913</v>
      </c>
      <c r="AL21">
        <v>6.1079519341488211E-2</v>
      </c>
      <c r="AM21">
        <v>15.023408522308454</v>
      </c>
      <c r="AN21">
        <v>5.9786582186076555E-2</v>
      </c>
      <c r="AO21">
        <v>15.08533397610168</v>
      </c>
      <c r="AP21">
        <v>6.6887743876564126E-2</v>
      </c>
      <c r="AQ21">
        <v>15.256869885959137</v>
      </c>
      <c r="AR21">
        <v>7.3182987948653036E-2</v>
      </c>
      <c r="AS21">
        <v>14.981891749520306</v>
      </c>
      <c r="AT21">
        <v>6.3166129206376362E-2</v>
      </c>
      <c r="AU21">
        <v>14.962498995074201</v>
      </c>
      <c r="AV21">
        <v>5.7223961731698886E-2</v>
      </c>
      <c r="AW21">
        <v>14.90328599162803</v>
      </c>
      <c r="AX21">
        <v>5.9467747034776038E-2</v>
      </c>
      <c r="AY21">
        <v>15.309418802994156</v>
      </c>
      <c r="AZ21">
        <v>6.5532817524240575E-2</v>
      </c>
      <c r="BA21">
        <v>14.894788568361907</v>
      </c>
      <c r="BB21">
        <v>6.2899887821771541E-2</v>
      </c>
      <c r="BC21">
        <v>15.088866351486695</v>
      </c>
      <c r="BD21">
        <v>5.7993175181723061E-2</v>
      </c>
      <c r="BE21">
        <v>15.069943021949117</v>
      </c>
      <c r="BF21">
        <v>5.9490427382663351E-2</v>
      </c>
      <c r="BG21">
        <v>14.77502896771283</v>
      </c>
      <c r="BH21">
        <v>6.0877374516959529E-2</v>
      </c>
      <c r="BI21">
        <v>15.167289072272061</v>
      </c>
      <c r="BJ21">
        <v>6.0510433981880163E-2</v>
      </c>
      <c r="BK21">
        <v>15.370714509926801</v>
      </c>
      <c r="BL21">
        <v>6.7971819329280037E-2</v>
      </c>
      <c r="BM21">
        <v>15.127659164293279</v>
      </c>
      <c r="BN21">
        <v>6.4419216235120536E-2</v>
      </c>
      <c r="BO21">
        <v>14.940557573397475</v>
      </c>
      <c r="BP21">
        <v>5.6258554810937583E-2</v>
      </c>
    </row>
    <row r="22" spans="3:68" x14ac:dyDescent="0.3">
      <c r="C22">
        <v>14.966685953541376</v>
      </c>
      <c r="D22">
        <v>5.4970439629950588E-2</v>
      </c>
      <c r="E22">
        <v>14.966903852409706</v>
      </c>
      <c r="F22">
        <v>5.5116028692021285E-2</v>
      </c>
      <c r="I22">
        <v>15.103301418783904</v>
      </c>
      <c r="J22">
        <v>6.0241040419604597E-2</v>
      </c>
      <c r="K22">
        <v>15.208720263848932</v>
      </c>
      <c r="L22">
        <v>6.0517595760283135E-2</v>
      </c>
      <c r="M22">
        <v>14.892011705709905</v>
      </c>
      <c r="N22">
        <v>6.1879718137091484E-2</v>
      </c>
      <c r="O22">
        <v>15.47768513956918</v>
      </c>
      <c r="P22">
        <v>7.4876376624074231E-2</v>
      </c>
      <c r="Q22">
        <v>15.13740355583996</v>
      </c>
      <c r="R22">
        <v>6.3451111093673504E-2</v>
      </c>
      <c r="S22">
        <v>14.78974000972508</v>
      </c>
      <c r="T22">
        <v>6.006139533638391E-2</v>
      </c>
      <c r="U22">
        <v>14.958044315516547</v>
      </c>
      <c r="V22">
        <v>6.0816159204108128E-2</v>
      </c>
      <c r="W22">
        <v>14.9149607049174</v>
      </c>
      <c r="X22">
        <v>6.0326926436338087E-2</v>
      </c>
      <c r="Y22">
        <v>15.167697221204225</v>
      </c>
      <c r="Z22">
        <v>6.3810465823777293E-2</v>
      </c>
      <c r="AA22">
        <v>14.849306555508944</v>
      </c>
      <c r="AB22">
        <v>5.9801825895675176E-2</v>
      </c>
      <c r="AC22">
        <v>15.04766295585773</v>
      </c>
      <c r="AD22">
        <v>6.2894003179561717E-2</v>
      </c>
      <c r="AE22">
        <v>15.16602071118092</v>
      </c>
      <c r="AF22">
        <v>6.9714029450947582E-2</v>
      </c>
      <c r="AG22">
        <v>15.113326140156897</v>
      </c>
      <c r="AH22">
        <v>7.1697173011284837E-2</v>
      </c>
      <c r="AI22">
        <v>14.902771892744694</v>
      </c>
      <c r="AJ22">
        <v>6.0645445757952388E-2</v>
      </c>
      <c r="AK22">
        <v>14.953421453557947</v>
      </c>
      <c r="AL22">
        <v>6.1130236529794407E-2</v>
      </c>
      <c r="AM22">
        <v>15.006691733762644</v>
      </c>
      <c r="AN22">
        <v>5.9849806515993573E-2</v>
      </c>
      <c r="AO22">
        <v>15.06523991312457</v>
      </c>
      <c r="AP22">
        <v>6.6988755663771285E-2</v>
      </c>
      <c r="AQ22">
        <v>15.240472145784908</v>
      </c>
      <c r="AR22">
        <v>7.3756772807528098E-2</v>
      </c>
      <c r="AS22">
        <v>14.964223240414109</v>
      </c>
      <c r="AT22">
        <v>6.3227521133404768E-2</v>
      </c>
      <c r="AU22">
        <v>14.944855852579579</v>
      </c>
      <c r="AV22">
        <v>5.7188017545860746E-2</v>
      </c>
      <c r="AW22">
        <v>14.889976700358913</v>
      </c>
      <c r="AX22">
        <v>5.9524747881213647E-2</v>
      </c>
      <c r="AY22">
        <v>15.287628798311983</v>
      </c>
      <c r="AZ22">
        <v>6.5887226738193874E-2</v>
      </c>
      <c r="BA22">
        <v>14.874238104232909</v>
      </c>
      <c r="BB22">
        <v>6.2977511989652929E-2</v>
      </c>
      <c r="BC22">
        <v>15.074775935442547</v>
      </c>
      <c r="BD22">
        <v>5.7956586882002191E-2</v>
      </c>
      <c r="BE22">
        <v>15.054737982321353</v>
      </c>
      <c r="BF22">
        <v>5.9436481133785246E-2</v>
      </c>
      <c r="BG22">
        <v>14.752402858650205</v>
      </c>
      <c r="BH22">
        <v>6.0925530681027386E-2</v>
      </c>
      <c r="BI22">
        <v>15.133426124800486</v>
      </c>
      <c r="BJ22">
        <v>6.0573639617926153E-2</v>
      </c>
      <c r="BK22">
        <v>15.356540469088561</v>
      </c>
      <c r="BL22">
        <v>6.8441348264484364E-2</v>
      </c>
      <c r="BM22">
        <v>15.099356053965261</v>
      </c>
      <c r="BN22">
        <v>6.4495934890854714E-2</v>
      </c>
      <c r="BO22">
        <v>14.935537810327071</v>
      </c>
      <c r="BP22">
        <v>5.6181812717157928E-2</v>
      </c>
    </row>
    <row r="23" spans="3:68" x14ac:dyDescent="0.3">
      <c r="C23">
        <v>14.843160018139665</v>
      </c>
      <c r="D23">
        <v>5.5030445564423637E-2</v>
      </c>
      <c r="E23">
        <v>15.007357406723701</v>
      </c>
      <c r="F23">
        <v>5.5089185237258302E-2</v>
      </c>
      <c r="I23">
        <v>15.089164299972271</v>
      </c>
      <c r="J23">
        <v>6.026338444016166E-2</v>
      </c>
      <c r="K23">
        <v>15.194008031989135</v>
      </c>
      <c r="L23">
        <v>6.0544310685715967E-2</v>
      </c>
      <c r="M23">
        <v>14.87535173999485</v>
      </c>
      <c r="N23">
        <v>6.1914104204559402E-2</v>
      </c>
      <c r="O23">
        <v>15.450151093695322</v>
      </c>
      <c r="P23">
        <v>7.5497690891176389E-2</v>
      </c>
      <c r="Q23">
        <v>15.104112730992183</v>
      </c>
      <c r="R23">
        <v>6.3487855874419671E-2</v>
      </c>
      <c r="S23">
        <v>14.776808672881909</v>
      </c>
      <c r="T23">
        <v>6.0087161315836073E-2</v>
      </c>
      <c r="U23">
        <v>14.943062676477288</v>
      </c>
      <c r="V23">
        <v>6.0846602289567661E-2</v>
      </c>
      <c r="W23">
        <v>14.899156122076532</v>
      </c>
      <c r="X23">
        <v>6.0352843092036798E-2</v>
      </c>
      <c r="Y23">
        <v>15.150844395275197</v>
      </c>
      <c r="Z23">
        <v>6.4057120175255736E-2</v>
      </c>
      <c r="AA23">
        <v>14.834972716089519</v>
      </c>
      <c r="AB23">
        <v>5.9722575217458398E-2</v>
      </c>
      <c r="AC23">
        <v>15.033657764099704</v>
      </c>
      <c r="AD23">
        <v>6.2927055191188311E-2</v>
      </c>
      <c r="AE23">
        <v>15.142437545703338</v>
      </c>
      <c r="AF23">
        <v>6.9786746214130418E-2</v>
      </c>
      <c r="AG23">
        <v>15.097304048281407</v>
      </c>
      <c r="AH23">
        <v>7.2146227079227618E-2</v>
      </c>
      <c r="AI23">
        <v>14.888756297656034</v>
      </c>
      <c r="AJ23">
        <v>6.0678926532979079E-2</v>
      </c>
      <c r="AK23">
        <v>14.938698972883728</v>
      </c>
      <c r="AL23">
        <v>6.1155657047049908E-2</v>
      </c>
      <c r="AM23">
        <v>14.989851781212938</v>
      </c>
      <c r="AN23">
        <v>5.9881495874637036E-2</v>
      </c>
      <c r="AO23">
        <v>15.04499780345512</v>
      </c>
      <c r="AP23">
        <v>6.7039384887619541E-2</v>
      </c>
      <c r="AQ23">
        <v>15.223551325536164</v>
      </c>
      <c r="AR23">
        <v>7.4292279359267008E-2</v>
      </c>
      <c r="AS23">
        <v>14.946424555328335</v>
      </c>
      <c r="AT23">
        <v>6.3258292053333373E-2</v>
      </c>
      <c r="AU23">
        <v>14.927492594009816</v>
      </c>
      <c r="AV23">
        <v>5.713183110043768E-2</v>
      </c>
      <c r="AW23">
        <v>14.876569350446703</v>
      </c>
      <c r="AX23">
        <v>5.9553317899561226E-2</v>
      </c>
      <c r="AY23">
        <v>15.265143702894644</v>
      </c>
      <c r="AZ23">
        <v>6.6217992622188651E-2</v>
      </c>
      <c r="BA23">
        <v>14.853536230792423</v>
      </c>
      <c r="BB23">
        <v>6.3016418848746925E-2</v>
      </c>
      <c r="BC23">
        <v>15.060909044257793</v>
      </c>
      <c r="BD23">
        <v>5.7899393584742734E-2</v>
      </c>
      <c r="BE23">
        <v>15.039774149506373</v>
      </c>
      <c r="BF23">
        <v>5.9352154617613256E-2</v>
      </c>
      <c r="BG23">
        <v>14.729610047581566</v>
      </c>
      <c r="BH23">
        <v>6.0949667559283632E-2</v>
      </c>
      <c r="BI23">
        <v>15.099313685856144</v>
      </c>
      <c r="BJ23">
        <v>6.0605319606809836E-2</v>
      </c>
      <c r="BK23">
        <v>15.341914283121845</v>
      </c>
      <c r="BL23">
        <v>6.8879554008577829E-2</v>
      </c>
      <c r="BM23">
        <v>15.07084441528378</v>
      </c>
      <c r="BN23">
        <v>6.4534387888290926E-2</v>
      </c>
      <c r="BO23">
        <v>14.930886295481148</v>
      </c>
      <c r="BP23">
        <v>5.6093138638800569E-2</v>
      </c>
    </row>
    <row r="24" spans="3:68" x14ac:dyDescent="0.3">
      <c r="C24">
        <v>15.106643042481219</v>
      </c>
      <c r="D24">
        <v>5.5019009093647625E-2</v>
      </c>
      <c r="E24">
        <v>15.04802334976287</v>
      </c>
      <c r="F24">
        <v>5.5062359953652364E-2</v>
      </c>
      <c r="I24">
        <v>15.074992659757342</v>
      </c>
      <c r="J24">
        <v>6.026338444016166E-2</v>
      </c>
      <c r="K24">
        <v>15.179259874358593</v>
      </c>
      <c r="L24">
        <v>6.0544310685715967E-2</v>
      </c>
      <c r="M24">
        <v>14.85865109234148</v>
      </c>
      <c r="N24">
        <v>6.1914104204559402E-2</v>
      </c>
      <c r="O24">
        <v>15.421825509476449</v>
      </c>
      <c r="P24">
        <v>7.60732476394166E-2</v>
      </c>
      <c r="Q24">
        <v>15.070740613343089</v>
      </c>
      <c r="R24">
        <v>6.3487855874419671E-2</v>
      </c>
      <c r="S24">
        <v>14.763845759032115</v>
      </c>
      <c r="T24">
        <v>6.0087161315836073E-2</v>
      </c>
      <c r="U24">
        <v>14.928044453802405</v>
      </c>
      <c r="V24">
        <v>6.0846602289567661E-2</v>
      </c>
      <c r="W24">
        <v>14.883312946055151</v>
      </c>
      <c r="X24">
        <v>6.0352843092036798E-2</v>
      </c>
      <c r="Y24">
        <v>15.133507090675442</v>
      </c>
      <c r="Z24">
        <v>6.4285609337653954E-2</v>
      </c>
      <c r="AA24">
        <v>14.820970470002282</v>
      </c>
      <c r="AB24">
        <v>5.9615328827843782E-2</v>
      </c>
      <c r="AC24">
        <v>15.019618373090797</v>
      </c>
      <c r="AD24">
        <v>6.2927055191188311E-2</v>
      </c>
      <c r="AE24">
        <v>15.118796792539229</v>
      </c>
      <c r="AF24">
        <v>6.9786746214130418E-2</v>
      </c>
      <c r="AG24">
        <v>15.080821359363807</v>
      </c>
      <c r="AH24">
        <v>7.2562209960700202E-2</v>
      </c>
      <c r="AI24">
        <v>14.874706477912621</v>
      </c>
      <c r="AJ24">
        <v>6.0678926532979079E-2</v>
      </c>
      <c r="AK24">
        <v>14.9239405414122</v>
      </c>
      <c r="AL24">
        <v>6.1155657047049908E-2</v>
      </c>
      <c r="AM24">
        <v>14.972970707215413</v>
      </c>
      <c r="AN24">
        <v>5.9881495874637036E-2</v>
      </c>
      <c r="AO24">
        <v>15.024706264616908</v>
      </c>
      <c r="AP24">
        <v>6.7039384887619541E-2</v>
      </c>
      <c r="AQ24">
        <v>15.206144071941688</v>
      </c>
      <c r="AR24">
        <v>7.4788347815923736E-2</v>
      </c>
      <c r="AS24">
        <v>14.928582407667601</v>
      </c>
      <c r="AT24">
        <v>6.3258292053333373E-2</v>
      </c>
      <c r="AU24">
        <v>14.910531010148297</v>
      </c>
      <c r="AV24">
        <v>5.7055796502974432E-2</v>
      </c>
      <c r="AW24">
        <v>14.863129261152467</v>
      </c>
      <c r="AX24">
        <v>5.9553317899561226E-2</v>
      </c>
      <c r="AY24">
        <v>15.242012214451897</v>
      </c>
      <c r="AZ24">
        <v>6.6524398810974161E-2</v>
      </c>
      <c r="BA24">
        <v>14.832783805486907</v>
      </c>
      <c r="BB24">
        <v>6.3016418848746925E-2</v>
      </c>
      <c r="BC24">
        <v>15.047362944210741</v>
      </c>
      <c r="BD24">
        <v>5.7821996459831652E-2</v>
      </c>
      <c r="BE24">
        <v>15.025156484039879</v>
      </c>
      <c r="BF24">
        <v>5.9238039324069812E-2</v>
      </c>
      <c r="BG24">
        <v>14.706761578791316</v>
      </c>
      <c r="BH24">
        <v>6.0949667559283625E-2</v>
      </c>
      <c r="BI24">
        <v>15.065117947812597</v>
      </c>
      <c r="BJ24">
        <v>6.0605319606809836E-2</v>
      </c>
      <c r="BK24">
        <v>15.32686762908854</v>
      </c>
      <c r="BL24">
        <v>6.9285487505497095E-2</v>
      </c>
      <c r="BM24">
        <v>15.042263154086513</v>
      </c>
      <c r="BN24">
        <v>6.4534387888290926E-2</v>
      </c>
      <c r="BO24">
        <v>14.926653991829754</v>
      </c>
      <c r="BP24">
        <v>5.5993504107624242E-2</v>
      </c>
    </row>
    <row r="25" spans="3:68" x14ac:dyDescent="0.3">
      <c r="C25">
        <v>15.089125939627019</v>
      </c>
      <c r="D25">
        <v>5.510527952894656E-2</v>
      </c>
      <c r="E25">
        <v>15.088903357966116</v>
      </c>
      <c r="F25">
        <v>5.5035552827617365E-2</v>
      </c>
      <c r="I25">
        <v>15.06085554094571</v>
      </c>
      <c r="J25">
        <v>6.0241040419604597E-2</v>
      </c>
      <c r="K25">
        <v>15.164547642498796</v>
      </c>
      <c r="L25">
        <v>6.0517595760283135E-2</v>
      </c>
      <c r="M25">
        <v>14.841991126626425</v>
      </c>
      <c r="N25">
        <v>6.1879718137091484E-2</v>
      </c>
      <c r="O25">
        <v>15.392769733820522</v>
      </c>
      <c r="P25">
        <v>7.6601800341041429E-2</v>
      </c>
      <c r="Q25">
        <v>15.037449788495312</v>
      </c>
      <c r="R25">
        <v>6.3451111093673518E-2</v>
      </c>
      <c r="S25">
        <v>14.750914422188945</v>
      </c>
      <c r="T25">
        <v>6.006139533638391E-2</v>
      </c>
      <c r="U25">
        <v>14.913062814763146</v>
      </c>
      <c r="V25">
        <v>6.0816159204108128E-2</v>
      </c>
      <c r="W25">
        <v>14.867508363214281</v>
      </c>
      <c r="X25">
        <v>6.0326926436338087E-2</v>
      </c>
      <c r="Y25">
        <v>15.115722856146107</v>
      </c>
      <c r="Z25">
        <v>6.4495438454325454E-2</v>
      </c>
      <c r="AA25">
        <v>14.807398032942933</v>
      </c>
      <c r="AB25">
        <v>5.9480838983198052E-2</v>
      </c>
      <c r="AC25">
        <v>15.005613181332771</v>
      </c>
      <c r="AD25">
        <v>6.2894003179561717E-2</v>
      </c>
      <c r="AE25">
        <v>15.095213627061646</v>
      </c>
      <c r="AF25">
        <v>6.9714029450947582E-2</v>
      </c>
      <c r="AG25">
        <v>15.063913771237976</v>
      </c>
      <c r="AH25">
        <v>7.2944220729411147E-2</v>
      </c>
      <c r="AI25">
        <v>14.860690882823961</v>
      </c>
      <c r="AJ25">
        <v>6.0645445757952388E-2</v>
      </c>
      <c r="AK25">
        <v>14.909218060737981</v>
      </c>
      <c r="AL25">
        <v>6.1130236529794407E-2</v>
      </c>
      <c r="AM25">
        <v>14.956130754665708</v>
      </c>
      <c r="AN25">
        <v>5.984980651599358E-2</v>
      </c>
      <c r="AO25">
        <v>15.004464154947458</v>
      </c>
      <c r="AP25">
        <v>6.6988755663771285E-2</v>
      </c>
      <c r="AQ25">
        <v>15.188288085236568</v>
      </c>
      <c r="AR25">
        <v>7.5243903803684203E-2</v>
      </c>
      <c r="AS25">
        <v>14.910783722581828</v>
      </c>
      <c r="AT25">
        <v>6.3227521133404768E-2</v>
      </c>
      <c r="AU25">
        <v>14.894090074318925</v>
      </c>
      <c r="AV25">
        <v>5.696044708154141E-2</v>
      </c>
      <c r="AW25">
        <v>14.849721911240257</v>
      </c>
      <c r="AX25">
        <v>5.9524747881213647E-2</v>
      </c>
      <c r="AY25">
        <v>15.218284430636857</v>
      </c>
      <c r="AZ25">
        <v>6.6805781696975097E-2</v>
      </c>
      <c r="BA25">
        <v>14.812081932046421</v>
      </c>
      <c r="BB25">
        <v>6.2977511989652929E-2</v>
      </c>
      <c r="BC25">
        <v>15.034232651460366</v>
      </c>
      <c r="BD25">
        <v>5.7724938392490432E-2</v>
      </c>
      <c r="BE25">
        <v>15.010987518342336</v>
      </c>
      <c r="BF25">
        <v>5.9094935689947392E-2</v>
      </c>
      <c r="BG25">
        <v>14.683968767722677</v>
      </c>
      <c r="BH25">
        <v>6.0925530681027386E-2</v>
      </c>
      <c r="BI25">
        <v>15.031005508868255</v>
      </c>
      <c r="BJ25">
        <v>6.0573639617926153E-2</v>
      </c>
      <c r="BK25">
        <v>15.311433094690734</v>
      </c>
      <c r="BL25">
        <v>6.965826959367992E-2</v>
      </c>
      <c r="BM25">
        <v>15.013751515405032</v>
      </c>
      <c r="BN25">
        <v>6.4495934890854714E-2</v>
      </c>
      <c r="BO25">
        <v>14.922887269377357</v>
      </c>
      <c r="BP25">
        <v>5.5884000740402381E-2</v>
      </c>
    </row>
    <row r="26" spans="3:68" x14ac:dyDescent="0.3">
      <c r="C26">
        <v>14.718185813186441</v>
      </c>
      <c r="D26">
        <v>5.5995362086933419E-2</v>
      </c>
      <c r="E26">
        <v>15.129999125462344</v>
      </c>
      <c r="F26">
        <v>5.5008763845578082E-2</v>
      </c>
      <c r="I26">
        <v>15.04682181815917</v>
      </c>
      <c r="J26">
        <v>6.0196461236312608E-2</v>
      </c>
      <c r="K26">
        <v>15.149943012924503</v>
      </c>
      <c r="L26">
        <v>6.0464296061848805E-2</v>
      </c>
      <c r="M26">
        <v>14.82545300852799</v>
      </c>
      <c r="N26">
        <v>6.1811113527619865E-2</v>
      </c>
      <c r="O26">
        <v>15.363046695067556</v>
      </c>
      <c r="P26">
        <v>7.7082204268595717E-2</v>
      </c>
      <c r="Q26">
        <v>15.004402446001128</v>
      </c>
      <c r="R26">
        <v>6.3377800549059407E-2</v>
      </c>
      <c r="S26">
        <v>14.738077662525646</v>
      </c>
      <c r="T26">
        <v>6.0009988906741502E-2</v>
      </c>
      <c r="U26">
        <v>14.89819074839896</v>
      </c>
      <c r="V26">
        <v>6.0755421348841279E-2</v>
      </c>
      <c r="W26">
        <v>14.851819371892855</v>
      </c>
      <c r="X26">
        <v>6.0275219388282106E-2</v>
      </c>
      <c r="Y26">
        <v>15.097530208379036</v>
      </c>
      <c r="Z26">
        <v>6.468615308212769E-2</v>
      </c>
      <c r="AA26">
        <v>14.794350605805665</v>
      </c>
      <c r="AB26">
        <v>5.9320049033150565E-2</v>
      </c>
      <c r="AC26">
        <v>14.991710420712074</v>
      </c>
      <c r="AD26">
        <v>6.2828060182386791E-2</v>
      </c>
      <c r="AE26">
        <v>15.071802944082227</v>
      </c>
      <c r="AF26">
        <v>6.9568950193342666E-2</v>
      </c>
      <c r="AG26">
        <v>15.046617901974864</v>
      </c>
      <c r="AH26">
        <v>7.3291432035100468E-2</v>
      </c>
      <c r="AI26">
        <v>14.846777794960484</v>
      </c>
      <c r="AJ26">
        <v>6.0578647322869467E-2</v>
      </c>
      <c r="AK26">
        <v>14.894603257307015</v>
      </c>
      <c r="AL26">
        <v>6.1079519341488211E-2</v>
      </c>
      <c r="AM26">
        <v>14.939413966119897</v>
      </c>
      <c r="AN26">
        <v>5.9786582186076555E-2</v>
      </c>
      <c r="AO26">
        <v>14.984370091970348</v>
      </c>
      <c r="AP26">
        <v>6.6887743876564126E-2</v>
      </c>
      <c r="AQ26">
        <v>15.170022037511892</v>
      </c>
      <c r="AR26">
        <v>7.5657960689720805E-2</v>
      </c>
      <c r="AS26">
        <v>14.89311521347563</v>
      </c>
      <c r="AT26">
        <v>6.3166129206376362E-2</v>
      </c>
      <c r="AU26">
        <v>14.878285107873751</v>
      </c>
      <c r="AV26">
        <v>5.6846451643821509E-2</v>
      </c>
      <c r="AW26">
        <v>14.83641261997114</v>
      </c>
      <c r="AX26">
        <v>5.9467747034776038E-2</v>
      </c>
      <c r="AY26">
        <v>15.194011740545633</v>
      </c>
      <c r="AZ26">
        <v>6.7061531867517912E-2</v>
      </c>
      <c r="BA26">
        <v>14.791531467917423</v>
      </c>
      <c r="BB26">
        <v>6.2899887821771541E-2</v>
      </c>
      <c r="BC26">
        <v>15.021610265576209</v>
      </c>
      <c r="BD26">
        <v>5.7608900175325349E-2</v>
      </c>
      <c r="BE26">
        <v>14.99736663752773</v>
      </c>
      <c r="BF26">
        <v>5.8923847484419548E-2</v>
      </c>
      <c r="BG26">
        <v>14.661342658660052</v>
      </c>
      <c r="BH26">
        <v>6.0877374516959529E-2</v>
      </c>
      <c r="BI26">
        <v>14.99714256139668</v>
      </c>
      <c r="BJ26">
        <v>6.0510433981880163E-2</v>
      </c>
      <c r="BK26">
        <v>15.295644107693022</v>
      </c>
      <c r="BL26">
        <v>6.9997092910133285E-2</v>
      </c>
      <c r="BM26">
        <v>14.985448405077014</v>
      </c>
      <c r="BN26">
        <v>6.4419216235120536E-2</v>
      </c>
      <c r="BO26">
        <v>14.919627397123383</v>
      </c>
      <c r="BP26">
        <v>5.5765828278941318E-2</v>
      </c>
    </row>
    <row r="27" spans="3:68" x14ac:dyDescent="0.3">
      <c r="C27">
        <v>15.082215816834371</v>
      </c>
      <c r="D27">
        <v>5.4102724672031068E-2</v>
      </c>
      <c r="E27">
        <v>15.171312364304365</v>
      </c>
      <c r="F27">
        <v>5.4981992993970025E-2</v>
      </c>
      <c r="I27">
        <v>15.032959862284473</v>
      </c>
      <c r="J27">
        <v>6.0129864075585605E-2</v>
      </c>
      <c r="K27">
        <v>15.135517137922943</v>
      </c>
      <c r="L27">
        <v>6.0384671261186088E-2</v>
      </c>
      <c r="M27">
        <v>14.809117310095148</v>
      </c>
      <c r="N27">
        <v>6.1708624610905795E-2</v>
      </c>
      <c r="O27">
        <v>15.332720766700856</v>
      </c>
      <c r="P27">
        <v>7.7513418974147319E-2</v>
      </c>
      <c r="Q27">
        <v>14.971759589191262</v>
      </c>
      <c r="R27">
        <v>6.3268281402181561E-2</v>
      </c>
      <c r="S27">
        <v>14.725398019444949</v>
      </c>
      <c r="T27">
        <v>5.9933192473866692E-2</v>
      </c>
      <c r="U27">
        <v>14.883500709922238</v>
      </c>
      <c r="V27">
        <v>6.0664684632492638E-2</v>
      </c>
      <c r="W27">
        <v>14.836322407279537</v>
      </c>
      <c r="X27">
        <v>6.0197973859409393E-2</v>
      </c>
      <c r="Y27">
        <v>15.078968548598212</v>
      </c>
      <c r="Z27">
        <v>6.4857340175644596E-2</v>
      </c>
      <c r="AA27">
        <v>14.781919706917279</v>
      </c>
      <c r="AB27">
        <v>5.9134086803673498E-2</v>
      </c>
      <c r="AC27">
        <v>14.97797782408095</v>
      </c>
      <c r="AD27">
        <v>6.2729547467317223E-2</v>
      </c>
      <c r="AE27">
        <v>15.048678798095214</v>
      </c>
      <c r="AF27">
        <v>6.935221525287541E-2</v>
      </c>
      <c r="AG27">
        <v>15.028971210575902</v>
      </c>
      <c r="AH27">
        <v>7.3603091895396017E-2</v>
      </c>
      <c r="AI27">
        <v>14.833034997487722</v>
      </c>
      <c r="AJ27">
        <v>6.0478856662991472E-2</v>
      </c>
      <c r="AK27">
        <v>14.880167332972546</v>
      </c>
      <c r="AL27">
        <v>6.1003752571174685E-2</v>
      </c>
      <c r="AM27">
        <v>14.92290178409141</v>
      </c>
      <c r="AN27">
        <v>5.969213090746605E-2</v>
      </c>
      <c r="AO27">
        <v>14.964521971940554</v>
      </c>
      <c r="AP27">
        <v>6.6736841645271688E-2</v>
      </c>
      <c r="AQ27">
        <v>15.151385488959599</v>
      </c>
      <c r="AR27">
        <v>7.6029621719019336E-2</v>
      </c>
      <c r="AS27">
        <v>14.875662959549347</v>
      </c>
      <c r="AT27">
        <v>6.3074415367545544E-2</v>
      </c>
      <c r="AU27">
        <v>14.863226971296532</v>
      </c>
      <c r="AV27">
        <v>5.6714609785904722E-2</v>
      </c>
      <c r="AW27">
        <v>14.823266228874337</v>
      </c>
      <c r="AX27">
        <v>5.9382593062642534E-2</v>
      </c>
      <c r="AY27">
        <v>15.169246713419996</v>
      </c>
      <c r="AZ27">
        <v>6.7291095424682881E-2</v>
      </c>
      <c r="BA27">
        <v>14.771232532895425</v>
      </c>
      <c r="BB27">
        <v>6.2783924522245918E-2</v>
      </c>
      <c r="BC27">
        <v>15.009584323526074</v>
      </c>
      <c r="BD27">
        <v>5.7474695733056469E-2</v>
      </c>
      <c r="BE27">
        <v>14.984389382288381</v>
      </c>
      <c r="BF27">
        <v>5.8725974768321351E-2</v>
      </c>
      <c r="BG27">
        <v>14.638993483732426</v>
      </c>
      <c r="BH27">
        <v>6.0805433679070757E-2</v>
      </c>
      <c r="BI27">
        <v>14.963694082274065</v>
      </c>
      <c r="BJ27">
        <v>6.0416010630177271E-2</v>
      </c>
      <c r="BK27">
        <v>15.279534863525393</v>
      </c>
      <c r="BL27">
        <v>7.0301223639001958E-2</v>
      </c>
      <c r="BM27">
        <v>14.95749171301096</v>
      </c>
      <c r="BN27">
        <v>6.430460568666739E-2</v>
      </c>
      <c r="BO27">
        <v>14.91691009091042</v>
      </c>
      <c r="BP27">
        <v>5.5640281445457997E-2</v>
      </c>
    </row>
    <row r="28" spans="3:68" x14ac:dyDescent="0.3">
      <c r="C28">
        <v>15.147772409839765</v>
      </c>
      <c r="D28">
        <v>5.3978554338756451E-2</v>
      </c>
      <c r="E28">
        <v>15.212844804706572</v>
      </c>
      <c r="F28">
        <v>5.4955240259239369E-2</v>
      </c>
      <c r="I28">
        <v>15.019337207377241</v>
      </c>
      <c r="J28">
        <v>6.0041573392096335E-2</v>
      </c>
      <c r="K28">
        <v>15.12134029890704</v>
      </c>
      <c r="L28">
        <v>6.0279109282319943E-2</v>
      </c>
      <c r="M28">
        <v>14.793063617208604</v>
      </c>
      <c r="N28">
        <v>6.1572750702649351E-2</v>
      </c>
      <c r="O28">
        <v>15.301857627928371</v>
      </c>
      <c r="P28">
        <v>7.7894510542665621E-2</v>
      </c>
      <c r="Q28">
        <v>14.939680250782841</v>
      </c>
      <c r="R28">
        <v>6.3123087219314741E-2</v>
      </c>
      <c r="S28">
        <v>14.712937266893393</v>
      </c>
      <c r="T28">
        <v>5.9831380182260911E-2</v>
      </c>
      <c r="U28">
        <v>14.8690642677238</v>
      </c>
      <c r="V28">
        <v>6.0544391115223438E-2</v>
      </c>
      <c r="W28">
        <v>14.821092969028175</v>
      </c>
      <c r="X28">
        <v>6.009556618217194E-2</v>
      </c>
      <c r="Y28">
        <v>15.060078077225461</v>
      </c>
      <c r="Z28">
        <v>6.500862898175104E-2</v>
      </c>
      <c r="AA28">
        <v>14.770192530101889</v>
      </c>
      <c r="AB28">
        <v>5.8924256686192951E-2</v>
      </c>
      <c r="AC28">
        <v>14.964482295269788</v>
      </c>
      <c r="AD28">
        <v>6.2598944978398338E-2</v>
      </c>
      <c r="AE28">
        <v>15.025953847615423</v>
      </c>
      <c r="AF28">
        <v>6.9064880540389645E-2</v>
      </c>
      <c r="AG28">
        <v>15.011011915845147</v>
      </c>
      <c r="AH28">
        <v>7.3878525324439906E-2</v>
      </c>
      <c r="AI28">
        <v>14.819529443933542</v>
      </c>
      <c r="AJ28">
        <v>6.0346559948382422E-2</v>
      </c>
      <c r="AK28">
        <v>14.865980618106835</v>
      </c>
      <c r="AL28">
        <v>6.0903305346942736E-2</v>
      </c>
      <c r="AM28">
        <v>14.90667465427129</v>
      </c>
      <c r="AN28">
        <v>5.9566912837297238E-2</v>
      </c>
      <c r="AO28">
        <v>14.945016492903736</v>
      </c>
      <c r="AP28">
        <v>6.6536784150396169E-2</v>
      </c>
      <c r="AQ28">
        <v>15.132418802193921</v>
      </c>
      <c r="AR28">
        <v>7.6358081956550722E-2</v>
      </c>
      <c r="AS28">
        <v>14.858511986429809</v>
      </c>
      <c r="AT28">
        <v>6.2952826437516068E-2</v>
      </c>
      <c r="AU28">
        <v>14.849021286596102</v>
      </c>
      <c r="AV28">
        <v>5.6565846283696097E-2</v>
      </c>
      <c r="AW28">
        <v>14.810346785845798</v>
      </c>
      <c r="AX28">
        <v>5.9269700826405716E-2</v>
      </c>
      <c r="AY28">
        <v>15.144042984794092</v>
      </c>
      <c r="AZ28">
        <v>6.7493975184923755E-2</v>
      </c>
      <c r="BA28">
        <v>14.751284021351411</v>
      </c>
      <c r="BB28">
        <v>6.2630187052614764E-2</v>
      </c>
      <c r="BC28">
        <v>14.998239178652815</v>
      </c>
      <c r="BD28">
        <v>5.7323266413420552E-2</v>
      </c>
      <c r="BE28">
        <v>14.97214677874565</v>
      </c>
      <c r="BF28">
        <v>5.8502705476584885E-2</v>
      </c>
      <c r="BG28">
        <v>14.617030125873516</v>
      </c>
      <c r="BH28">
        <v>6.0710058655891797E-2</v>
      </c>
      <c r="BI28">
        <v>14.930823029128465</v>
      </c>
      <c r="BJ28">
        <v>6.0290829583895582E-2</v>
      </c>
      <c r="BK28">
        <v>15.263140251223556</v>
      </c>
      <c r="BL28">
        <v>7.057000310085014E-2</v>
      </c>
      <c r="BM28">
        <v>14.930017641400418</v>
      </c>
      <c r="BN28">
        <v>6.4152661616566728E-2</v>
      </c>
      <c r="BO28">
        <v>14.91476512211397</v>
      </c>
      <c r="BP28">
        <v>5.5508735757332422E-2</v>
      </c>
    </row>
    <row r="29" spans="3:68" x14ac:dyDescent="0.3">
      <c r="C29">
        <v>15.056553784685146</v>
      </c>
      <c r="D29">
        <v>5.6641573680755605E-2</v>
      </c>
      <c r="E29">
        <v>15.254598195286398</v>
      </c>
      <c r="F29">
        <v>5.4928505627843023E-2</v>
      </c>
      <c r="I29">
        <v>15.006020221642839</v>
      </c>
      <c r="J29">
        <v>5.9932019329179805E-2</v>
      </c>
      <c r="K29">
        <v>15.107481564011431</v>
      </c>
      <c r="L29">
        <v>6.0148124412600361E-2</v>
      </c>
      <c r="M29">
        <v>14.777370141846388</v>
      </c>
      <c r="N29">
        <v>6.1404153766873547E-2</v>
      </c>
      <c r="O29">
        <v>15.27052412143617</v>
      </c>
      <c r="P29">
        <v>7.8224653614673567E-2</v>
      </c>
      <c r="Q29">
        <v>14.908320718087989</v>
      </c>
      <c r="R29">
        <v>6.2942925371923017E-2</v>
      </c>
      <c r="S29">
        <v>14.700756112404857</v>
      </c>
      <c r="T29">
        <v>5.9705048051174721E-2</v>
      </c>
      <c r="U29">
        <v>14.854951754698895</v>
      </c>
      <c r="V29">
        <v>6.0395126854957938E-2</v>
      </c>
      <c r="W29">
        <v>14.80620525343107</v>
      </c>
      <c r="X29">
        <v>5.9968495276479253E-2</v>
      </c>
      <c r="Y29">
        <v>15.040899706815305</v>
      </c>
      <c r="Z29">
        <v>6.5139691842581546E-2</v>
      </c>
      <c r="AA29">
        <v>14.759251333078891</v>
      </c>
      <c r="AB29">
        <v>5.8692030488220311E-2</v>
      </c>
      <c r="AC29">
        <v>14.951289583138392</v>
      </c>
      <c r="AD29">
        <v>6.2436888997828059E-2</v>
      </c>
      <c r="AE29">
        <v>15.003738806317287</v>
      </c>
      <c r="AF29">
        <v>6.8708345921721814E-2</v>
      </c>
      <c r="AG29">
        <v>14.992778913615862</v>
      </c>
      <c r="AH29">
        <v>7.4117135794757538E-2</v>
      </c>
      <c r="AI29">
        <v>14.806326931997283</v>
      </c>
      <c r="AJ29">
        <v>6.0182401715337459E-2</v>
      </c>
      <c r="AK29">
        <v>14.852112228958667</v>
      </c>
      <c r="AL29">
        <v>6.0778667037571905E-2</v>
      </c>
      <c r="AM29">
        <v>14.890811633604876</v>
      </c>
      <c r="AN29">
        <v>5.9411538025421103E-2</v>
      </c>
      <c r="AO29">
        <v>14.925948683593079</v>
      </c>
      <c r="AP29">
        <v>6.6288546051942898E-2</v>
      </c>
      <c r="AQ29">
        <v>15.113163054834951</v>
      </c>
      <c r="AR29">
        <v>7.6642630030581013E-2</v>
      </c>
      <c r="AS29">
        <v>14.841745851934045</v>
      </c>
      <c r="AT29">
        <v>6.2801954785332945E-2</v>
      </c>
      <c r="AU29">
        <v>14.835767696443867</v>
      </c>
      <c r="AV29">
        <v>5.6401204606277199E-2</v>
      </c>
      <c r="AW29">
        <v>14.797717233113302</v>
      </c>
      <c r="AX29">
        <v>5.9129620325692654E-2</v>
      </c>
      <c r="AY29">
        <v>15.118455140331836</v>
      </c>
      <c r="AZ29">
        <v>6.7669731755856485E-2</v>
      </c>
      <c r="BA29">
        <v>14.731783120428407</v>
      </c>
      <c r="BB29">
        <v>6.2439424406376495E-2</v>
      </c>
      <c r="BC29">
        <v>14.987654408996244</v>
      </c>
      <c r="BD29">
        <v>5.7155674384293031E-2</v>
      </c>
      <c r="BE29">
        <v>14.960724699967091</v>
      </c>
      <c r="BF29">
        <v>5.8255605682872906E-2</v>
      </c>
      <c r="BG29">
        <v>14.595559588355059</v>
      </c>
      <c r="BH29">
        <v>6.0591714104948513E-2</v>
      </c>
      <c r="BI29">
        <v>14.898689546426617</v>
      </c>
      <c r="BJ29">
        <v>6.0135500712509421E-2</v>
      </c>
      <c r="BK29">
        <v>15.24649577786705</v>
      </c>
      <c r="BL29">
        <v>7.0802849179214464E-2</v>
      </c>
      <c r="BM29">
        <v>14.903160041160591</v>
      </c>
      <c r="BN29">
        <v>6.3964124281054704E-2</v>
      </c>
      <c r="BO29">
        <v>14.91321599146103</v>
      </c>
      <c r="BP29">
        <v>5.5372632456651409E-2</v>
      </c>
    </row>
    <row r="30" spans="3:68" x14ac:dyDescent="0.3">
      <c r="C30" t="s">
        <v>228</v>
      </c>
      <c r="D30" t="s">
        <v>228</v>
      </c>
      <c r="E30">
        <v>15.296574303309651</v>
      </c>
      <c r="F30">
        <v>5.4901789086248577E-2</v>
      </c>
      <c r="I30">
        <v>14.993073784097144</v>
      </c>
      <c r="J30">
        <v>5.9801735623218201E-2</v>
      </c>
      <c r="K30">
        <v>15.094008451599452</v>
      </c>
      <c r="L30">
        <v>5.9992354797146062E-2</v>
      </c>
      <c r="M30">
        <v>14.762113341042964</v>
      </c>
      <c r="N30">
        <v>6.1203655190902193E-2</v>
      </c>
      <c r="O30">
        <v>15.238788108622066</v>
      </c>
      <c r="P30">
        <v>7.8503133173792469E-2</v>
      </c>
      <c r="Q30">
        <v>14.877833771597745</v>
      </c>
      <c r="R30">
        <v>6.2728673590417075E-2</v>
      </c>
      <c r="S30">
        <v>14.688913901339564</v>
      </c>
      <c r="T30">
        <v>5.9554811558051902E-2</v>
      </c>
      <c r="U30">
        <v>14.841231925592391</v>
      </c>
      <c r="V30">
        <v>6.0217619052168166E-2</v>
      </c>
      <c r="W30">
        <v>14.791731791942105</v>
      </c>
      <c r="X30">
        <v>5.9817380219010743E-2</v>
      </c>
      <c r="Y30">
        <v>15.021474973447468</v>
      </c>
      <c r="Z30">
        <v>6.5250244905164262E-2</v>
      </c>
      <c r="AA30">
        <v>14.749172860484162</v>
      </c>
      <c r="AB30">
        <v>5.843903710968007E-2</v>
      </c>
      <c r="AC30">
        <v>14.938463961254136</v>
      </c>
      <c r="AD30">
        <v>6.2244169046053899E-2</v>
      </c>
      <c r="AE30">
        <v>14.982141903648966</v>
      </c>
      <c r="AF30">
        <v>6.8284348397695344E-2</v>
      </c>
      <c r="AG30">
        <v>14.974311692510804</v>
      </c>
      <c r="AH30">
        <v>7.4318406529203254E-2</v>
      </c>
      <c r="AI30">
        <v>14.793491782989991</v>
      </c>
      <c r="AJ30">
        <v>5.9987181726266867E-2</v>
      </c>
      <c r="AK30">
        <v>14.838629730925922</v>
      </c>
      <c r="AL30">
        <v>6.0630444868376848E-2</v>
      </c>
      <c r="AM30">
        <v>14.875390005134308</v>
      </c>
      <c r="AN30">
        <v>5.9226763442302884E-2</v>
      </c>
      <c r="AO30">
        <v>14.907411440458851</v>
      </c>
      <c r="AP30">
        <v>6.599333674097474E-2</v>
      </c>
      <c r="AQ30">
        <v>15.093659950543652</v>
      </c>
      <c r="AR30">
        <v>7.6882649673344211E-2</v>
      </c>
      <c r="AS30">
        <v>14.825446238983993</v>
      </c>
      <c r="AT30">
        <v>6.2622535442520055E-2</v>
      </c>
      <c r="AU30">
        <v>14.823559165252048</v>
      </c>
      <c r="AV30">
        <v>5.6221839596720231E-2</v>
      </c>
      <c r="AW30">
        <v>14.785439100588242</v>
      </c>
      <c r="AX30">
        <v>5.896303401862197E-2</v>
      </c>
      <c r="AY30">
        <v>15.092538597606506</v>
      </c>
      <c r="AZ30">
        <v>6.7817984487885397E-2</v>
      </c>
      <c r="BA30">
        <v>14.712824836555484</v>
      </c>
      <c r="BB30">
        <v>6.2212565959968179E-2</v>
      </c>
      <c r="BC30">
        <v>14.977904259110355</v>
      </c>
      <c r="BD30">
        <v>5.6973095183343522E-2</v>
      </c>
      <c r="BE30">
        <v>14.950203263628582</v>
      </c>
      <c r="BF30">
        <v>5.7986408614697352E-2</v>
      </c>
      <c r="BG30">
        <v>14.574686473477636</v>
      </c>
      <c r="BH30">
        <v>6.0450976588997153E-2</v>
      </c>
      <c r="BI30">
        <v>14.8674501852662</v>
      </c>
      <c r="BJ30">
        <v>5.9950780762666571E-2</v>
      </c>
      <c r="BK30">
        <v>15.229637491678826</v>
      </c>
      <c r="BL30">
        <v>7.0999257581338682E-2</v>
      </c>
      <c r="BM30">
        <v>14.87704975982013</v>
      </c>
      <c r="BN30">
        <v>6.3739912215078243E-2</v>
      </c>
      <c r="BO30">
        <v>14.912279671551209</v>
      </c>
      <c r="BP30">
        <v>5.5233462719658663E-2</v>
      </c>
    </row>
    <row r="31" spans="3:68" x14ac:dyDescent="0.3">
      <c r="E31">
        <v>15.338774914939819</v>
      </c>
      <c r="F31">
        <v>5.4875090620934493E-2</v>
      </c>
      <c r="I31">
        <v>14.980560968482507</v>
      </c>
      <c r="J31">
        <v>5.9651357003330914E-2</v>
      </c>
      <c r="K31">
        <v>15.080986601320458</v>
      </c>
      <c r="L31">
        <v>5.9812559329865629E-2</v>
      </c>
      <c r="M31">
        <v>14.747367544398237</v>
      </c>
      <c r="N31">
        <v>6.0972231783643374E-2</v>
      </c>
      <c r="O31">
        <v>15.206718322622928</v>
      </c>
      <c r="P31">
        <v>7.8729346095308281E-2</v>
      </c>
      <c r="Q31">
        <v>14.848367940650874</v>
      </c>
      <c r="R31">
        <v>6.2481375687939884E-2</v>
      </c>
      <c r="S31">
        <v>14.677468327759451</v>
      </c>
      <c r="T31">
        <v>5.9381402639985252E-2</v>
      </c>
      <c r="U31">
        <v>14.827971622032585</v>
      </c>
      <c r="V31">
        <v>6.0012732507026295E-2</v>
      </c>
      <c r="W31">
        <v>14.777743097810786</v>
      </c>
      <c r="X31">
        <v>5.9642957227136376E-2</v>
      </c>
      <c r="Y31">
        <v>15.001845946768981</v>
      </c>
      <c r="Z31">
        <v>6.5340048736183251E-2</v>
      </c>
      <c r="AA31">
        <v>14.74002780556158</v>
      </c>
      <c r="AB31">
        <v>5.8167051117347199E-2</v>
      </c>
      <c r="AC31">
        <v>14.926067914757619</v>
      </c>
      <c r="AD31">
        <v>6.202172403530877E-2</v>
      </c>
      <c r="AE31">
        <v>14.961268357549343</v>
      </c>
      <c r="AF31">
        <v>6.7794953641627215E-2</v>
      </c>
      <c r="AG31">
        <v>14.955650248418662</v>
      </c>
      <c r="AH31">
        <v>7.4481901620184629E-2</v>
      </c>
      <c r="AI31">
        <v>14.781086528467442</v>
      </c>
      <c r="AJ31">
        <v>5.9761851073333934E-2</v>
      </c>
      <c r="AK31">
        <v>14.825598809383763</v>
      </c>
      <c r="AL31">
        <v>6.0459360962866644E-2</v>
      </c>
      <c r="AM31">
        <v>14.860484901483323</v>
      </c>
      <c r="AN31">
        <v>5.9013489291138067E-2</v>
      </c>
      <c r="AO31">
        <v>14.88949507508625</v>
      </c>
      <c r="AP31">
        <v>6.5652594447580398E-2</v>
      </c>
      <c r="AQ31">
        <v>15.073951728701024</v>
      </c>
      <c r="AR31">
        <v>7.7077621055740925E-2</v>
      </c>
      <c r="AS31">
        <v>14.809692557655517</v>
      </c>
      <c r="AT31">
        <v>6.2415442522080401E-2</v>
      </c>
      <c r="AU31">
        <v>14.812481327095142</v>
      </c>
      <c r="AV31">
        <v>5.602900937169366E-2</v>
      </c>
      <c r="AW31">
        <v>14.773572206098088</v>
      </c>
      <c r="AX31">
        <v>5.8770753496936522E-2</v>
      </c>
      <c r="AY31">
        <v>15.066349486078627</v>
      </c>
      <c r="AZ31">
        <v>6.7938412298605408E-2</v>
      </c>
      <c r="BA31">
        <v>14.694501532585994</v>
      </c>
      <c r="BB31">
        <v>6.1950716944936986E-2</v>
      </c>
      <c r="BC31">
        <v>14.969057119291124</v>
      </c>
      <c r="BD31">
        <v>5.6776809472483716E-2</v>
      </c>
      <c r="BE31">
        <v>14.940656270046398</v>
      </c>
      <c r="BF31">
        <v>5.7697002496073652E-2</v>
      </c>
      <c r="BG31">
        <v>14.554512472958772</v>
      </c>
      <c r="BH31">
        <v>6.028853176706854E-2</v>
      </c>
      <c r="BI31">
        <v>14.837257140674618</v>
      </c>
      <c r="BJ31">
        <v>5.9737569671394694E-2</v>
      </c>
      <c r="BK31">
        <v>15.212601903952814</v>
      </c>
      <c r="BL31">
        <v>7.1158802930359449E-2</v>
      </c>
      <c r="BM31">
        <v>14.85181400404513</v>
      </c>
      <c r="BN31">
        <v>6.3481117757285058E-2</v>
      </c>
      <c r="BO31">
        <v>14.911966420901379</v>
      </c>
      <c r="BP31">
        <v>5.5092751319115812E-2</v>
      </c>
    </row>
    <row r="32" spans="3:68" x14ac:dyDescent="0.3">
      <c r="E32">
        <v>15.381201835491192</v>
      </c>
      <c r="F32">
        <v>5.4848410218389529E-2</v>
      </c>
      <c r="I32">
        <v>14.968542735978822</v>
      </c>
      <c r="J32">
        <v>5.9481616099038008E-2</v>
      </c>
      <c r="K32">
        <v>15.068479454320061</v>
      </c>
      <c r="L32">
        <v>5.9609613956202685E-2</v>
      </c>
      <c r="M32">
        <v>14.733204591951219</v>
      </c>
      <c r="N32">
        <v>6.071101101667465E-2</v>
      </c>
      <c r="O32">
        <v>15.17438421945403</v>
      </c>
      <c r="P32">
        <v>7.8902802452405427E-2</v>
      </c>
      <c r="Q32">
        <v>14.820066779813851</v>
      </c>
      <c r="R32">
        <v>6.2202236475014022E-2</v>
      </c>
      <c r="S32">
        <v>14.666475153348493</v>
      </c>
      <c r="T32">
        <v>5.9185666127792566E-2</v>
      </c>
      <c r="U32">
        <v>14.815235446885497</v>
      </c>
      <c r="V32">
        <v>5.9781465406185126E-2</v>
      </c>
      <c r="W32">
        <v>14.764307322548783</v>
      </c>
      <c r="X32">
        <v>5.9446076072139614E-2</v>
      </c>
      <c r="Y32">
        <v>14.9820551388807</v>
      </c>
      <c r="Z32">
        <v>6.5408908840537766E-2</v>
      </c>
      <c r="AA32">
        <v>14.731880314300716</v>
      </c>
      <c r="AB32">
        <v>5.7877980297536241E-2</v>
      </c>
      <c r="AC32">
        <v>14.91416183594132</v>
      </c>
      <c r="AD32">
        <v>6.1770637695324919E-2</v>
      </c>
      <c r="AE32">
        <v>14.941219861836815</v>
      </c>
      <c r="AF32">
        <v>6.7242545935575188E-2</v>
      </c>
      <c r="AG32">
        <v>14.936834997871863</v>
      </c>
      <c r="AH32">
        <v>7.4607266973741204E-2</v>
      </c>
      <c r="AI32">
        <v>14.7691716055827</v>
      </c>
      <c r="AJ32">
        <v>5.9507507544829606E-2</v>
      </c>
      <c r="AK32">
        <v>14.813082949672079</v>
      </c>
      <c r="AL32">
        <v>6.0266248824631642E-2</v>
      </c>
      <c r="AM32">
        <v>14.846168938818646</v>
      </c>
      <c r="AN32">
        <v>5.8772754622152874E-2</v>
      </c>
      <c r="AO32">
        <v>14.87228687420642</v>
      </c>
      <c r="AP32">
        <v>6.5267979233961965E-2</v>
      </c>
      <c r="AQ32">
        <v>15.054081072927014</v>
      </c>
      <c r="AR32">
        <v>7.7227121913172575E-2</v>
      </c>
      <c r="AS32">
        <v>14.79456155830049</v>
      </c>
      <c r="AT32">
        <v>6.2181684959905476E-2</v>
      </c>
      <c r="AU32">
        <v>14.802611885048405</v>
      </c>
      <c r="AV32">
        <v>5.5824066496677718E-2</v>
      </c>
      <c r="AW32">
        <v>14.762174363959939</v>
      </c>
      <c r="AX32">
        <v>5.8553715532009984E-2</v>
      </c>
      <c r="AY32">
        <v>15.039944525532052</v>
      </c>
      <c r="AZ32">
        <v>6.8030754368194987E-2</v>
      </c>
      <c r="BA32">
        <v>14.676902477815021</v>
      </c>
      <c r="BB32">
        <v>6.1655153063363173E-2</v>
      </c>
      <c r="BC32">
        <v>14.961175045867723</v>
      </c>
      <c r="BD32">
        <v>5.6568194054944204E-2</v>
      </c>
      <c r="BE32">
        <v>14.932150684521012</v>
      </c>
      <c r="BF32">
        <v>5.738941730298594E-2</v>
      </c>
      <c r="BG32">
        <v>14.53513587250111</v>
      </c>
      <c r="BH32">
        <v>6.0105171054006215E-2</v>
      </c>
      <c r="BI32">
        <v>14.808257510130126</v>
      </c>
      <c r="BJ32">
        <v>5.9496906181698547E-2</v>
      </c>
      <c r="BK32">
        <v>15.195425909978592</v>
      </c>
      <c r="BL32">
        <v>7.1281139686577857E-2</v>
      </c>
      <c r="BM32">
        <v>14.827575719901036</v>
      </c>
      <c r="BN32">
        <v>6.3189001728259586E-2</v>
      </c>
      <c r="BO32">
        <v>14.912279671551209</v>
      </c>
      <c r="BP32">
        <v>5.4952039918572962E-2</v>
      </c>
    </row>
    <row r="33" spans="5:68" x14ac:dyDescent="0.3">
      <c r="E33">
        <v>15.423856889686423</v>
      </c>
      <c r="F33">
        <v>5.4821747865113471E-2</v>
      </c>
      <c r="I33">
        <v>14.957077638206776</v>
      </c>
      <c r="J33">
        <v>5.9293339870962913E-2</v>
      </c>
      <c r="K33">
        <v>15.056547944161231</v>
      </c>
      <c r="L33">
        <v>5.9384507405617709E-2</v>
      </c>
      <c r="M33">
        <v>14.719693484182576</v>
      </c>
      <c r="N33">
        <v>6.0421265531314876E-2</v>
      </c>
      <c r="O33">
        <v>15.141855827582768</v>
      </c>
      <c r="P33">
        <v>7.9023126577239172E-2</v>
      </c>
      <c r="Q33">
        <v>14.793068169497456</v>
      </c>
      <c r="R33">
        <v>6.1892615889825892E-2</v>
      </c>
      <c r="S33">
        <v>14.65598793574739</v>
      </c>
      <c r="T33">
        <v>5.8968555630085892E-2</v>
      </c>
      <c r="U33">
        <v>14.80308544951621</v>
      </c>
      <c r="V33">
        <v>5.9524944459713083E-2</v>
      </c>
      <c r="W33">
        <v>14.751489923902611</v>
      </c>
      <c r="X33">
        <v>5.922769593921718E-2</v>
      </c>
      <c r="Y33">
        <v>14.962145412265548</v>
      </c>
      <c r="Z33">
        <v>6.5456676082575369E-2</v>
      </c>
      <c r="AA33">
        <v>14.7247875354988</v>
      </c>
      <c r="AB33">
        <v>5.7573852274351071E-2</v>
      </c>
      <c r="AC33">
        <v>14.90280373002444</v>
      </c>
      <c r="AD33">
        <v>6.1492133293511636E-2</v>
      </c>
      <c r="AE33">
        <v>14.922094090767228</v>
      </c>
      <c r="AF33">
        <v>6.6629816554355306E-2</v>
      </c>
      <c r="AG33">
        <v>14.917906690513368</v>
      </c>
      <c r="AH33">
        <v>7.4694231076433151E-2</v>
      </c>
      <c r="AI33">
        <v>14.757805062642374</v>
      </c>
      <c r="AJ33">
        <v>5.9225390276858227E-2</v>
      </c>
      <c r="AK33">
        <v>14.801143127801295</v>
      </c>
      <c r="AL33">
        <v>6.0052049276597762E-2</v>
      </c>
      <c r="AM33">
        <v>14.83251186307135</v>
      </c>
      <c r="AN33">
        <v>5.8505732270456037E-2</v>
      </c>
      <c r="AO33">
        <v>14.855870674444288</v>
      </c>
      <c r="AP33">
        <v>6.4841364906778845E-2</v>
      </c>
      <c r="AQ33">
        <v>15.034091018637286</v>
      </c>
      <c r="AR33">
        <v>7.7330828460072346E-2</v>
      </c>
      <c r="AS33">
        <v>14.780126957626809</v>
      </c>
      <c r="AT33">
        <v>6.1922401599340954E-2</v>
      </c>
      <c r="AU33">
        <v>14.794020066156607</v>
      </c>
      <c r="AV33">
        <v>5.5608448498689393E-2</v>
      </c>
      <c r="AW33">
        <v>14.751301103314987</v>
      </c>
      <c r="AX33">
        <v>5.8312977510990897E-2</v>
      </c>
      <c r="AY33">
        <v>15.01338090323155</v>
      </c>
      <c r="AZ33">
        <v>6.8094810704293893E-2</v>
      </c>
      <c r="BA33">
        <v>14.660113413068363</v>
      </c>
      <c r="BB33">
        <v>6.1327314272767802E-2</v>
      </c>
      <c r="BC33">
        <v>14.954313325921953</v>
      </c>
      <c r="BD33">
        <v>5.634871221798906E-2</v>
      </c>
      <c r="BE33">
        <v>14.924746167623629</v>
      </c>
      <c r="BF33">
        <v>5.706581052456406E-2</v>
      </c>
      <c r="BG33">
        <v>14.51665107295435</v>
      </c>
      <c r="BH33">
        <v>5.9901787764772868E-2</v>
      </c>
      <c r="BI33">
        <v>14.780592576917703</v>
      </c>
      <c r="BJ33">
        <v>5.9229962781908535E-2</v>
      </c>
      <c r="BK33">
        <v>15.178146709134412</v>
      </c>
      <c r="BL33">
        <v>7.1366002895821526E-2</v>
      </c>
      <c r="BM33">
        <v>14.804452993871777</v>
      </c>
      <c r="BN33">
        <v>6.2864987287931842E-2</v>
      </c>
      <c r="BO33">
        <v>14.91321599146103</v>
      </c>
      <c r="BP33">
        <v>5.4812870181580216E-2</v>
      </c>
    </row>
    <row r="34" spans="5:68" x14ac:dyDescent="0.3">
      <c r="E34">
        <v>15.466741921917944</v>
      </c>
      <c r="F34">
        <v>5.4795103547616748E-2</v>
      </c>
      <c r="I34">
        <v>14.946221531970247</v>
      </c>
      <c r="J34">
        <v>5.9087445581963355E-2</v>
      </c>
      <c r="K34">
        <v>15.04525019996211</v>
      </c>
      <c r="L34">
        <v>5.9138336374597519E-2</v>
      </c>
      <c r="M34">
        <v>14.706900045851226</v>
      </c>
      <c r="N34">
        <v>6.0104406938443607E-2</v>
      </c>
      <c r="O34">
        <v>15.109203596262612</v>
      </c>
      <c r="P34">
        <v>7.9090057874548564E-2</v>
      </c>
      <c r="Q34">
        <v>14.767503644217255</v>
      </c>
      <c r="R34">
        <v>6.1554022372743572E-2</v>
      </c>
      <c r="S34">
        <v>14.646057767626125</v>
      </c>
      <c r="T34">
        <v>5.8731128887386186E-2</v>
      </c>
      <c r="U34">
        <v>14.791580823490595</v>
      </c>
      <c r="V34">
        <v>5.9244419411875963E-2</v>
      </c>
      <c r="W34">
        <v>14.739353346950075</v>
      </c>
      <c r="X34">
        <v>5.8988880754425183E-2</v>
      </c>
      <c r="Y34">
        <v>14.942159886957937</v>
      </c>
      <c r="Z34">
        <v>6.5483247009086448E-2</v>
      </c>
      <c r="AA34">
        <v>14.718799219902971</v>
      </c>
      <c r="AB34">
        <v>5.7256800287358661E-2</v>
      </c>
      <c r="AC34">
        <v>14.892048932557294</v>
      </c>
      <c r="AD34">
        <v>6.1187567675319396E-2</v>
      </c>
      <c r="AE34">
        <v>14.903984223174714</v>
      </c>
      <c r="AF34">
        <v>6.5959750653921567E-2</v>
      </c>
      <c r="AG34">
        <v>14.898906320842014</v>
      </c>
      <c r="AH34">
        <v>7.4742605583378974E-2</v>
      </c>
      <c r="AI34">
        <v>14.747042276301109</v>
      </c>
      <c r="AJ34">
        <v>5.8916873716391024E-2</v>
      </c>
      <c r="AK34">
        <v>14.789837513383379</v>
      </c>
      <c r="AL34">
        <v>5.9817805877431761E-2</v>
      </c>
      <c r="AM34">
        <v>14.819580210141666</v>
      </c>
      <c r="AN34">
        <v>5.8213723142104032E-2</v>
      </c>
      <c r="AO34">
        <v>14.840326453874944</v>
      </c>
      <c r="AP34">
        <v>6.4374829888149909E-2</v>
      </c>
      <c r="AQ34">
        <v>15.014024859838106</v>
      </c>
      <c r="AR34">
        <v>7.7388516091152715E-2</v>
      </c>
      <c r="AS34">
        <v>14.766459079557997</v>
      </c>
      <c r="AT34">
        <v>6.1638855642856441E-2</v>
      </c>
      <c r="AU34">
        <v>14.786766135856062</v>
      </c>
      <c r="AV34">
        <v>5.5383667783063258E-2</v>
      </c>
      <c r="AW34">
        <v>14.741005397596116</v>
      </c>
      <c r="AX34">
        <v>5.8049712285318779E-2</v>
      </c>
      <c r="AY34">
        <v>14.986716150067911</v>
      </c>
      <c r="AZ34">
        <v>6.8130442575141975E-2</v>
      </c>
      <c r="BA34">
        <v>14.64421613298183</v>
      </c>
      <c r="BB34">
        <v>6.0968797770784407E-2</v>
      </c>
      <c r="BC34">
        <v>14.948520089489097</v>
      </c>
      <c r="BD34">
        <v>5.6119903469007026E-2</v>
      </c>
      <c r="BE34">
        <v>14.918494656720148</v>
      </c>
      <c r="BF34">
        <v>5.6728452029847505E-2</v>
      </c>
      <c r="BG34">
        <v>14.4991481304038</v>
      </c>
      <c r="BH34">
        <v>5.967937276230962E-2</v>
      </c>
      <c r="BI34">
        <v>14.754397121811094</v>
      </c>
      <c r="BJ34">
        <v>5.8938039993435373E-2</v>
      </c>
      <c r="BK34">
        <v>15.160801724321619</v>
      </c>
      <c r="BL34">
        <v>7.1413208763276323E-2</v>
      </c>
      <c r="BM34">
        <v>14.782558477554279</v>
      </c>
      <c r="BN34">
        <v>6.2510653002085276E-2</v>
      </c>
      <c r="BO34">
        <v>14.91476512211397</v>
      </c>
      <c r="BP34">
        <v>5.4676766880899202E-2</v>
      </c>
    </row>
    <row r="35" spans="5:68" x14ac:dyDescent="0.3">
      <c r="E35">
        <v>15.509858796513717</v>
      </c>
      <c r="F35">
        <v>5.4768477252420511E-2</v>
      </c>
      <c r="I35">
        <v>14.936027307127567</v>
      </c>
      <c r="J35">
        <v>5.8864936328318913E-2</v>
      </c>
      <c r="K35">
        <v>15.034641263196793</v>
      </c>
      <c r="L35">
        <v>5.8872300183660221E-2</v>
      </c>
      <c r="M35">
        <v>14.694886605302726</v>
      </c>
      <c r="N35">
        <v>5.9761978941274801E-2</v>
      </c>
      <c r="O35">
        <v>15.076498242955699</v>
      </c>
      <c r="P35">
        <v>7.9103451386047685E-2</v>
      </c>
      <c r="Q35">
        <v>14.743497751770677</v>
      </c>
      <c r="R35">
        <v>6.1188105517346984E-2</v>
      </c>
      <c r="S35">
        <v>14.636733027765606</v>
      </c>
      <c r="T35">
        <v>5.8474542618917824E-2</v>
      </c>
      <c r="U35">
        <v>14.780777618190202</v>
      </c>
      <c r="V35">
        <v>5.8941256952508569E-2</v>
      </c>
      <c r="W35">
        <v>14.727956719874125</v>
      </c>
      <c r="X35">
        <v>5.87307940013383E-2</v>
      </c>
      <c r="Y35">
        <v>14.922141847155364</v>
      </c>
      <c r="Z35">
        <v>6.5488564073360941E-2</v>
      </c>
      <c r="AA35">
        <v>14.713957371244538</v>
      </c>
      <c r="AB35">
        <v>5.6929048228446209E-2</v>
      </c>
      <c r="AC35">
        <v>14.881949839832071</v>
      </c>
      <c r="AD35">
        <v>6.0858424653825204E-2</v>
      </c>
      <c r="AE35">
        <v>14.886978488513789</v>
      </c>
      <c r="AF35">
        <v>6.5235612727986073E-2</v>
      </c>
      <c r="AG35">
        <v>14.879875039427565</v>
      </c>
      <c r="AH35">
        <v>7.4752285726168516E-2</v>
      </c>
      <c r="AI35">
        <v>14.736935681772088</v>
      </c>
      <c r="AJ35">
        <v>5.8583460925098613E-2</v>
      </c>
      <c r="AK35">
        <v>14.779221186235338</v>
      </c>
      <c r="AL35">
        <v>5.9564659837428306E-2</v>
      </c>
      <c r="AM35">
        <v>14.807436981742786</v>
      </c>
      <c r="AN35">
        <v>5.7898149876217539E-2</v>
      </c>
      <c r="AO35">
        <v>14.825729942378501</v>
      </c>
      <c r="AP35">
        <v>6.3870647089790025E-2</v>
      </c>
      <c r="AQ35">
        <v>14.993926055361159</v>
      </c>
      <c r="AR35">
        <v>7.7400059867850493E-2</v>
      </c>
      <c r="AS35">
        <v>14.753624512622112</v>
      </c>
      <c r="AT35">
        <v>6.1332428497849978E-2</v>
      </c>
      <c r="AU35">
        <v>14.780900975255888</v>
      </c>
      <c r="AV35">
        <v>5.5151301025014698E-2</v>
      </c>
      <c r="AW35">
        <v>14.731337406446666</v>
      </c>
      <c r="AX35">
        <v>5.7765202456709755E-2</v>
      </c>
      <c r="AY35">
        <v>14.960008015958861</v>
      </c>
      <c r="AZ35">
        <v>6.8137572810041402E-2</v>
      </c>
      <c r="BA35">
        <v>14.629288087506016</v>
      </c>
      <c r="BB35">
        <v>6.0581350213772693E-2</v>
      </c>
      <c r="BC35">
        <v>14.943835971960297</v>
      </c>
      <c r="BD35">
        <v>5.5883372736973379E-2</v>
      </c>
      <c r="BE35">
        <v>14.913440001667849</v>
      </c>
      <c r="BF35">
        <v>5.6379708146284964E-2</v>
      </c>
      <c r="BG35">
        <v>14.482712317426177</v>
      </c>
      <c r="BH35">
        <v>5.943900963015139E-2</v>
      </c>
      <c r="BI35">
        <v>14.729798766434417</v>
      </c>
      <c r="BJ35">
        <v>5.8622560034760525E-2</v>
      </c>
      <c r="BK35">
        <v>15.143428520914986</v>
      </c>
      <c r="BL35">
        <v>7.142265505154502E-2</v>
      </c>
      <c r="BM35">
        <v>14.761998838831209</v>
      </c>
      <c r="BN35">
        <v>6.2127725151742981E-2</v>
      </c>
      <c r="BO35">
        <v>14.91691009091042</v>
      </c>
      <c r="BP35">
        <v>5.4545221192773628E-2</v>
      </c>
    </row>
    <row r="36" spans="5:68" x14ac:dyDescent="0.3">
      <c r="E36">
        <v>15.553209398007262</v>
      </c>
      <c r="F36">
        <v>5.474186896605622E-2</v>
      </c>
      <c r="I36">
        <v>14.926544628917451</v>
      </c>
      <c r="J36">
        <v>5.8626896152746785E-2</v>
      </c>
      <c r="K36">
        <v>15.024772819538791</v>
      </c>
      <c r="L36">
        <v>5.858769493438621E-2</v>
      </c>
      <c r="M36">
        <v>14.683711690811842</v>
      </c>
      <c r="N36">
        <v>5.9395649814589925E-2</v>
      </c>
      <c r="O36">
        <v>15.043810600174558</v>
      </c>
      <c r="P36">
        <v>7.9063278104373066E-2</v>
      </c>
      <c r="Q36">
        <v>14.721167446452661</v>
      </c>
      <c r="R36">
        <v>6.0796648033773798E-2</v>
      </c>
      <c r="S36">
        <v>14.628059145361116</v>
      </c>
      <c r="T36">
        <v>5.8200046887188828E-2</v>
      </c>
      <c r="U36">
        <v>14.770728465745327</v>
      </c>
      <c r="V36">
        <v>5.8616934058639145E-2</v>
      </c>
      <c r="W36">
        <v>14.717355565896288</v>
      </c>
      <c r="X36">
        <v>5.8454693052674797E-2</v>
      </c>
      <c r="Y36">
        <v>14.902134647474483</v>
      </c>
      <c r="Z36">
        <v>6.5472615759821592E-2</v>
      </c>
      <c r="AA36">
        <v>14.710295951612974</v>
      </c>
      <c r="AB36">
        <v>5.6592895042817476E-2</v>
      </c>
      <c r="AC36">
        <v>14.872555653613373</v>
      </c>
      <c r="AD36">
        <v>6.0506307780744444E-2</v>
      </c>
      <c r="AE36">
        <v>14.871159737014308</v>
      </c>
      <c r="AF36">
        <v>6.4460930703733904E-2</v>
      </c>
      <c r="AG36">
        <v>14.860854063787734</v>
      </c>
      <c r="AH36">
        <v>7.4723250539768013E-2</v>
      </c>
      <c r="AI36">
        <v>14.727534517367944</v>
      </c>
      <c r="AJ36">
        <v>5.8226776256585649E-2</v>
      </c>
      <c r="AK36">
        <v>14.769345868035888</v>
      </c>
      <c r="AL36">
        <v>5.9293844458648153E-2</v>
      </c>
      <c r="AM36">
        <v>14.796141338462833</v>
      </c>
      <c r="AN36">
        <v>5.7560549914026635E-2</v>
      </c>
      <c r="AO36">
        <v>14.812152252691734</v>
      </c>
      <c r="AP36">
        <v>6.3331272839612499E-2</v>
      </c>
      <c r="AQ36">
        <v>14.973838134741403</v>
      </c>
      <c r="AR36">
        <v>7.7365434788915874E-2</v>
      </c>
      <c r="AS36">
        <v>14.741685785539142</v>
      </c>
      <c r="AT36">
        <v>6.1004613046570101E-2</v>
      </c>
      <c r="AU36">
        <v>14.776465724243582</v>
      </c>
      <c r="AV36">
        <v>5.4912978110396152E-2</v>
      </c>
      <c r="AW36">
        <v>14.722344231347698</v>
      </c>
      <c r="AX36">
        <v>5.7460834128450003E-2</v>
      </c>
      <c r="AY36">
        <v>14.933314344775592</v>
      </c>
      <c r="AZ36">
        <v>6.8116185966491105E-2</v>
      </c>
      <c r="BA36">
        <v>14.61540200457792</v>
      </c>
      <c r="BB36">
        <v>6.0166859207284346E-2</v>
      </c>
      <c r="BC36">
        <v>14.940293829054481</v>
      </c>
      <c r="BD36">
        <v>5.5640779115026212E-2</v>
      </c>
      <c r="BE36">
        <v>14.909617657240162</v>
      </c>
      <c r="BF36">
        <v>5.6022025061647482E-2</v>
      </c>
      <c r="BG36">
        <v>14.467423707650184</v>
      </c>
      <c r="BH36">
        <v>5.9181869393316856E-2</v>
      </c>
      <c r="BI36">
        <v>14.706917351502451</v>
      </c>
      <c r="BJ36">
        <v>5.8285059892530723E-2</v>
      </c>
      <c r="BK36">
        <v>15.126064725404481</v>
      </c>
      <c r="BL36">
        <v>7.1394321302070685E-2</v>
      </c>
      <c r="BM36">
        <v>14.74287424219578</v>
      </c>
      <c r="BN36">
        <v>6.1718069322900061E-2</v>
      </c>
      <c r="BO36">
        <v>14.919627397123383</v>
      </c>
      <c r="BP36">
        <v>5.4419674359290307E-2</v>
      </c>
    </row>
    <row r="37" spans="5:68" x14ac:dyDescent="0.3">
      <c r="E37">
        <v>15.596795631412187</v>
      </c>
      <c r="F37">
        <v>5.4715278675066072E-2</v>
      </c>
      <c r="I37">
        <v>14.917819695994941</v>
      </c>
      <c r="J37">
        <v>5.8374484763054652E-2</v>
      </c>
      <c r="K37">
        <v>15.015692947053635</v>
      </c>
      <c r="L37">
        <v>5.8285907194941512E-2</v>
      </c>
      <c r="M37">
        <v>14.673429745438677</v>
      </c>
      <c r="N37">
        <v>5.9007204277070908E-2</v>
      </c>
      <c r="O37">
        <v>15.011211462074668</v>
      </c>
      <c r="P37">
        <v>7.896962503590714E-2</v>
      </c>
      <c r="Q37">
        <v>14.700621519266079</v>
      </c>
      <c r="R37">
        <v>6.0381557063534805E-2</v>
      </c>
      <c r="S37">
        <v>14.620078378695831</v>
      </c>
      <c r="T37">
        <v>5.7908979007811959E-2</v>
      </c>
      <c r="U37">
        <v>14.761482324616539</v>
      </c>
      <c r="V37">
        <v>5.8273030798805796E-2</v>
      </c>
      <c r="W37">
        <v>14.70760153277312</v>
      </c>
      <c r="X37">
        <v>5.8161923044502975E-2</v>
      </c>
      <c r="Y37">
        <v>14.882181619054661</v>
      </c>
      <c r="Z37">
        <v>6.5435436608964212E-2</v>
      </c>
      <c r="AA37">
        <v>14.707840643236269</v>
      </c>
      <c r="AB37">
        <v>5.6250698603543897E-2</v>
      </c>
      <c r="AC37">
        <v>14.863912141432156</v>
      </c>
      <c r="AD37">
        <v>6.0132932534088079E-2</v>
      </c>
      <c r="AE37">
        <v>14.856605036043483</v>
      </c>
      <c r="AF37">
        <v>6.3639478754116435E-2</v>
      </c>
      <c r="AG37">
        <v>14.841884589120221</v>
      </c>
      <c r="AH37">
        <v>7.4655562907925757E-2</v>
      </c>
      <c r="AI37">
        <v>14.718884584616655</v>
      </c>
      <c r="AJ37">
        <v>5.7848557442703299E-2</v>
      </c>
      <c r="AK37">
        <v>14.760259670342634</v>
      </c>
      <c r="AL37">
        <v>5.9006679126394443E-2</v>
      </c>
      <c r="AM37">
        <v>14.785748311540436</v>
      </c>
      <c r="AN37">
        <v>5.720256800861169E-2</v>
      </c>
      <c r="AO37">
        <v>14.799659533953973</v>
      </c>
      <c r="AP37">
        <v>6.2759334914746487E-2</v>
      </c>
      <c r="AQ37">
        <v>14.953804603941778</v>
      </c>
      <c r="AR37">
        <v>7.7284715844559634E-2</v>
      </c>
      <c r="AS37">
        <v>14.730701062587356</v>
      </c>
      <c r="AT37">
        <v>6.065700637294355E-2</v>
      </c>
      <c r="AU37">
        <v>14.773491492918271</v>
      </c>
      <c r="AV37">
        <v>5.4670370703218875E-2</v>
      </c>
      <c r="AW37">
        <v>14.714069686144301</v>
      </c>
      <c r="AX37">
        <v>5.7138090152439792E-2</v>
      </c>
      <c r="AY37">
        <v>14.906692949065818</v>
      </c>
      <c r="AZ37">
        <v>6.806632836363187E-2</v>
      </c>
      <c r="BA37">
        <v>14.60262553579774</v>
      </c>
      <c r="BB37">
        <v>5.9727344109838466E-2</v>
      </c>
      <c r="BC37">
        <v>14.937918506359109</v>
      </c>
      <c r="BD37">
        <v>5.5393824223120211E-2</v>
      </c>
      <c r="BE37">
        <v>14.907054434436896</v>
      </c>
      <c r="BF37">
        <v>5.5657911665778874E-2</v>
      </c>
      <c r="BG37">
        <v>14.453356785645846</v>
      </c>
      <c r="BH37">
        <v>5.8909204813192208E-2</v>
      </c>
      <c r="BI37">
        <v>14.685864352968713</v>
      </c>
      <c r="BJ37">
        <v>5.7927183833513508E-2</v>
      </c>
      <c r="BK37">
        <v>15.10874794390466</v>
      </c>
      <c r="BL37">
        <v>7.1328268879445392E-2</v>
      </c>
      <c r="BM37">
        <v>14.725277860760402</v>
      </c>
      <c r="BN37">
        <v>6.1283681317576166E-2</v>
      </c>
      <c r="BO37">
        <v>14.922887269377357</v>
      </c>
      <c r="BP37">
        <v>5.4301501897829244E-2</v>
      </c>
    </row>
    <row r="38" spans="5:68" x14ac:dyDescent="0.3">
      <c r="E38">
        <v>15.640619422501318</v>
      </c>
      <c r="F38">
        <v>5.4688706366003426E-2</v>
      </c>
      <c r="I38">
        <v>14.909895015356213</v>
      </c>
      <c r="J38">
        <v>5.8108931882160784E-2</v>
      </c>
      <c r="K38">
        <v>15.007445881967367</v>
      </c>
      <c r="L38">
        <v>5.7968407244857106E-2</v>
      </c>
      <c r="M38">
        <v>14.664090861787548</v>
      </c>
      <c r="N38">
        <v>5.8598534796330135E-2</v>
      </c>
      <c r="O38">
        <v>14.97877143113007</v>
      </c>
      <c r="P38">
        <v>7.8822695012341806E-2</v>
      </c>
      <c r="Q38">
        <v>14.681960067902915</v>
      </c>
      <c r="R38">
        <v>5.9944854888112208E-2</v>
      </c>
      <c r="S38">
        <v>14.612829609262723</v>
      </c>
      <c r="T38">
        <v>5.7602757034237513E-2</v>
      </c>
      <c r="U38">
        <v>14.753084241074001</v>
      </c>
      <c r="V38">
        <v>5.7911222635121398E-2</v>
      </c>
      <c r="W38">
        <v>14.698742141173526</v>
      </c>
      <c r="X38">
        <v>5.7853910322873521E-2</v>
      </c>
      <c r="Y38">
        <v>14.862325975712372</v>
      </c>
      <c r="Z38">
        <v>6.5377107142550628E-2</v>
      </c>
      <c r="AA38">
        <v>14.70660866833855</v>
      </c>
      <c r="AB38">
        <v>5.5904859172779188E-2</v>
      </c>
      <c r="AC38">
        <v>14.856061413610925</v>
      </c>
      <c r="AD38">
        <v>5.9740117960526293E-2</v>
      </c>
      <c r="AE38">
        <v>14.843385294641408</v>
      </c>
      <c r="AF38">
        <v>6.2775258910460138E-2</v>
      </c>
      <c r="AG38">
        <v>14.823007699083092</v>
      </c>
      <c r="AH38">
        <v>7.4549369426979845E-2</v>
      </c>
      <c r="AI38">
        <v>14.711028025121095</v>
      </c>
      <c r="AJ38">
        <v>5.7450647127494377E-2</v>
      </c>
      <c r="AK38">
        <v>14.752006860197397</v>
      </c>
      <c r="AL38">
        <v>5.870456288130016E-2</v>
      </c>
      <c r="AM38">
        <v>14.776308534758057</v>
      </c>
      <c r="AN38">
        <v>5.6825948211831671E-2</v>
      </c>
      <c r="AO38">
        <v>14.788312649435143</v>
      </c>
      <c r="AP38">
        <v>6.2157619739270933E-2</v>
      </c>
      <c r="AQ38">
        <v>14.93386885112899</v>
      </c>
      <c r="AR38">
        <v>7.7158077854040982E-2</v>
      </c>
      <c r="AS38">
        <v>14.720723860232797</v>
      </c>
      <c r="AT38">
        <v>6.0291301981742922E-2</v>
      </c>
      <c r="AU38">
        <v>14.771999143375721</v>
      </c>
      <c r="AV38">
        <v>5.4425180520131053E-2</v>
      </c>
      <c r="AW38">
        <v>14.706554083588951</v>
      </c>
      <c r="AX38">
        <v>5.6798542904888137E-2</v>
      </c>
      <c r="AY38">
        <v>14.880201484844672</v>
      </c>
      <c r="AZ38">
        <v>6.7988107981929335E-2</v>
      </c>
      <c r="BA38">
        <v>14.591020926837087</v>
      </c>
      <c r="BB38">
        <v>5.9264946194809917E-2</v>
      </c>
      <c r="BC38">
        <v>14.93672666505622</v>
      </c>
      <c r="BD38">
        <v>5.5144240272385264E-2</v>
      </c>
      <c r="BE38">
        <v>14.905768312424343</v>
      </c>
      <c r="BF38">
        <v>5.5289921952536028E-2</v>
      </c>
      <c r="BG38">
        <v>14.440580084043164</v>
      </c>
      <c r="BH38">
        <v>5.8622344284203674E-2</v>
      </c>
      <c r="BI38">
        <v>14.666742338925818</v>
      </c>
      <c r="BJ38">
        <v>5.7550675393894843E-2</v>
      </c>
      <c r="BK38">
        <v>15.0915156807082</v>
      </c>
      <c r="BL38">
        <v>7.1224640838508213E-2</v>
      </c>
      <c r="BM38">
        <v>14.709295422326646</v>
      </c>
      <c r="BN38">
        <v>6.0826677430468712E-2</v>
      </c>
      <c r="BO38">
        <v>14.926653991829754</v>
      </c>
      <c r="BP38">
        <v>5.4191998530607383E-2</v>
      </c>
    </row>
    <row r="39" spans="5:68" x14ac:dyDescent="0.3">
      <c r="E39">
        <v>15.684682718089912</v>
      </c>
      <c r="F39">
        <v>5.4662152025431641E-2</v>
      </c>
      <c r="I39">
        <v>14.902809195248746</v>
      </c>
      <c r="J39">
        <v>5.7831531257007622E-2</v>
      </c>
      <c r="K39">
        <v>15.000071803152094</v>
      </c>
      <c r="L39">
        <v>5.7636741911974827E-2</v>
      </c>
      <c r="M39">
        <v>14.655740537960863</v>
      </c>
      <c r="N39">
        <v>5.8171632368998458E-2</v>
      </c>
      <c r="O39">
        <v>14.946560765224142</v>
      </c>
      <c r="P39">
        <v>7.8622806251390176E-2</v>
      </c>
      <c r="Q39">
        <v>14.665274009078368</v>
      </c>
      <c r="R39">
        <v>5.9488669076607527E-2</v>
      </c>
      <c r="S39">
        <v>14.606348152337826</v>
      </c>
      <c r="T39">
        <v>5.7282872849139403E-2</v>
      </c>
      <c r="U39">
        <v>14.74557512973656</v>
      </c>
      <c r="V39">
        <v>5.7533272260590601E-2</v>
      </c>
      <c r="W39">
        <v>14.690820553162835</v>
      </c>
      <c r="X39">
        <v>5.7532155494804879E-2</v>
      </c>
      <c r="Y39">
        <v>14.842610720349699</v>
      </c>
      <c r="Z39">
        <v>6.5297753689216434E-2</v>
      </c>
      <c r="AA39">
        <v>14.70660866833855</v>
      </c>
      <c r="AB39">
        <v>5.555780256564484E-2</v>
      </c>
      <c r="AC39">
        <v>14.849041718106472</v>
      </c>
      <c r="AD39">
        <v>5.9329777813175888E-2</v>
      </c>
      <c r="AE39">
        <v>14.831564918059353</v>
      </c>
      <c r="AF39">
        <v>6.1872481564972263E-2</v>
      </c>
      <c r="AG39">
        <v>14.804264276816717</v>
      </c>
      <c r="AH39">
        <v>7.4404900088363132E-2</v>
      </c>
      <c r="AI39">
        <v>14.704003115249389</v>
      </c>
      <c r="AJ39">
        <v>5.703498389001678E-2</v>
      </c>
      <c r="AK39">
        <v>14.744627644461634</v>
      </c>
      <c r="AL39">
        <v>5.8388967603342792E-2</v>
      </c>
      <c r="AM39">
        <v>14.767867997759295</v>
      </c>
      <c r="AN39">
        <v>5.6432525377478795E-2</v>
      </c>
      <c r="AO39">
        <v>14.778166880016038</v>
      </c>
      <c r="AP39">
        <v>6.1529058809036564E-2</v>
      </c>
      <c r="AQ39">
        <v>14.914074052704397</v>
      </c>
      <c r="AR39">
        <v>7.6985795087048017E-2</v>
      </c>
      <c r="AS39">
        <v>14.71180278640243</v>
      </c>
      <c r="AT39">
        <v>5.990928154800168E-2</v>
      </c>
      <c r="AU39">
        <v>14.771999143375721</v>
      </c>
      <c r="AV39">
        <v>5.4179127394098116E-2</v>
      </c>
      <c r="AW39">
        <v>14.699834038941834</v>
      </c>
      <c r="AX39">
        <v>5.6443846625853937E-2</v>
      </c>
      <c r="AY39">
        <v>14.853897326724617</v>
      </c>
      <c r="AZ39">
        <v>6.7881694229312395E-2</v>
      </c>
      <c r="BA39">
        <v>14.580644714184329</v>
      </c>
      <c r="BB39">
        <v>5.8781918218360645E-2</v>
      </c>
      <c r="BC39">
        <v>14.93672666505622</v>
      </c>
      <c r="BD39">
        <v>5.4893777914909972E-2</v>
      </c>
      <c r="BE39">
        <v>14.905768312424343</v>
      </c>
      <c r="BF39">
        <v>5.4920637105357085E-2</v>
      </c>
      <c r="BG39">
        <v>14.429155849648039</v>
      </c>
      <c r="BH39">
        <v>5.832268536201337E-2</v>
      </c>
      <c r="BI39">
        <v>14.649644469904045</v>
      </c>
      <c r="BJ39">
        <v>5.7157368884946054E-2</v>
      </c>
      <c r="BK39">
        <v>15.074405257059958</v>
      </c>
      <c r="BL39">
        <v>7.1083661614520233E-2</v>
      </c>
      <c r="BM39">
        <v>14.695004791728012</v>
      </c>
      <c r="BN39">
        <v>6.0349284138577812E-2</v>
      </c>
      <c r="BO39">
        <v>14.930886295481148</v>
      </c>
      <c r="BP39">
        <v>5.4092363999431056E-2</v>
      </c>
    </row>
    <row r="40" spans="5:68" x14ac:dyDescent="0.3">
      <c r="E40">
        <v>15.728987486324071</v>
      </c>
      <c r="F40">
        <v>5.4635615639924938E-2</v>
      </c>
      <c r="I40">
        <v>14.896596757075846</v>
      </c>
      <c r="J40">
        <v>5.7543634355556691E-2</v>
      </c>
      <c r="K40">
        <v>14.993606636378567</v>
      </c>
      <c r="L40">
        <v>5.7292527036457597E-2</v>
      </c>
      <c r="M40">
        <v>14.648419455896937</v>
      </c>
      <c r="N40">
        <v>5.7728576820789766E-2</v>
      </c>
      <c r="O40">
        <v>14.914649225486661</v>
      </c>
      <c r="P40">
        <v>7.8370391667597822E-2</v>
      </c>
      <c r="Q40">
        <v>14.650644635593755</v>
      </c>
      <c r="R40">
        <v>5.9015222120438769E-2</v>
      </c>
      <c r="S40">
        <v>14.600665584927762</v>
      </c>
      <c r="T40">
        <v>5.6950884896112795E-2</v>
      </c>
      <c r="U40">
        <v>14.738991574239838</v>
      </c>
      <c r="V40">
        <v>5.714102101144667E-2</v>
      </c>
      <c r="W40">
        <v>14.683875361921562</v>
      </c>
      <c r="X40">
        <v>5.7198226117476714E-2</v>
      </c>
      <c r="Y40">
        <v>14.823078551819624</v>
      </c>
      <c r="Z40">
        <v>6.5197548110871389E-2</v>
      </c>
      <c r="AA40">
        <v>14.70784064323627</v>
      </c>
      <c r="AB40">
        <v>5.5211963134880138E-2</v>
      </c>
      <c r="AC40">
        <v>14.842887254169678</v>
      </c>
      <c r="AD40">
        <v>5.8903911227987507E-2</v>
      </c>
      <c r="AE40">
        <v>14.821201493983846</v>
      </c>
      <c r="AF40">
        <v>6.0935544958133137E-2</v>
      </c>
      <c r="AG40">
        <v>14.785694916399992</v>
      </c>
      <c r="AH40">
        <v>7.4222467780493087E-2</v>
      </c>
      <c r="AI40">
        <v>14.697844079656289</v>
      </c>
      <c r="AJ40">
        <v>5.6603592799781166E-2</v>
      </c>
      <c r="AK40">
        <v>14.738157973932651</v>
      </c>
      <c r="AL40">
        <v>5.8061430840993015E-2</v>
      </c>
      <c r="AM40">
        <v>14.76046782199197</v>
      </c>
      <c r="AN40">
        <v>5.602421622205532E-2</v>
      </c>
      <c r="AO40">
        <v>14.769271654865417</v>
      </c>
      <c r="AP40">
        <v>6.0876714409712776E-2</v>
      </c>
      <c r="AQ40">
        <v>14.894463079793539</v>
      </c>
      <c r="AR40">
        <v>7.676824066969061E-2</v>
      </c>
      <c r="AS40">
        <v>14.703981303671215</v>
      </c>
      <c r="AT40">
        <v>5.9512806236872454E-2</v>
      </c>
      <c r="AU40">
        <v>14.773491492918271</v>
      </c>
      <c r="AV40">
        <v>5.3933937211010308E-2</v>
      </c>
      <c r="AW40">
        <v>14.693942291584973</v>
      </c>
      <c r="AX40">
        <v>5.607572935995471E-2</v>
      </c>
      <c r="AY40">
        <v>14.827837443654809</v>
      </c>
      <c r="AZ40">
        <v>6.7747317574273311E-2</v>
      </c>
      <c r="BA40">
        <v>14.571547449704497</v>
      </c>
      <c r="BB40">
        <v>5.8280613444238107E-2</v>
      </c>
      <c r="BC40">
        <v>14.937918506359109</v>
      </c>
      <c r="BD40">
        <v>5.4644193964175018E-2</v>
      </c>
      <c r="BE40">
        <v>14.907054434436896</v>
      </c>
      <c r="BF40">
        <v>5.4552647392114233E-2</v>
      </c>
      <c r="BG40">
        <v>14.419139740182082</v>
      </c>
      <c r="BH40">
        <v>5.8011687954768597E-2</v>
      </c>
      <c r="BI40">
        <v>14.634654045002597</v>
      </c>
      <c r="BJ40">
        <v>5.6749180456443712E-2</v>
      </c>
      <c r="BK40">
        <v>15.057453730327456</v>
      </c>
      <c r="BL40">
        <v>7.0905636537087743E-2</v>
      </c>
      <c r="BM40">
        <v>14.682475591480287</v>
      </c>
      <c r="BN40">
        <v>5.985382725403416E-2</v>
      </c>
      <c r="BO40">
        <v>14.935537810327071</v>
      </c>
      <c r="BP40">
        <v>5.4003689921073697E-2</v>
      </c>
    </row>
    <row r="41" spans="5:68" x14ac:dyDescent="0.3">
      <c r="E41">
        <v>15.773535716973642</v>
      </c>
      <c r="F41">
        <v>5.4609097196068025E-2</v>
      </c>
      <c r="I41">
        <v>14.891287967211815</v>
      </c>
      <c r="J41">
        <v>5.7246643782572569E-2</v>
      </c>
      <c r="K41">
        <v>14.988081879289428</v>
      </c>
      <c r="L41">
        <v>5.6937439598578568E-2</v>
      </c>
      <c r="M41">
        <v>14.642163283171669</v>
      </c>
      <c r="N41">
        <v>5.7271526673799138E-2</v>
      </c>
      <c r="O41">
        <v>14.883105925206729</v>
      </c>
      <c r="P41">
        <v>7.806599793474632E-2</v>
      </c>
      <c r="Q41">
        <v>14.638143220286153</v>
      </c>
      <c r="R41">
        <v>5.8526820605585665E-2</v>
      </c>
      <c r="S41">
        <v>14.595809591929747</v>
      </c>
      <c r="T41">
        <v>5.6608410587093518E-2</v>
      </c>
      <c r="U41">
        <v>14.733365649004439</v>
      </c>
      <c r="V41">
        <v>5.673637989634648E-2</v>
      </c>
      <c r="W41">
        <v>14.677940403723303</v>
      </c>
      <c r="X41">
        <v>5.6853749061248911E-2</v>
      </c>
      <c r="Y41">
        <v>14.803771772449817</v>
      </c>
      <c r="Z41">
        <v>6.5076707430484673E-2</v>
      </c>
      <c r="AA41">
        <v>14.710295951612974</v>
      </c>
      <c r="AB41">
        <v>5.4869766695606566E-2</v>
      </c>
      <c r="AC41">
        <v>14.837628005730197</v>
      </c>
      <c r="AD41">
        <v>5.8464592984156231E-2</v>
      </c>
      <c r="AE41">
        <v>14.812345511975252</v>
      </c>
      <c r="AF41">
        <v>5.9969013750910745E-2</v>
      </c>
      <c r="AG41">
        <v>14.767339834932612</v>
      </c>
      <c r="AH41">
        <v>7.4002467611125042E-2</v>
      </c>
      <c r="AI41">
        <v>14.692580924544101</v>
      </c>
      <c r="AJ41">
        <v>5.6158575550815895E-2</v>
      </c>
      <c r="AK41">
        <v>14.732629368194941</v>
      </c>
      <c r="AL41">
        <v>5.7723548320433117E-2</v>
      </c>
      <c r="AM41">
        <v>14.754144060368555</v>
      </c>
      <c r="AN41">
        <v>5.5603009986723351E-2</v>
      </c>
      <c r="AO41">
        <v>14.761670310626068</v>
      </c>
      <c r="AP41">
        <v>6.0203764697639606E-2</v>
      </c>
      <c r="AQ41">
        <v>14.875078405396827</v>
      </c>
      <c r="AR41">
        <v>7.6505885776392391E-2</v>
      </c>
      <c r="AS41">
        <v>14.697297517516803</v>
      </c>
      <c r="AT41">
        <v>5.9103807636217497E-2</v>
      </c>
      <c r="AU41">
        <v>14.776465724243582</v>
      </c>
      <c r="AV41">
        <v>5.3691329803833031E-2</v>
      </c>
      <c r="AW41">
        <v>14.688907545519253</v>
      </c>
      <c r="AX41">
        <v>5.5695984537506883E-2</v>
      </c>
      <c r="AY41">
        <v>14.80207827553904</v>
      </c>
      <c r="AZ41">
        <v>6.7585269046724294E-2</v>
      </c>
      <c r="BA41">
        <v>14.563773454355678</v>
      </c>
      <c r="BB41">
        <v>5.7763474178910833E-2</v>
      </c>
      <c r="BC41">
        <v>14.940293829054481</v>
      </c>
      <c r="BD41">
        <v>5.4397239072269031E-2</v>
      </c>
      <c r="BE41">
        <v>14.909617657240162</v>
      </c>
      <c r="BF41">
        <v>5.4188533996245625E-2</v>
      </c>
      <c r="BG41">
        <v>14.410580553123797</v>
      </c>
      <c r="BH41">
        <v>5.7690867210576091E-2</v>
      </c>
      <c r="BI41">
        <v>14.621844096064763</v>
      </c>
      <c r="BJ41">
        <v>5.6328098761380507E-2</v>
      </c>
      <c r="BK41">
        <v>15.040697813742879</v>
      </c>
      <c r="BL41">
        <v>7.0690951168886393E-2</v>
      </c>
      <c r="BM41">
        <v>14.671768862587648</v>
      </c>
      <c r="BN41">
        <v>5.9342720592976086E-2</v>
      </c>
      <c r="BO41">
        <v>14.940557573397475</v>
      </c>
      <c r="BP41">
        <v>5.3926947827294042E-2</v>
      </c>
    </row>
    <row r="42" spans="5:68" x14ac:dyDescent="0.3">
      <c r="E42">
        <v>15.818329421730107</v>
      </c>
      <c r="F42">
        <v>5.4582596680456695E-2</v>
      </c>
      <c r="I42">
        <v>14.886908689547234</v>
      </c>
      <c r="J42">
        <v>5.6942006446273438E-2</v>
      </c>
      <c r="K42">
        <v>14.98352444794587</v>
      </c>
      <c r="L42">
        <v>5.6573209548641826E-2</v>
      </c>
      <c r="M42">
        <v>14.637002499229709</v>
      </c>
      <c r="N42">
        <v>5.6802708630400184E-2</v>
      </c>
      <c r="O42">
        <v>14.851999180148784</v>
      </c>
      <c r="P42">
        <v>7.7710284301879512E-2</v>
      </c>
      <c r="Q42">
        <v>14.627830668794303</v>
      </c>
      <c r="R42">
        <v>5.8025843975134633E-2</v>
      </c>
      <c r="S42">
        <v>14.591803831253543</v>
      </c>
      <c r="T42">
        <v>5.6257118422489712E-2</v>
      </c>
      <c r="U42">
        <v>14.728724762972593</v>
      </c>
      <c r="V42">
        <v>5.6321320286128407E-2</v>
      </c>
      <c r="W42">
        <v>14.673044593087821</v>
      </c>
      <c r="X42">
        <v>5.6500402583712694E-2</v>
      </c>
      <c r="Y42">
        <v>14.784732196425216</v>
      </c>
      <c r="Z42">
        <v>6.4935493362061586E-2</v>
      </c>
      <c r="AA42">
        <v>14.713957371244538</v>
      </c>
      <c r="AB42">
        <v>5.4533613509977825E-2</v>
      </c>
      <c r="AC42">
        <v>14.833289595317771</v>
      </c>
      <c r="AD42">
        <v>5.8013963396005883E-2</v>
      </c>
      <c r="AE42">
        <v>14.805040117487719</v>
      </c>
      <c r="AF42">
        <v>5.8977596786191321E-2</v>
      </c>
      <c r="AG42">
        <v>14.749238785433779</v>
      </c>
      <c r="AH42">
        <v>7.3745376051636863E-2</v>
      </c>
      <c r="AI42">
        <v>14.688239291475481</v>
      </c>
      <c r="AJ42">
        <v>5.5702100222424937E-2</v>
      </c>
      <c r="AK42">
        <v>14.72806876205992</v>
      </c>
      <c r="AL42">
        <v>5.737696617133943E-2</v>
      </c>
      <c r="AM42">
        <v>14.748927521620018</v>
      </c>
      <c r="AN42">
        <v>5.5170958745921941E-2</v>
      </c>
      <c r="AO42">
        <v>14.75539988028304</v>
      </c>
      <c r="AP42">
        <v>5.9513488216169634E-2</v>
      </c>
      <c r="AQ42">
        <v>14.855962012402484</v>
      </c>
      <c r="AR42">
        <v>7.6199298609431823E-2</v>
      </c>
      <c r="AS42">
        <v>14.691783990673491</v>
      </c>
      <c r="AT42">
        <v>5.8684278346106802E-2</v>
      </c>
      <c r="AU42">
        <v>14.780900975255888</v>
      </c>
      <c r="AV42">
        <v>5.3453006889214484E-2</v>
      </c>
      <c r="AW42">
        <v>14.684754329521418</v>
      </c>
      <c r="AX42">
        <v>5.5306462237113621E-2</v>
      </c>
      <c r="AY42">
        <v>14.776675610999471</v>
      </c>
      <c r="AZ42">
        <v>6.7395899607691531E-2</v>
      </c>
      <c r="BA42">
        <v>14.557360602261777</v>
      </c>
      <c r="BB42">
        <v>5.7233019872896862E-2</v>
      </c>
      <c r="BC42">
        <v>14.943835971960297</v>
      </c>
      <c r="BD42">
        <v>5.4154645450321864E-2</v>
      </c>
      <c r="BE42">
        <v>14.913440001667849</v>
      </c>
      <c r="BF42">
        <v>5.383085091160815E-2</v>
      </c>
      <c r="BG42">
        <v>14.403519987972164</v>
      </c>
      <c r="BH42">
        <v>5.7361786135852785E-2</v>
      </c>
      <c r="BI42">
        <v>14.611277031874113</v>
      </c>
      <c r="BJ42">
        <v>5.5896175267447813E-2</v>
      </c>
      <c r="BK42">
        <v>15.024173796890395</v>
      </c>
      <c r="BL42">
        <v>7.0440070470618177E-2</v>
      </c>
      <c r="BM42">
        <v>14.662936767157023</v>
      </c>
      <c r="BN42">
        <v>5.8818454215680015E-2</v>
      </c>
      <c r="BO42">
        <v>14.945890587117711</v>
      </c>
      <c r="BP42">
        <v>5.3862978520530853E-2</v>
      </c>
    </row>
    <row r="43" spans="5:68" x14ac:dyDescent="0.3">
      <c r="E43">
        <v>15.863370634508984</v>
      </c>
      <c r="F43">
        <v>5.4556114079696488E-2</v>
      </c>
      <c r="I43">
        <v>14.883480259482681</v>
      </c>
      <c r="J43">
        <v>5.663120650913972E-2</v>
      </c>
      <c r="K43">
        <v>14.979956545695286</v>
      </c>
      <c r="L43">
        <v>5.6201611378838383E-2</v>
      </c>
      <c r="M43">
        <v>14.632962246891665</v>
      </c>
      <c r="N43">
        <v>5.6324406724974928E-2</v>
      </c>
      <c r="O43">
        <v>14.821396360595863</v>
      </c>
      <c r="P43">
        <v>7.730402116551692E-2</v>
      </c>
      <c r="Q43">
        <v>14.61975722283246</v>
      </c>
      <c r="R43">
        <v>5.7514732936871232E-2</v>
      </c>
      <c r="S43">
        <v>14.588667818562506</v>
      </c>
      <c r="T43">
        <v>5.5898719862415569E-2</v>
      </c>
      <c r="U43">
        <v>14.725091526074548</v>
      </c>
      <c r="V43">
        <v>5.5897864309491806E-2</v>
      </c>
      <c r="W43">
        <v>14.669211781912411</v>
      </c>
      <c r="X43">
        <v>5.613990815338836E-2</v>
      </c>
      <c r="Y43">
        <v>14.766001059227813</v>
      </c>
      <c r="Z43">
        <v>6.4774211743829191E-2</v>
      </c>
      <c r="AA43">
        <v>14.718799219902971</v>
      </c>
      <c r="AB43">
        <v>5.4205861451065374E-2</v>
      </c>
      <c r="AC43">
        <v>14.829893159231831</v>
      </c>
      <c r="AD43">
        <v>5.7554217885592812E-2</v>
      </c>
      <c r="AE43">
        <v>14.799320901668853</v>
      </c>
      <c r="AF43">
        <v>5.7966124147770061E-2</v>
      </c>
      <c r="AG43">
        <v>14.731430970746018</v>
      </c>
      <c r="AH43">
        <v>7.3451749905098021E-2</v>
      </c>
      <c r="AI43">
        <v>14.684840332450321</v>
      </c>
      <c r="AJ43">
        <v>5.5236390716523476E-2</v>
      </c>
      <c r="AK43">
        <v>14.72449837434225</v>
      </c>
      <c r="AL43">
        <v>5.7023372907104027E-2</v>
      </c>
      <c r="AM43">
        <v>14.744843620198779</v>
      </c>
      <c r="AN43">
        <v>5.473016740986663E-2</v>
      </c>
      <c r="AO43">
        <v>14.750490912742666</v>
      </c>
      <c r="AP43">
        <v>5.8809247922934231E-2</v>
      </c>
      <c r="AQ43">
        <v>14.837155302660952</v>
      </c>
      <c r="AR43">
        <v>7.5849143168342639E-2</v>
      </c>
      <c r="AS43">
        <v>14.687467584489836</v>
      </c>
      <c r="AT43">
        <v>5.8256262271070863E-2</v>
      </c>
      <c r="AU43">
        <v>14.786766135856062</v>
      </c>
      <c r="AV43">
        <v>5.3220640131165925E-2</v>
      </c>
      <c r="AW43">
        <v>14.681502877642327</v>
      </c>
      <c r="AX43">
        <v>5.4909060172267786E-2</v>
      </c>
      <c r="AY43">
        <v>14.751684466550905</v>
      </c>
      <c r="AZ43">
        <v>6.7179619389211756E-2</v>
      </c>
      <c r="BA43">
        <v>14.552340136193575</v>
      </c>
      <c r="BB43">
        <v>5.6691834846254001E-2</v>
      </c>
      <c r="BC43">
        <v>14.948520089489099</v>
      </c>
      <c r="BD43">
        <v>5.391811471828821E-2</v>
      </c>
      <c r="BE43">
        <v>14.918494656720148</v>
      </c>
      <c r="BF43">
        <v>5.3482107028045602E-2</v>
      </c>
      <c r="BG43">
        <v>14.397992443090875</v>
      </c>
      <c r="BH43">
        <v>5.7026047980515596E-2</v>
      </c>
      <c r="BI43">
        <v>14.603004334105188</v>
      </c>
      <c r="BJ43">
        <v>5.5455514262491276E-2</v>
      </c>
      <c r="BK43">
        <v>15.007917467110984</v>
      </c>
      <c r="BL43">
        <v>7.0153537794010193E-2</v>
      </c>
      <c r="BM43">
        <v>14.656022334269551</v>
      </c>
      <c r="BN43">
        <v>5.8283582295237064E-2</v>
      </c>
      <c r="BO43">
        <v>14.951478421873453</v>
      </c>
      <c r="BP43">
        <v>5.381248286189546E-2</v>
      </c>
    </row>
    <row r="44" spans="5:68" x14ac:dyDescent="0.3">
      <c r="E44">
        <v>15.908661411758073</v>
      </c>
      <c r="F44">
        <v>5.4529649380404402E-2</v>
      </c>
      <c r="I44">
        <v>14.881019379984807</v>
      </c>
      <c r="J44">
        <v>5.631575815722363E-2</v>
      </c>
      <c r="K44">
        <v>14.977395554998798</v>
      </c>
      <c r="L44">
        <v>5.5824455478098618E-2</v>
      </c>
      <c r="M44">
        <v>14.6300622098608</v>
      </c>
      <c r="N44">
        <v>5.5838951196327861E-2</v>
      </c>
      <c r="O44">
        <v>14.791363745440572</v>
      </c>
      <c r="P44">
        <v>7.6848088401146444E-2</v>
      </c>
      <c r="Q44">
        <v>14.613962215417809</v>
      </c>
      <c r="R44">
        <v>5.6995977572397188E-2</v>
      </c>
      <c r="S44">
        <v>14.586416832195235</v>
      </c>
      <c r="T44">
        <v>5.5534960988629672E-2</v>
      </c>
      <c r="U44">
        <v>14.722483639075259</v>
      </c>
      <c r="V44">
        <v>5.5468075001389193E-2</v>
      </c>
      <c r="W44">
        <v>14.666460643267841</v>
      </c>
      <c r="X44">
        <v>5.5774022062903675E-2</v>
      </c>
      <c r="Y44">
        <v>14.747618928329786</v>
      </c>
      <c r="Z44">
        <v>6.4593211875858855E-2</v>
      </c>
      <c r="AA44">
        <v>14.7247875354988</v>
      </c>
      <c r="AB44">
        <v>5.3888809464072963E-2</v>
      </c>
      <c r="AC44">
        <v>14.827455244567581</v>
      </c>
      <c r="AD44">
        <v>5.7087596286830293E-2</v>
      </c>
      <c r="AE44">
        <v>14.795215727963232</v>
      </c>
      <c r="AF44">
        <v>5.693952362866847E-2</v>
      </c>
      <c r="AG44">
        <v>14.713954958630554</v>
      </c>
      <c r="AH44">
        <v>7.3122225100358124E-2</v>
      </c>
      <c r="AI44">
        <v>14.68240060685533</v>
      </c>
      <c r="AJ44">
        <v>5.4763715923011318E-2</v>
      </c>
      <c r="AK44">
        <v>14.721935599611998</v>
      </c>
      <c r="AL44">
        <v>5.6664491198567188E-2</v>
      </c>
      <c r="AM44">
        <v>14.741912252462049</v>
      </c>
      <c r="AN44">
        <v>5.4282783469638496E-2</v>
      </c>
      <c r="AO44">
        <v>14.746967324001353</v>
      </c>
      <c r="AP44">
        <v>5.8094474805852031E-2</v>
      </c>
      <c r="AQ44">
        <v>14.818699007317708</v>
      </c>
      <c r="AR44">
        <v>7.5456177811838637E-2</v>
      </c>
      <c r="AS44">
        <v>14.684369328062886</v>
      </c>
      <c r="AT44">
        <v>5.7821844662403227E-2</v>
      </c>
      <c r="AU44">
        <v>14.794020066156607</v>
      </c>
      <c r="AV44">
        <v>5.2995859415539789E-2</v>
      </c>
      <c r="AW44">
        <v>14.679169030628703</v>
      </c>
      <c r="AX44">
        <v>5.4505714445882598E-2</v>
      </c>
      <c r="AY44">
        <v>14.727158967447263</v>
      </c>
      <c r="AZ44">
        <v>6.6936896806077534E-2</v>
      </c>
      <c r="BA44">
        <v>14.548736515357103</v>
      </c>
      <c r="BB44">
        <v>5.614255569803233E-2</v>
      </c>
      <c r="BC44">
        <v>14.954313325921955</v>
      </c>
      <c r="BD44">
        <v>5.3689305969306184E-2</v>
      </c>
      <c r="BE44">
        <v>14.924746167623629</v>
      </c>
      <c r="BF44">
        <v>5.3144748533329046E-2</v>
      </c>
      <c r="BG44">
        <v>14.394024848122969</v>
      </c>
      <c r="BH44">
        <v>5.6685288427109064E-2</v>
      </c>
      <c r="BI44">
        <v>14.597066306509952</v>
      </c>
      <c r="BJ44">
        <v>5.5008262602631947E-2</v>
      </c>
      <c r="BK44">
        <v>14.991964031995037</v>
      </c>
      <c r="BL44">
        <v>6.9831973705035702E-2</v>
      </c>
      <c r="BM44">
        <v>14.651059250347222</v>
      </c>
      <c r="BN44">
        <v>5.7740710673878475E-2</v>
      </c>
      <c r="BO44">
        <v>14.957259856177789</v>
      </c>
      <c r="BP44">
        <v>5.3776014092390773E-2</v>
      </c>
    </row>
    <row r="45" spans="5:68" x14ac:dyDescent="0.3">
      <c r="E45">
        <v>15.954203832769904</v>
      </c>
      <c r="F45">
        <v>5.4503202569207571E-2</v>
      </c>
      <c r="I45">
        <v>14.879538040211159</v>
      </c>
      <c r="J45">
        <v>5.5997198223186939E-2</v>
      </c>
      <c r="K45">
        <v>14.975853952745648</v>
      </c>
      <c r="L45">
        <v>5.5443579312059343E-2</v>
      </c>
      <c r="M45">
        <v>14.628316516826018</v>
      </c>
      <c r="N45">
        <v>5.534870713499674E-2</v>
      </c>
      <c r="O45">
        <v>14.761966378639764</v>
      </c>
      <c r="P45">
        <v>7.6343473457609945E-2</v>
      </c>
      <c r="Q45">
        <v>14.610473879243962</v>
      </c>
      <c r="R45">
        <v>5.6472105205703102E-2</v>
      </c>
      <c r="S45">
        <v>14.585061838731045</v>
      </c>
      <c r="T45">
        <v>5.516761399780018E-2</v>
      </c>
      <c r="U45">
        <v>14.720913807338041</v>
      </c>
      <c r="V45">
        <v>5.5034046252127378E-2</v>
      </c>
      <c r="W45">
        <v>14.664804580425047</v>
      </c>
      <c r="X45">
        <v>5.5404526872512738E-2</v>
      </c>
      <c r="Y45">
        <v>14.729625615333378</v>
      </c>
      <c r="Z45">
        <v>6.4392885763560087E-2</v>
      </c>
      <c r="AA45">
        <v>14.731880314300716</v>
      </c>
      <c r="AB45">
        <v>5.3584681440887794E-2</v>
      </c>
      <c r="AC45">
        <v>14.825987728600207</v>
      </c>
      <c r="AD45">
        <v>5.6616371933242857E-2</v>
      </c>
      <c r="AE45">
        <v>14.792744596364498</v>
      </c>
      <c r="AF45">
        <v>5.5902796723422139E-2</v>
      </c>
      <c r="AG45">
        <v>14.69684859823812</v>
      </c>
      <c r="AH45">
        <v>7.2757515314766597E-2</v>
      </c>
      <c r="AI45">
        <v>14.680932000788363</v>
      </c>
      <c r="AJ45">
        <v>5.4286378665969325E-2</v>
      </c>
      <c r="AK45">
        <v>14.720392923450037</v>
      </c>
      <c r="AL45">
        <v>5.630206948133825E-2</v>
      </c>
      <c r="AM45">
        <v>14.740147699738781</v>
      </c>
      <c r="AN45">
        <v>5.383098653482344E-2</v>
      </c>
      <c r="AO45">
        <v>14.744846280629259</v>
      </c>
      <c r="AP45">
        <v>5.7372651167700753E-2</v>
      </c>
      <c r="AQ45">
        <v>14.800633098598672</v>
      </c>
      <c r="AR45">
        <v>7.5021253615377648E-2</v>
      </c>
      <c r="AS45">
        <v>14.682504315786515</v>
      </c>
      <c r="AT45">
        <v>5.7383141959025809E-2</v>
      </c>
      <c r="AU45">
        <v>14.802611885048405</v>
      </c>
      <c r="AV45">
        <v>5.2780241417551464E-2</v>
      </c>
      <c r="AW45">
        <v>14.677764158748596</v>
      </c>
      <c r="AX45">
        <v>5.409839011779282E-2</v>
      </c>
      <c r="AY45">
        <v>14.70315223045834</v>
      </c>
      <c r="AZ45">
        <v>6.6668257541355191E-2</v>
      </c>
      <c r="BA45">
        <v>14.54656729623084</v>
      </c>
      <c r="BB45">
        <v>5.5587858461028629E-2</v>
      </c>
      <c r="BC45">
        <v>14.961175045867723</v>
      </c>
      <c r="BD45">
        <v>5.3469824132351039E-2</v>
      </c>
      <c r="BE45">
        <v>14.932150684521012</v>
      </c>
      <c r="BF45">
        <v>5.2821141754907174E-2</v>
      </c>
      <c r="BG45">
        <v>14.391636532792305</v>
      </c>
      <c r="BH45">
        <v>5.6341167621924357E-2</v>
      </c>
      <c r="BI45">
        <v>14.593491878561956</v>
      </c>
      <c r="BJ45">
        <v>5.4556599252999084E-2</v>
      </c>
      <c r="BK45">
        <v>14.976348043130551</v>
      </c>
      <c r="BL45">
        <v>6.9476074639906502E-2</v>
      </c>
      <c r="BM45">
        <v>14.64807169503602</v>
      </c>
      <c r="BN45">
        <v>5.7192484167574262E-2</v>
      </c>
      <c r="BO45">
        <v>14.963171547426635</v>
      </c>
      <c r="BP45">
        <v>5.3753971771487059E-2</v>
      </c>
    </row>
    <row r="46" spans="5:68" x14ac:dyDescent="0.3">
      <c r="E46">
        <v>16</v>
      </c>
      <c r="F46">
        <v>5.447677363274351E-2</v>
      </c>
      <c r="I46">
        <v>14.879043457100208</v>
      </c>
      <c r="J46">
        <v>5.5677078699006746E-2</v>
      </c>
      <c r="K46">
        <v>14.975339249467053</v>
      </c>
      <c r="L46">
        <v>5.5060838471115967E-2</v>
      </c>
      <c r="M46">
        <v>14.627733672628311</v>
      </c>
      <c r="N46">
        <v>5.485606296076919E-2</v>
      </c>
      <c r="O46">
        <v>14.733267928343812</v>
      </c>
      <c r="P46">
        <v>7.5791269218508955E-2</v>
      </c>
      <c r="Q46">
        <v>14.609309209134111</v>
      </c>
      <c r="R46">
        <v>5.5945668090300056E-2</v>
      </c>
      <c r="S46">
        <v>14.584609439561889</v>
      </c>
      <c r="T46">
        <v>5.4798468567540844E-2</v>
      </c>
      <c r="U46">
        <v>14.720389678925322</v>
      </c>
      <c r="V46">
        <v>5.4597892606144338E-2</v>
      </c>
      <c r="W46">
        <v>14.664251661555731</v>
      </c>
      <c r="X46">
        <v>5.5033222725641602E-2</v>
      </c>
      <c r="Y46">
        <v>14.712060089747842</v>
      </c>
      <c r="Z46">
        <v>6.417366726868412E-2</v>
      </c>
      <c r="AA46">
        <v>14.74002780556158</v>
      </c>
      <c r="AB46">
        <v>5.3295610621076843E-2</v>
      </c>
      <c r="AC46">
        <v>14.825497760919987</v>
      </c>
      <c r="AD46">
        <v>5.614284058251387E-2</v>
      </c>
      <c r="AE46">
        <v>14.791919545977402</v>
      </c>
      <c r="AF46">
        <v>5.486099426130199E-2</v>
      </c>
      <c r="AG46">
        <v>14.680148938136131</v>
      </c>
      <c r="AH46">
        <v>7.2358410428506562E-2</v>
      </c>
      <c r="AI46">
        <v>14.680441669150557</v>
      </c>
      <c r="AJ46">
        <v>5.3806704484532078E-2</v>
      </c>
      <c r="AK46">
        <v>14.719877861619562</v>
      </c>
      <c r="AL46">
        <v>5.5937873437593051E-2</v>
      </c>
      <c r="AM46">
        <v>14.739558558752469</v>
      </c>
      <c r="AN46">
        <v>5.3376977714673431E-2</v>
      </c>
      <c r="AO46">
        <v>14.744138116136487</v>
      </c>
      <c r="AP46">
        <v>5.6647293660687971E-2</v>
      </c>
      <c r="AQ46">
        <v>14.782996703239268</v>
      </c>
      <c r="AR46">
        <v>7.4545312527921556E-2</v>
      </c>
      <c r="AS46">
        <v>14.681881633813063</v>
      </c>
      <c r="AT46">
        <v>5.6942291476411236E-2</v>
      </c>
      <c r="AU46">
        <v>14.812481327095144</v>
      </c>
      <c r="AV46">
        <v>5.2575298542535523E-2</v>
      </c>
      <c r="AW46">
        <v>14.67729510639659</v>
      </c>
      <c r="AX46">
        <v>5.3689071631180849E-2</v>
      </c>
      <c r="AY46">
        <v>14.679716248830703</v>
      </c>
      <c r="AZ46">
        <v>6.6374283407872312E-2</v>
      </c>
      <c r="BA46">
        <v>14.545843047032323</v>
      </c>
      <c r="BB46">
        <v>5.5030445564423637E-2</v>
      </c>
      <c r="BC46">
        <v>14.969057119291126</v>
      </c>
      <c r="BD46">
        <v>5.3261208714811527E-2</v>
      </c>
      <c r="BE46">
        <v>14.940656270046398</v>
      </c>
      <c r="BF46">
        <v>5.2513556561819455E-2</v>
      </c>
      <c r="BG46">
        <v>14.390839132731102</v>
      </c>
      <c r="BH46">
        <v>5.5995362086933419E-2</v>
      </c>
      <c r="BI46">
        <v>14.592298464514865</v>
      </c>
      <c r="BJ46">
        <v>5.4102724672031068E-2</v>
      </c>
      <c r="BK46">
        <v>14.961103321272088</v>
      </c>
      <c r="BL46">
        <v>6.90866113967471E-2</v>
      </c>
      <c r="BM46">
        <v>14.647074223405113</v>
      </c>
      <c r="BN46">
        <v>5.6641573680755605E-2</v>
      </c>
      <c r="BO46">
        <v>14.969148725893572</v>
      </c>
      <c r="BP46">
        <v>5.3746597399464802E-2</v>
      </c>
    </row>
    <row r="47" spans="5:68" x14ac:dyDescent="0.3">
      <c r="E47">
        <v>16</v>
      </c>
      <c r="F47">
        <v>5.4476773632743503E-2</v>
      </c>
      <c r="I47">
        <v>14.879538040211159</v>
      </c>
      <c r="J47">
        <v>5.5356959174826553E-2</v>
      </c>
      <c r="K47">
        <v>14.975853952745648</v>
      </c>
      <c r="L47">
        <v>5.4678097630172583E-2</v>
      </c>
      <c r="M47">
        <v>14.628316516826018</v>
      </c>
      <c r="N47">
        <v>5.4363418786541641E-2</v>
      </c>
      <c r="O47">
        <v>14.705330549005566</v>
      </c>
      <c r="P47">
        <v>7.5192671635262151E-2</v>
      </c>
      <c r="Q47">
        <v>14.610473879243962</v>
      </c>
      <c r="R47">
        <v>5.541923097489701E-2</v>
      </c>
      <c r="S47">
        <v>14.585061838731045</v>
      </c>
      <c r="T47">
        <v>5.4429323137281507E-2</v>
      </c>
      <c r="U47">
        <v>14.720913807338041</v>
      </c>
      <c r="V47">
        <v>5.4161738960161299E-2</v>
      </c>
      <c r="W47">
        <v>14.664804580425047</v>
      </c>
      <c r="X47">
        <v>5.4661918578770466E-2</v>
      </c>
      <c r="Y47">
        <v>14.694960394590158</v>
      </c>
      <c r="Z47">
        <v>6.3936031169675903E-2</v>
      </c>
      <c r="AA47">
        <v>14.749172860484162</v>
      </c>
      <c r="AB47">
        <v>5.3023624628743965E-2</v>
      </c>
      <c r="AC47">
        <v>14.825987728600207</v>
      </c>
      <c r="AD47">
        <v>5.5669309231784883E-2</v>
      </c>
      <c r="AE47">
        <v>14.792744596364498</v>
      </c>
      <c r="AF47">
        <v>5.3819191799181841E-2</v>
      </c>
      <c r="AG47">
        <v>14.66389214606974</v>
      </c>
      <c r="AH47">
        <v>7.1925774813890148E-2</v>
      </c>
      <c r="AI47">
        <v>14.680932000788363</v>
      </c>
      <c r="AJ47">
        <v>5.3327030303094831E-2</v>
      </c>
      <c r="AK47">
        <v>14.720392923450037</v>
      </c>
      <c r="AL47">
        <v>5.5573677393847852E-2</v>
      </c>
      <c r="AM47">
        <v>14.740147699738781</v>
      </c>
      <c r="AN47">
        <v>5.2922968894523421E-2</v>
      </c>
      <c r="AO47">
        <v>14.744846280629259</v>
      </c>
      <c r="AP47">
        <v>5.5921936153675189E-2</v>
      </c>
      <c r="AQ47">
        <v>14.765828017744624</v>
      </c>
      <c r="AR47">
        <v>7.4029385331884662E-2</v>
      </c>
      <c r="AS47">
        <v>14.682504315786515</v>
      </c>
      <c r="AT47">
        <v>5.6501440993796663E-2</v>
      </c>
      <c r="AU47">
        <v>14.823559165252048</v>
      </c>
      <c r="AV47">
        <v>5.2382468317508951E-2</v>
      </c>
      <c r="AW47">
        <v>14.677764158748596</v>
      </c>
      <c r="AX47">
        <v>5.3279753144568877E-2</v>
      </c>
      <c r="AY47">
        <v>14.656901779681901</v>
      </c>
      <c r="AZ47">
        <v>6.6055611088140745E-2</v>
      </c>
      <c r="BA47">
        <v>14.54656729623084</v>
      </c>
      <c r="BB47">
        <v>5.4473032667818645E-2</v>
      </c>
      <c r="BC47">
        <v>14.977904259110355</v>
      </c>
      <c r="BD47">
        <v>5.3064923003951721E-2</v>
      </c>
      <c r="BE47">
        <v>14.950203263628584</v>
      </c>
      <c r="BF47">
        <v>5.2224150443195755E-2</v>
      </c>
      <c r="BG47">
        <v>14.391636532792305</v>
      </c>
      <c r="BH47">
        <v>5.5649556551942481E-2</v>
      </c>
      <c r="BI47">
        <v>14.593491878561956</v>
      </c>
      <c r="BJ47">
        <v>5.3648850091063051E-2</v>
      </c>
      <c r="BK47">
        <v>14.946262883092539</v>
      </c>
      <c r="BL47">
        <v>6.8664427466217648E-2</v>
      </c>
      <c r="BM47">
        <v>14.64807169503602</v>
      </c>
      <c r="BN47">
        <v>5.6090663193936949E-2</v>
      </c>
      <c r="BO47">
        <v>14.975125904360508</v>
      </c>
      <c r="BP47">
        <v>5.3753971771487059E-2</v>
      </c>
    </row>
    <row r="48" spans="5:68" x14ac:dyDescent="0.3">
      <c r="E48" t="s">
        <v>228</v>
      </c>
      <c r="F48" t="s">
        <v>228</v>
      </c>
      <c r="I48">
        <v>14.881019379984807</v>
      </c>
      <c r="J48">
        <v>5.5038399240789862E-2</v>
      </c>
      <c r="K48">
        <v>14.977395554998798</v>
      </c>
      <c r="L48">
        <v>5.4297221464133315E-2</v>
      </c>
      <c r="M48">
        <v>14.6300622098608</v>
      </c>
      <c r="N48">
        <v>5.3873174725210519E-2</v>
      </c>
      <c r="O48">
        <v>14.678214746767665</v>
      </c>
      <c r="P48">
        <v>7.4548977136940919E-2</v>
      </c>
      <c r="Q48">
        <v>14.613962215417809</v>
      </c>
      <c r="R48">
        <v>5.4895358608202924E-2</v>
      </c>
      <c r="S48">
        <v>14.586416832195235</v>
      </c>
      <c r="T48">
        <v>5.4061976146452015E-2</v>
      </c>
      <c r="U48">
        <v>14.722483639075259</v>
      </c>
      <c r="V48">
        <v>5.3727710210899483E-2</v>
      </c>
      <c r="W48">
        <v>14.666460643267841</v>
      </c>
      <c r="X48">
        <v>5.4292423388379529E-2</v>
      </c>
      <c r="Y48">
        <v>14.678363563992329</v>
      </c>
      <c r="Z48">
        <v>6.3680492133409788E-2</v>
      </c>
      <c r="AA48">
        <v>14.759251333078891</v>
      </c>
      <c r="AB48">
        <v>5.2770631250203731E-2</v>
      </c>
      <c r="AC48">
        <v>14.827455244567581</v>
      </c>
      <c r="AD48">
        <v>5.5198084878197447E-2</v>
      </c>
      <c r="AE48">
        <v>14.795215727963232</v>
      </c>
      <c r="AF48">
        <v>5.278246489393551E-2</v>
      </c>
      <c r="AG48">
        <v>14.648113430630547</v>
      </c>
      <c r="AH48">
        <v>7.1460545463320591E-2</v>
      </c>
      <c r="AI48">
        <v>14.68240060685533</v>
      </c>
      <c r="AJ48">
        <v>5.2849693046052838E-2</v>
      </c>
      <c r="AK48">
        <v>14.721935599611998</v>
      </c>
      <c r="AL48">
        <v>5.5211255676618907E-2</v>
      </c>
      <c r="AM48">
        <v>14.741912252462049</v>
      </c>
      <c r="AN48">
        <v>5.2471171959708365E-2</v>
      </c>
      <c r="AO48">
        <v>14.746967324001353</v>
      </c>
      <c r="AP48">
        <v>5.5200112515523911E-2</v>
      </c>
      <c r="AQ48">
        <v>14.749164225664448</v>
      </c>
      <c r="AR48">
        <v>7.3474589410688407E-2</v>
      </c>
      <c r="AS48">
        <v>14.684369328062886</v>
      </c>
      <c r="AT48">
        <v>5.6062738290419252E-2</v>
      </c>
      <c r="AU48">
        <v>14.835767696443867</v>
      </c>
      <c r="AV48">
        <v>5.2203103307951984E-2</v>
      </c>
      <c r="AW48">
        <v>14.679169030628703</v>
      </c>
      <c r="AX48">
        <v>5.2872428816479092E-2</v>
      </c>
      <c r="AY48">
        <v>14.634758234071853</v>
      </c>
      <c r="AZ48">
        <v>6.5712930755444002E-2</v>
      </c>
      <c r="BA48">
        <v>14.548736515357103</v>
      </c>
      <c r="BB48">
        <v>5.3918335430814944E-2</v>
      </c>
      <c r="BC48">
        <v>14.987654408996244</v>
      </c>
      <c r="BD48">
        <v>5.2882343803002212E-2</v>
      </c>
      <c r="BE48">
        <v>14.960724699967091</v>
      </c>
      <c r="BF48">
        <v>5.1954953375020207E-2</v>
      </c>
      <c r="BG48">
        <v>14.394024848122969</v>
      </c>
      <c r="BH48">
        <v>5.5305435746757774E-2</v>
      </c>
      <c r="BI48">
        <v>14.597066306509952</v>
      </c>
      <c r="BJ48">
        <v>5.3197186741430189E-2</v>
      </c>
      <c r="BK48">
        <v>14.931858869676377</v>
      </c>
      <c r="BL48">
        <v>6.8210437204701005E-2</v>
      </c>
      <c r="BM48">
        <v>14.651059250347222</v>
      </c>
      <c r="BN48">
        <v>5.5542436687632736E-2</v>
      </c>
      <c r="BO48">
        <v>14.981037595609354</v>
      </c>
      <c r="BP48">
        <v>5.3776014092390773E-2</v>
      </c>
    </row>
    <row r="49" spans="9:68" x14ac:dyDescent="0.3">
      <c r="I49">
        <v>14.883480259482681</v>
      </c>
      <c r="J49">
        <v>5.4722950888873773E-2</v>
      </c>
      <c r="K49">
        <v>14.979956545695286</v>
      </c>
      <c r="L49">
        <v>5.3920065563393543E-2</v>
      </c>
      <c r="M49">
        <v>14.632962246891665</v>
      </c>
      <c r="N49">
        <v>5.3387719196563453E-2</v>
      </c>
      <c r="O49">
        <v>14.651979248419686</v>
      </c>
      <c r="P49">
        <v>7.3861579822492612E-2</v>
      </c>
      <c r="Q49">
        <v>14.61975722283246</v>
      </c>
      <c r="R49">
        <v>5.437660324372888E-2</v>
      </c>
      <c r="S49">
        <v>14.588667818562506</v>
      </c>
      <c r="T49">
        <v>5.3698217272666118E-2</v>
      </c>
      <c r="U49">
        <v>14.725091526074548</v>
      </c>
      <c r="V49">
        <v>5.3297920902796871E-2</v>
      </c>
      <c r="W49">
        <v>14.669211781912411</v>
      </c>
      <c r="X49">
        <v>5.3926537297894844E-2</v>
      </c>
      <c r="Y49">
        <v>14.662305542993694</v>
      </c>
      <c r="Z49">
        <v>6.3407603600535656E-2</v>
      </c>
      <c r="AA49">
        <v>14.770192530101889</v>
      </c>
      <c r="AB49">
        <v>5.2538405052231091E-2</v>
      </c>
      <c r="AC49">
        <v>14.829893159231831</v>
      </c>
      <c r="AD49">
        <v>5.4731463279434928E-2</v>
      </c>
      <c r="AE49">
        <v>14.799320901668853</v>
      </c>
      <c r="AF49">
        <v>5.1755864374833919E-2</v>
      </c>
      <c r="AG49">
        <v>14.632846965002635</v>
      </c>
      <c r="AH49">
        <v>7.0963729959975325E-2</v>
      </c>
      <c r="AI49">
        <v>14.684840332450323</v>
      </c>
      <c r="AJ49">
        <v>5.2377018252540673E-2</v>
      </c>
      <c r="AK49">
        <v>14.72449837434225</v>
      </c>
      <c r="AL49">
        <v>5.4852373968082076E-2</v>
      </c>
      <c r="AM49">
        <v>14.744843620198779</v>
      </c>
      <c r="AN49">
        <v>5.2023788019480224E-2</v>
      </c>
      <c r="AO49">
        <v>14.750490912742666</v>
      </c>
      <c r="AP49">
        <v>5.4485339398441711E-2</v>
      </c>
      <c r="AQ49">
        <v>14.733041417061742</v>
      </c>
      <c r="AR49">
        <v>7.288212632875779E-2</v>
      </c>
      <c r="AS49">
        <v>14.687467584489836</v>
      </c>
      <c r="AT49">
        <v>5.5628320681751608E-2</v>
      </c>
      <c r="AU49">
        <v>14.849021286596104</v>
      </c>
      <c r="AV49">
        <v>5.2038461630533085E-2</v>
      </c>
      <c r="AW49">
        <v>14.681502877642327</v>
      </c>
      <c r="AX49">
        <v>5.2469083090093911E-2</v>
      </c>
      <c r="AY49">
        <v>14.613333569989493</v>
      </c>
      <c r="AZ49">
        <v>6.5346984579075673E-2</v>
      </c>
      <c r="BA49">
        <v>14.552340136193575</v>
      </c>
      <c r="BB49">
        <v>5.3369056282593273E-2</v>
      </c>
      <c r="BC49">
        <v>14.998239178652815</v>
      </c>
      <c r="BD49">
        <v>5.2714751773874691E-2</v>
      </c>
      <c r="BE49">
        <v>14.97214677874565</v>
      </c>
      <c r="BF49">
        <v>5.1707853581308229E-2</v>
      </c>
      <c r="BG49">
        <v>14.397992443090875</v>
      </c>
      <c r="BH49">
        <v>5.4964676193351242E-2</v>
      </c>
      <c r="BI49">
        <v>14.603004334105188</v>
      </c>
      <c r="BJ49">
        <v>5.2749935081570859E-2</v>
      </c>
      <c r="BK49">
        <v>14.91792247690922</v>
      </c>
      <c r="BL49">
        <v>6.7725623854010417E-2</v>
      </c>
      <c r="BM49">
        <v>14.656022334269551</v>
      </c>
      <c r="BN49">
        <v>5.4999565066274146E-2</v>
      </c>
      <c r="BO49">
        <v>14.98681902991369</v>
      </c>
      <c r="BP49">
        <v>5.381248286189546E-2</v>
      </c>
    </row>
    <row r="50" spans="9:68" x14ac:dyDescent="0.3">
      <c r="I50">
        <v>14.886908689547234</v>
      </c>
      <c r="J50">
        <v>5.4412150951740054E-2</v>
      </c>
      <c r="K50">
        <v>14.98352444794587</v>
      </c>
      <c r="L50">
        <v>5.3548467393590107E-2</v>
      </c>
      <c r="M50">
        <v>14.637002499229709</v>
      </c>
      <c r="N50">
        <v>5.2909417291138197E-2</v>
      </c>
      <c r="O50">
        <v>14.62668087420901</v>
      </c>
      <c r="P50">
        <v>7.3131968441432729E-2</v>
      </c>
      <c r="Q50">
        <v>14.627830668794303</v>
      </c>
      <c r="R50">
        <v>5.3865492205465479E-2</v>
      </c>
      <c r="S50">
        <v>14.591803831253543</v>
      </c>
      <c r="T50">
        <v>5.3339818712591976E-2</v>
      </c>
      <c r="U50">
        <v>14.728724762972593</v>
      </c>
      <c r="V50">
        <v>5.2874464926160269E-2</v>
      </c>
      <c r="W50">
        <v>14.673044593087821</v>
      </c>
      <c r="X50">
        <v>5.3566042867570517E-2</v>
      </c>
      <c r="Y50">
        <v>14.646821109691986</v>
      </c>
      <c r="Z50">
        <v>6.3117956586849697E-2</v>
      </c>
      <c r="AA50">
        <v>14.781919706917279</v>
      </c>
      <c r="AB50">
        <v>5.2328574934750544E-2</v>
      </c>
      <c r="AC50">
        <v>14.833289595317771</v>
      </c>
      <c r="AD50">
        <v>5.4271717769021857E-2</v>
      </c>
      <c r="AE50">
        <v>14.805040117487719</v>
      </c>
      <c r="AF50">
        <v>5.074439173641266E-2</v>
      </c>
      <c r="AG50">
        <v>14.618125812951064</v>
      </c>
      <c r="AH50">
        <v>7.0436404295605187E-2</v>
      </c>
      <c r="AI50">
        <v>14.688239291475481</v>
      </c>
      <c r="AJ50">
        <v>5.1911308746639219E-2</v>
      </c>
      <c r="AK50">
        <v>14.72806876205992</v>
      </c>
      <c r="AL50">
        <v>5.4498780703846679E-2</v>
      </c>
      <c r="AM50">
        <v>14.748927521620018</v>
      </c>
      <c r="AN50">
        <v>5.158299668342492E-2</v>
      </c>
      <c r="AO50">
        <v>14.75539988028304</v>
      </c>
      <c r="AP50">
        <v>5.3781099105206308E-2</v>
      </c>
      <c r="AQ50">
        <v>14.717494510349759</v>
      </c>
      <c r="AR50">
        <v>7.2253279229200371E-2</v>
      </c>
      <c r="AS50">
        <v>14.691783990673489</v>
      </c>
      <c r="AT50">
        <v>5.5200304606715669E-2</v>
      </c>
      <c r="AU50">
        <v>14.863226971296532</v>
      </c>
      <c r="AV50">
        <v>5.188969812832446E-2</v>
      </c>
      <c r="AW50">
        <v>14.684754329521418</v>
      </c>
      <c r="AX50">
        <v>5.2071681025248076E-2</v>
      </c>
      <c r="AY50">
        <v>14.592674188486439</v>
      </c>
      <c r="AZ50">
        <v>6.4958565116965933E-2</v>
      </c>
      <c r="BA50">
        <v>14.557360602261777</v>
      </c>
      <c r="BB50">
        <v>5.2827871255950412E-2</v>
      </c>
      <c r="BC50">
        <v>15.009584323526074</v>
      </c>
      <c r="BD50">
        <v>5.2563322454238774E-2</v>
      </c>
      <c r="BE50">
        <v>14.984389382288381</v>
      </c>
      <c r="BF50">
        <v>5.1484584289571762E-2</v>
      </c>
      <c r="BG50">
        <v>14.403519987972162</v>
      </c>
      <c r="BH50">
        <v>5.4628938038014059E-2</v>
      </c>
      <c r="BI50">
        <v>14.611277031874113</v>
      </c>
      <c r="BJ50">
        <v>5.2309274076614322E-2</v>
      </c>
      <c r="BK50">
        <v>14.904483887914486</v>
      </c>
      <c r="BL50">
        <v>6.7211037411906663E-2</v>
      </c>
      <c r="BM50">
        <v>14.662936767157023</v>
      </c>
      <c r="BN50">
        <v>5.4464693145831196E-2</v>
      </c>
      <c r="BO50">
        <v>14.992406864669432</v>
      </c>
      <c r="BP50">
        <v>5.3862978520530853E-2</v>
      </c>
    </row>
    <row r="51" spans="9:68" x14ac:dyDescent="0.3">
      <c r="I51">
        <v>14.891287967211815</v>
      </c>
      <c r="J51">
        <v>5.4107513615440923E-2</v>
      </c>
      <c r="K51">
        <v>14.988081879289428</v>
      </c>
      <c r="L51">
        <v>5.3184237343653365E-2</v>
      </c>
      <c r="M51">
        <v>14.642163283171669</v>
      </c>
      <c r="N51">
        <v>5.244059924773925E-2</v>
      </c>
      <c r="O51">
        <v>14.602374414780806</v>
      </c>
      <c r="P51">
        <v>7.2361723169544936E-2</v>
      </c>
      <c r="Q51">
        <v>14.638143220286153</v>
      </c>
      <c r="R51">
        <v>5.3364515575014447E-2</v>
      </c>
      <c r="S51">
        <v>14.595809591929747</v>
      </c>
      <c r="T51">
        <v>5.298852654798817E-2</v>
      </c>
      <c r="U51">
        <v>14.733365649004439</v>
      </c>
      <c r="V51">
        <v>5.2459405315942204E-2</v>
      </c>
      <c r="W51">
        <v>14.677940403723303</v>
      </c>
      <c r="X51">
        <v>5.3212696390034293E-2</v>
      </c>
      <c r="Y51">
        <v>14.631943799921707</v>
      </c>
      <c r="Z51">
        <v>6.2812178403285818E-2</v>
      </c>
      <c r="AA51">
        <v>14.794350605805665</v>
      </c>
      <c r="AB51">
        <v>5.2142612705273469E-2</v>
      </c>
      <c r="AC51">
        <v>14.837628005730197</v>
      </c>
      <c r="AD51">
        <v>5.3821088180871515E-2</v>
      </c>
      <c r="AE51">
        <v>14.812345511975252</v>
      </c>
      <c r="AF51">
        <v>4.9752974771693236E-2</v>
      </c>
      <c r="AG51">
        <v>14.603981857213114</v>
      </c>
      <c r="AH51">
        <v>6.9879710540175888E-2</v>
      </c>
      <c r="AI51">
        <v>14.692580924544101</v>
      </c>
      <c r="AJ51">
        <v>5.1454833418248268E-2</v>
      </c>
      <c r="AK51">
        <v>14.732629368194941</v>
      </c>
      <c r="AL51">
        <v>5.4152198554752985E-2</v>
      </c>
      <c r="AM51">
        <v>14.754144060368555</v>
      </c>
      <c r="AN51">
        <v>5.1150945442623511E-2</v>
      </c>
      <c r="AO51">
        <v>14.761670310626068</v>
      </c>
      <c r="AP51">
        <v>5.3090822623736336E-2</v>
      </c>
      <c r="AQ51">
        <v>14.702557176666501</v>
      </c>
      <c r="AR51">
        <v>7.1589410054803945E-2</v>
      </c>
      <c r="AS51">
        <v>14.697297517516803</v>
      </c>
      <c r="AT51">
        <v>5.4780775316604982E-2</v>
      </c>
      <c r="AU51">
        <v>14.878285107873751</v>
      </c>
      <c r="AV51">
        <v>5.175785627040768E-2</v>
      </c>
      <c r="AW51">
        <v>14.688907545519253</v>
      </c>
      <c r="AX51">
        <v>5.1682158724854814E-2</v>
      </c>
      <c r="AY51">
        <v>14.572824833182658</v>
      </c>
      <c r="AZ51">
        <v>6.454851359917764E-2</v>
      </c>
      <c r="BA51">
        <v>14.563773454355678</v>
      </c>
      <c r="BB51">
        <v>5.2297416949936441E-2</v>
      </c>
      <c r="BC51">
        <v>15.021610265576209</v>
      </c>
      <c r="BD51">
        <v>5.2429118011969901E-2</v>
      </c>
      <c r="BE51">
        <v>14.99736663752773</v>
      </c>
      <c r="BF51">
        <v>5.1286711573473566E-2</v>
      </c>
      <c r="BG51">
        <v>14.410580553123797</v>
      </c>
      <c r="BH51">
        <v>5.4299856963290746E-2</v>
      </c>
      <c r="BI51">
        <v>14.621844096064763</v>
      </c>
      <c r="BJ51">
        <v>5.1877350582681628E-2</v>
      </c>
      <c r="BK51">
        <v>14.89157220768347</v>
      </c>
      <c r="BL51">
        <v>6.6667792358036729E-2</v>
      </c>
      <c r="BM51">
        <v>14.671768862587648</v>
      </c>
      <c r="BN51">
        <v>5.3940426768535124E-2</v>
      </c>
      <c r="BO51">
        <v>14.997739878389668</v>
      </c>
      <c r="BP51">
        <v>5.3926947827294042E-2</v>
      </c>
    </row>
    <row r="52" spans="9:68" x14ac:dyDescent="0.3">
      <c r="I52">
        <v>14.896596757075846</v>
      </c>
      <c r="J52">
        <v>5.3810523042456801E-2</v>
      </c>
      <c r="K52">
        <v>14.993606636378567</v>
      </c>
      <c r="L52">
        <v>5.2829149905774336E-2</v>
      </c>
      <c r="M52">
        <v>14.648419455896937</v>
      </c>
      <c r="N52">
        <v>5.1983549100748615E-2</v>
      </c>
      <c r="O52">
        <v>14.579112512513708</v>
      </c>
      <c r="P52">
        <v>7.1552512186572187E-2</v>
      </c>
      <c r="Q52">
        <v>14.650644635593755</v>
      </c>
      <c r="R52">
        <v>5.287611406016135E-2</v>
      </c>
      <c r="S52">
        <v>14.600665584927762</v>
      </c>
      <c r="T52">
        <v>5.2646052238968892E-2</v>
      </c>
      <c r="U52">
        <v>14.738991574239838</v>
      </c>
      <c r="V52">
        <v>5.2054764200842013E-2</v>
      </c>
      <c r="W52">
        <v>14.683875361921562</v>
      </c>
      <c r="X52">
        <v>5.286821933380649E-2</v>
      </c>
      <c r="Y52">
        <v>14.617705834622983</v>
      </c>
      <c r="Z52">
        <v>6.2490931297299816E-2</v>
      </c>
      <c r="AA52">
        <v>14.807398032942935</v>
      </c>
      <c r="AB52">
        <v>5.198182275522599E-2</v>
      </c>
      <c r="AC52">
        <v>14.842887254169678</v>
      </c>
      <c r="AD52">
        <v>5.3381769937040233E-2</v>
      </c>
      <c r="AE52">
        <v>14.821201493983846</v>
      </c>
      <c r="AF52">
        <v>4.8786443564470844E-2</v>
      </c>
      <c r="AG52">
        <v>14.590445730447378</v>
      </c>
      <c r="AH52">
        <v>6.9294854368398759E-2</v>
      </c>
      <c r="AI52">
        <v>14.697844079656289</v>
      </c>
      <c r="AJ52">
        <v>5.100981616928299E-2</v>
      </c>
      <c r="AK52">
        <v>14.738157973932651</v>
      </c>
      <c r="AL52">
        <v>5.3814316034193087E-2</v>
      </c>
      <c r="AM52">
        <v>14.76046782199197</v>
      </c>
      <c r="AN52">
        <v>5.0729739207291548E-2</v>
      </c>
      <c r="AO52">
        <v>14.769271654865417</v>
      </c>
      <c r="AP52">
        <v>5.2417872911663173E-2</v>
      </c>
      <c r="AQ52">
        <v>14.68826176695052</v>
      </c>
      <c r="AR52">
        <v>7.0891956598371816E-2</v>
      </c>
      <c r="AS52">
        <v>14.703981303671215</v>
      </c>
      <c r="AT52">
        <v>5.4371776715950025E-2</v>
      </c>
      <c r="AU52">
        <v>14.894090074318926</v>
      </c>
      <c r="AV52">
        <v>5.164386083268778E-2</v>
      </c>
      <c r="AW52">
        <v>14.693942291584973</v>
      </c>
      <c r="AX52">
        <v>5.1302413902406994E-2</v>
      </c>
      <c r="AY52">
        <v>14.553828493361742</v>
      </c>
      <c r="AZ52">
        <v>6.4117718105989235E-2</v>
      </c>
      <c r="BA52">
        <v>14.571547449704495</v>
      </c>
      <c r="BB52">
        <v>5.1780277684609174E-2</v>
      </c>
      <c r="BC52">
        <v>15.034232651460368</v>
      </c>
      <c r="BD52">
        <v>5.2313079794804818E-2</v>
      </c>
      <c r="BE52">
        <v>15.010987518342338</v>
      </c>
      <c r="BF52">
        <v>5.1115623367945721E-2</v>
      </c>
      <c r="BG52">
        <v>14.419139740182082</v>
      </c>
      <c r="BH52">
        <v>5.3979036219098241E-2</v>
      </c>
      <c r="BI52">
        <v>14.634654045002597</v>
      </c>
      <c r="BJ52">
        <v>5.145626888761843E-2</v>
      </c>
      <c r="BK52">
        <v>14.879215400040422</v>
      </c>
      <c r="BL52">
        <v>6.6097065240219133E-2</v>
      </c>
      <c r="BM52">
        <v>14.682475591480287</v>
      </c>
      <c r="BN52">
        <v>5.342932010747705E-2</v>
      </c>
      <c r="BO52">
        <v>15.002759641460072</v>
      </c>
      <c r="BP52">
        <v>5.4003689921073697E-2</v>
      </c>
    </row>
    <row r="53" spans="9:68" x14ac:dyDescent="0.3">
      <c r="I53">
        <v>14.902809195248746</v>
      </c>
      <c r="J53">
        <v>5.352262614100587E-2</v>
      </c>
      <c r="K53">
        <v>15.000071803152094</v>
      </c>
      <c r="L53">
        <v>5.2484935030257106E-2</v>
      </c>
      <c r="M53">
        <v>14.655740537960863</v>
      </c>
      <c r="N53">
        <v>5.1540493552539916E-2</v>
      </c>
      <c r="O53">
        <v>14.556945547508134</v>
      </c>
      <c r="P53">
        <v>7.0706088063310912E-2</v>
      </c>
      <c r="Q53">
        <v>14.665274009078368</v>
      </c>
      <c r="R53">
        <v>5.2402667103992585E-2</v>
      </c>
      <c r="S53">
        <v>14.606348152337826</v>
      </c>
      <c r="T53">
        <v>5.2314064285942284E-2</v>
      </c>
      <c r="U53">
        <v>14.74557512973656</v>
      </c>
      <c r="V53">
        <v>5.1662512951698075E-2</v>
      </c>
      <c r="W53">
        <v>14.690820553162835</v>
      </c>
      <c r="X53">
        <v>5.2534289956478325E-2</v>
      </c>
      <c r="Y53">
        <v>14.604138050058186</v>
      </c>
      <c r="Z53">
        <v>6.2154911018588915E-2</v>
      </c>
      <c r="AA53">
        <v>14.820970470002282</v>
      </c>
      <c r="AB53">
        <v>5.184733291058026E-2</v>
      </c>
      <c r="AC53">
        <v>14.849041718106472</v>
      </c>
      <c r="AD53">
        <v>5.2955903351851852E-2</v>
      </c>
      <c r="AE53">
        <v>14.831564918059353</v>
      </c>
      <c r="AF53">
        <v>4.7849506957631717E-2</v>
      </c>
      <c r="AG53">
        <v>14.577546748890247</v>
      </c>
      <c r="AH53">
        <v>6.868310244850781E-2</v>
      </c>
      <c r="AI53">
        <v>14.704003115249389</v>
      </c>
      <c r="AJ53">
        <v>5.0578425079047383E-2</v>
      </c>
      <c r="AK53">
        <v>14.744627644461634</v>
      </c>
      <c r="AL53">
        <v>5.348677927184331E-2</v>
      </c>
      <c r="AM53">
        <v>14.767867997759295</v>
      </c>
      <c r="AN53">
        <v>5.0321430051868059E-2</v>
      </c>
      <c r="AO53">
        <v>14.778166880016038</v>
      </c>
      <c r="AP53">
        <v>5.176552851233937E-2</v>
      </c>
      <c r="AQ53">
        <v>14.674639241876005</v>
      </c>
      <c r="AR53">
        <v>7.0162429388783767E-2</v>
      </c>
      <c r="AS53">
        <v>14.71180278640243</v>
      </c>
      <c r="AT53">
        <v>5.3975301404820791E-2</v>
      </c>
      <c r="AU53">
        <v>14.910531010148297</v>
      </c>
      <c r="AV53">
        <v>5.1548511411254758E-2</v>
      </c>
      <c r="AW53">
        <v>14.699834038941834</v>
      </c>
      <c r="AX53">
        <v>5.093429663650776E-2</v>
      </c>
      <c r="AY53">
        <v>14.535726310865694</v>
      </c>
      <c r="AZ53">
        <v>6.3667111644510721E-2</v>
      </c>
      <c r="BA53">
        <v>14.580644714184329</v>
      </c>
      <c r="BB53">
        <v>5.127897291048663E-2</v>
      </c>
      <c r="BC53">
        <v>15.047362944210741</v>
      </c>
      <c r="BD53">
        <v>5.2216021727463591E-2</v>
      </c>
      <c r="BE53">
        <v>15.025156484039879</v>
      </c>
      <c r="BF53">
        <v>5.0972519733823309E-2</v>
      </c>
      <c r="BG53">
        <v>14.429155849648039</v>
      </c>
      <c r="BH53">
        <v>5.3668038811853468E-2</v>
      </c>
      <c r="BI53">
        <v>14.649644469904045</v>
      </c>
      <c r="BJ53">
        <v>5.1048080459116074E-2</v>
      </c>
      <c r="BK53">
        <v>14.867440227079117</v>
      </c>
      <c r="BL53">
        <v>6.55000921263032E-2</v>
      </c>
      <c r="BM53">
        <v>14.695004791728012</v>
      </c>
      <c r="BN53">
        <v>5.2933863222933399E-2</v>
      </c>
      <c r="BO53">
        <v>15.007411156305995</v>
      </c>
      <c r="BP53">
        <v>5.4092363999431056E-2</v>
      </c>
    </row>
    <row r="54" spans="9:68" x14ac:dyDescent="0.3">
      <c r="I54">
        <v>14.909895015356213</v>
      </c>
      <c r="J54">
        <v>5.3245225515852708E-2</v>
      </c>
      <c r="K54">
        <v>15.007445881967367</v>
      </c>
      <c r="L54">
        <v>5.2153269697374827E-2</v>
      </c>
      <c r="M54">
        <v>14.664090861787548</v>
      </c>
      <c r="N54">
        <v>5.1113591125208246E-2</v>
      </c>
      <c r="O54">
        <v>14.535921528474212</v>
      </c>
      <c r="P54">
        <v>6.9824283965932848E-2</v>
      </c>
      <c r="Q54">
        <v>14.681960067902915</v>
      </c>
      <c r="R54">
        <v>5.1946481292487905E-2</v>
      </c>
      <c r="S54">
        <v>14.612829609262723</v>
      </c>
      <c r="T54">
        <v>5.1994180100844181E-2</v>
      </c>
      <c r="U54">
        <v>14.753084241074001</v>
      </c>
      <c r="V54">
        <v>5.1284562577167278E-2</v>
      </c>
      <c r="W54">
        <v>14.698742141173526</v>
      </c>
      <c r="X54">
        <v>5.2212535128409683E-2</v>
      </c>
      <c r="Y54">
        <v>14.591269831027445</v>
      </c>
      <c r="Z54">
        <v>6.1804845312252797E-2</v>
      </c>
      <c r="AA54">
        <v>14.834972716089519</v>
      </c>
      <c r="AB54">
        <v>5.1740086520965643E-2</v>
      </c>
      <c r="AC54">
        <v>14.856061413610925</v>
      </c>
      <c r="AD54">
        <v>5.2545563204501447E-2</v>
      </c>
      <c r="AE54">
        <v>14.843385294641408</v>
      </c>
      <c r="AF54">
        <v>4.6946729612143835E-2</v>
      </c>
      <c r="AG54">
        <v>14.565312848863467</v>
      </c>
      <c r="AH54">
        <v>6.8045779698938449E-2</v>
      </c>
      <c r="AI54">
        <v>14.711028025121095</v>
      </c>
      <c r="AJ54">
        <v>5.0162761841569779E-2</v>
      </c>
      <c r="AK54">
        <v>14.752006860197397</v>
      </c>
      <c r="AL54">
        <v>5.3171183993885943E-2</v>
      </c>
      <c r="AM54">
        <v>14.776308534758057</v>
      </c>
      <c r="AN54">
        <v>4.992800721751519E-2</v>
      </c>
      <c r="AO54">
        <v>14.788312649435143</v>
      </c>
      <c r="AP54">
        <v>5.1136967582105008E-2</v>
      </c>
      <c r="AQ54">
        <v>14.661719104798841</v>
      </c>
      <c r="AR54">
        <v>6.9402408419526801E-2</v>
      </c>
      <c r="AS54">
        <v>14.720723860232797</v>
      </c>
      <c r="AT54">
        <v>5.359328097107955E-2</v>
      </c>
      <c r="AU54">
        <v>14.927492594009818</v>
      </c>
      <c r="AV54">
        <v>5.1472476813791503E-2</v>
      </c>
      <c r="AW54">
        <v>14.706554083588951</v>
      </c>
      <c r="AX54">
        <v>5.057960035747356E-2</v>
      </c>
      <c r="AY54">
        <v>14.51855749099086</v>
      </c>
      <c r="AZ54">
        <v>6.3197670127997929E-2</v>
      </c>
      <c r="BA54">
        <v>14.591020926837087</v>
      </c>
      <c r="BB54">
        <v>5.0795944934037357E-2</v>
      </c>
      <c r="BC54">
        <v>15.060909044257793</v>
      </c>
      <c r="BD54">
        <v>5.2138624602552509E-2</v>
      </c>
      <c r="BE54">
        <v>15.039774149506373</v>
      </c>
      <c r="BF54">
        <v>5.0858404440279864E-2</v>
      </c>
      <c r="BG54">
        <v>14.440580084043164</v>
      </c>
      <c r="BH54">
        <v>5.3368379889663163E-2</v>
      </c>
      <c r="BI54">
        <v>14.666742338925818</v>
      </c>
      <c r="BJ54">
        <v>5.0654773950167292E-2</v>
      </c>
      <c r="BK54">
        <v>14.856272191202127</v>
      </c>
      <c r="BL54">
        <v>6.4878165927121478E-2</v>
      </c>
      <c r="BM54">
        <v>14.709295422326646</v>
      </c>
      <c r="BN54">
        <v>5.2456469931042499E-2</v>
      </c>
      <c r="BO54">
        <v>15.011643459957389</v>
      </c>
      <c r="BP54">
        <v>5.4191998530607383E-2</v>
      </c>
    </row>
    <row r="55" spans="9:68" x14ac:dyDescent="0.3">
      <c r="I55">
        <v>14.917819695994941</v>
      </c>
      <c r="J55">
        <v>5.2979672634958841E-2</v>
      </c>
      <c r="K55">
        <v>15.015692947053635</v>
      </c>
      <c r="L55">
        <v>5.1835769747290421E-2</v>
      </c>
      <c r="M55">
        <v>14.673429745438677</v>
      </c>
      <c r="N55">
        <v>5.0704921644467472E-2</v>
      </c>
      <c r="O55">
        <v>14.516085988755602</v>
      </c>
      <c r="P55">
        <v>6.890900968575539E-2</v>
      </c>
      <c r="Q55">
        <v>14.700621519266079</v>
      </c>
      <c r="R55">
        <v>5.1509779117065307E-2</v>
      </c>
      <c r="S55">
        <v>14.620078378695831</v>
      </c>
      <c r="T55">
        <v>5.1687958127269729E-2</v>
      </c>
      <c r="U55">
        <v>14.761482324616539</v>
      </c>
      <c r="V55">
        <v>5.0922754413482881E-2</v>
      </c>
      <c r="W55">
        <v>14.70760153277312</v>
      </c>
      <c r="X55">
        <v>5.1904522406780229E-2</v>
      </c>
      <c r="Y55">
        <v>14.579129047227728</v>
      </c>
      <c r="Z55">
        <v>6.1441492342659783E-2</v>
      </c>
      <c r="AA55">
        <v>14.849306555508944</v>
      </c>
      <c r="AB55">
        <v>5.1660835842748873E-2</v>
      </c>
      <c r="AC55">
        <v>14.863912141432156</v>
      </c>
      <c r="AD55">
        <v>5.215274863093966E-2</v>
      </c>
      <c r="AE55">
        <v>14.856605036043483</v>
      </c>
      <c r="AF55">
        <v>4.6082509768487552E-2</v>
      </c>
      <c r="AG55">
        <v>14.553770526270286</v>
      </c>
      <c r="AH55">
        <v>6.7384266418849051E-2</v>
      </c>
      <c r="AI55">
        <v>14.718884584616655</v>
      </c>
      <c r="AJ55">
        <v>4.9764851526360857E-2</v>
      </c>
      <c r="AK55">
        <v>14.760259670342634</v>
      </c>
      <c r="AL55">
        <v>5.2869067748791659E-2</v>
      </c>
      <c r="AM55">
        <v>14.785748311540436</v>
      </c>
      <c r="AN55">
        <v>4.9551387420735171E-2</v>
      </c>
      <c r="AO55">
        <v>14.799659533953973</v>
      </c>
      <c r="AP55">
        <v>5.0535252406629462E-2</v>
      </c>
      <c r="AQ55">
        <v>14.649529337858921</v>
      </c>
      <c r="AR55">
        <v>6.8613539726781081E-2</v>
      </c>
      <c r="AS55">
        <v>14.730701062587356</v>
      </c>
      <c r="AT55">
        <v>5.3227576579878921E-2</v>
      </c>
      <c r="AU55">
        <v>14.944855852579581</v>
      </c>
      <c r="AV55">
        <v>5.1416290368368443E-2</v>
      </c>
      <c r="AW55">
        <v>14.714069686144301</v>
      </c>
      <c r="AX55">
        <v>5.0240053109921905E-2</v>
      </c>
      <c r="AY55">
        <v>14.502359217577986</v>
      </c>
      <c r="AZ55">
        <v>6.2710410262241778E-2</v>
      </c>
      <c r="BA55">
        <v>14.60262553579774</v>
      </c>
      <c r="BB55">
        <v>5.0333547019008808E-2</v>
      </c>
      <c r="BC55">
        <v>15.074775935442549</v>
      </c>
      <c r="BD55">
        <v>5.2081431305293059E-2</v>
      </c>
      <c r="BE55">
        <v>15.054737982321353</v>
      </c>
      <c r="BF55">
        <v>5.0774077924107874E-2</v>
      </c>
      <c r="BG55">
        <v>14.453356785645846</v>
      </c>
      <c r="BH55">
        <v>5.308151936067463E-2</v>
      </c>
      <c r="BI55">
        <v>14.685864352968713</v>
      </c>
      <c r="BJ55">
        <v>5.0278265510548627E-2</v>
      </c>
      <c r="BK55">
        <v>14.845735479888297</v>
      </c>
      <c r="BL55">
        <v>6.4232633596332703E-2</v>
      </c>
      <c r="BM55">
        <v>14.725277860760402</v>
      </c>
      <c r="BN55">
        <v>5.1999466043935044E-2</v>
      </c>
      <c r="BO55">
        <v>15.015410182409786</v>
      </c>
      <c r="BP55">
        <v>5.4301501897829244E-2</v>
      </c>
    </row>
    <row r="56" spans="9:68" x14ac:dyDescent="0.3">
      <c r="I56">
        <v>14.926544628917451</v>
      </c>
      <c r="J56">
        <v>5.2727261245266707E-2</v>
      </c>
      <c r="K56">
        <v>15.024772819538791</v>
      </c>
      <c r="L56">
        <v>5.153398200784573E-2</v>
      </c>
      <c r="M56">
        <v>14.683711690811842</v>
      </c>
      <c r="N56">
        <v>5.0316476106948456E-2</v>
      </c>
      <c r="O56">
        <v>14.497481887714418</v>
      </c>
      <c r="P56">
        <v>6.796224750305882E-2</v>
      </c>
      <c r="Q56">
        <v>14.721167446452661</v>
      </c>
      <c r="R56">
        <v>5.1094688146826314E-2</v>
      </c>
      <c r="S56">
        <v>14.628059145361116</v>
      </c>
      <c r="T56">
        <v>5.139689024789286E-2</v>
      </c>
      <c r="U56">
        <v>14.770728465745327</v>
      </c>
      <c r="V56">
        <v>5.0578851153649532E-2</v>
      </c>
      <c r="W56">
        <v>14.717355565896288</v>
      </c>
      <c r="X56">
        <v>5.1611752398608407E-2</v>
      </c>
      <c r="Y56">
        <v>14.567741992893268</v>
      </c>
      <c r="Z56">
        <v>6.1065639051431649E-2</v>
      </c>
      <c r="AA56">
        <v>14.863871446675878</v>
      </c>
      <c r="AB56">
        <v>5.1610136762496095E-2</v>
      </c>
      <c r="AC56">
        <v>14.872555653613373</v>
      </c>
      <c r="AD56">
        <v>5.1779373384283303E-2</v>
      </c>
      <c r="AE56">
        <v>14.871159737014308</v>
      </c>
      <c r="AF56">
        <v>4.5261057818870083E-2</v>
      </c>
      <c r="AG56">
        <v>14.542944779211233</v>
      </c>
      <c r="AH56">
        <v>6.6699995298700493E-2</v>
      </c>
      <c r="AI56">
        <v>14.727534517367944</v>
      </c>
      <c r="AJ56">
        <v>4.9386632712478507E-2</v>
      </c>
      <c r="AK56">
        <v>14.769345868035888</v>
      </c>
      <c r="AL56">
        <v>5.258190241653795E-2</v>
      </c>
      <c r="AM56">
        <v>14.796141338462833</v>
      </c>
      <c r="AN56">
        <v>4.9193405515320227E-2</v>
      </c>
      <c r="AO56">
        <v>14.812152252691734</v>
      </c>
      <c r="AP56">
        <v>4.996331448176345E-2</v>
      </c>
      <c r="AQ56">
        <v>14.638096341377056</v>
      </c>
      <c r="AR56">
        <v>6.7797531824472138E-2</v>
      </c>
      <c r="AS56">
        <v>14.741685785539142</v>
      </c>
      <c r="AT56">
        <v>5.2879969906252371E-2</v>
      </c>
      <c r="AU56">
        <v>14.962498995074203</v>
      </c>
      <c r="AV56">
        <v>5.1380346182530304E-2</v>
      </c>
      <c r="AW56">
        <v>14.722344231347698</v>
      </c>
      <c r="AX56">
        <v>4.9917309133911694E-2</v>
      </c>
      <c r="AY56">
        <v>14.487166572480303</v>
      </c>
      <c r="AZ56">
        <v>6.2206387343609899E-2</v>
      </c>
      <c r="BA56">
        <v>14.61540200457792</v>
      </c>
      <c r="BB56">
        <v>4.9894031921562929E-2</v>
      </c>
      <c r="BC56">
        <v>15.088866351486695</v>
      </c>
      <c r="BD56">
        <v>5.2044843005572189E-2</v>
      </c>
      <c r="BE56">
        <v>15.069943021949118</v>
      </c>
      <c r="BF56">
        <v>5.072013167522977E-2</v>
      </c>
      <c r="BG56">
        <v>14.467423707650184</v>
      </c>
      <c r="BH56">
        <v>5.2808854780549981E-2</v>
      </c>
      <c r="BI56">
        <v>14.706917351502451</v>
      </c>
      <c r="BJ56">
        <v>4.9920389451531412E-2</v>
      </c>
      <c r="BK56">
        <v>14.835852913308052</v>
      </c>
      <c r="BL56">
        <v>6.3564893213220133E-2</v>
      </c>
      <c r="BM56">
        <v>14.74287424219578</v>
      </c>
      <c r="BN56">
        <v>5.1565078038611149E-2</v>
      </c>
      <c r="BO56">
        <v>15.01867005466376</v>
      </c>
      <c r="BP56">
        <v>5.4419674359290307E-2</v>
      </c>
    </row>
    <row r="57" spans="9:68" x14ac:dyDescent="0.3">
      <c r="I57">
        <v>14.936027307127567</v>
      </c>
      <c r="J57">
        <v>5.2489221069694579E-2</v>
      </c>
      <c r="K57">
        <v>15.034641263196793</v>
      </c>
      <c r="L57">
        <v>5.1249376758571705E-2</v>
      </c>
      <c r="M57">
        <v>14.694886605302726</v>
      </c>
      <c r="N57">
        <v>4.9950146980263579E-2</v>
      </c>
      <c r="O57">
        <v>14.480149517690805</v>
      </c>
      <c r="P57">
        <v>6.6986047893908648E-2</v>
      </c>
      <c r="Q57">
        <v>14.743497751770677</v>
      </c>
      <c r="R57">
        <v>5.0703230663253128E-2</v>
      </c>
      <c r="S57">
        <v>14.636733027765606</v>
      </c>
      <c r="T57">
        <v>5.1122394516163863E-2</v>
      </c>
      <c r="U57">
        <v>14.780777618190202</v>
      </c>
      <c r="V57">
        <v>5.0254528259780107E-2</v>
      </c>
      <c r="W57">
        <v>14.727956719874125</v>
      </c>
      <c r="X57">
        <v>5.1335651449944904E-2</v>
      </c>
      <c r="Y57">
        <v>14.557133329848117</v>
      </c>
      <c r="Z57">
        <v>6.067809945310329E-2</v>
      </c>
      <c r="AA57">
        <v>14.878565227343648</v>
      </c>
      <c r="AB57">
        <v>5.1588344897828049E-2</v>
      </c>
      <c r="AC57">
        <v>14.881949839832071</v>
      </c>
      <c r="AD57">
        <v>5.1427256511202536E-2</v>
      </c>
      <c r="AE57">
        <v>14.886978488513789</v>
      </c>
      <c r="AF57">
        <v>4.4486375794617908E-2</v>
      </c>
      <c r="AG57">
        <v>14.532859053843788</v>
      </c>
      <c r="AH57">
        <v>6.5994448317367518E-2</v>
      </c>
      <c r="AI57">
        <v>14.736935681772088</v>
      </c>
      <c r="AJ57">
        <v>4.9029948043965543E-2</v>
      </c>
      <c r="AK57">
        <v>14.779221186235338</v>
      </c>
      <c r="AL57">
        <v>5.2311087037757796E-2</v>
      </c>
      <c r="AM57">
        <v>14.807436981742786</v>
      </c>
      <c r="AN57">
        <v>4.8855805553129329E-2</v>
      </c>
      <c r="AO57">
        <v>14.825729942378501</v>
      </c>
      <c r="AP57">
        <v>4.9423940231585917E-2</v>
      </c>
      <c r="AQ57">
        <v>14.627444876677757</v>
      </c>
      <c r="AR57">
        <v>6.6956152004010158E-2</v>
      </c>
      <c r="AS57">
        <v>14.753624512622112</v>
      </c>
      <c r="AT57">
        <v>5.2552154454972494E-2</v>
      </c>
      <c r="AU57">
        <v>14.980298267525663</v>
      </c>
      <c r="AV57">
        <v>5.1364896378914886E-2</v>
      </c>
      <c r="AW57">
        <v>14.731337406446666</v>
      </c>
      <c r="AX57">
        <v>4.9612940805651935E-2</v>
      </c>
      <c r="AY57">
        <v>14.473012459584037</v>
      </c>
      <c r="AZ57">
        <v>6.1686692973509719E-2</v>
      </c>
      <c r="BA57">
        <v>14.629288087506017</v>
      </c>
      <c r="BB57">
        <v>4.9479540915074581E-2</v>
      </c>
      <c r="BC57">
        <v>15.103081458245635</v>
      </c>
      <c r="BD57">
        <v>5.2029116344023775E-2</v>
      </c>
      <c r="BE57">
        <v>15.085282615961486</v>
      </c>
      <c r="BF57">
        <v>5.0696944087821105E-2</v>
      </c>
      <c r="BG57">
        <v>14.482712317426177</v>
      </c>
      <c r="BH57">
        <v>5.255171454371544E-2</v>
      </c>
      <c r="BI57">
        <v>14.729798766434417</v>
      </c>
      <c r="BJ57">
        <v>4.958288930930161E-2</v>
      </c>
      <c r="BK57">
        <v>14.826645894899981</v>
      </c>
      <c r="BL57">
        <v>6.287639095476312E-2</v>
      </c>
      <c r="BM57">
        <v>14.761998838831209</v>
      </c>
      <c r="BN57">
        <v>5.115542220976823E-2</v>
      </c>
      <c r="BO57">
        <v>15.021387360876723</v>
      </c>
      <c r="BP57">
        <v>5.4545221192773628E-2</v>
      </c>
    </row>
    <row r="58" spans="9:68" x14ac:dyDescent="0.3">
      <c r="I58">
        <v>14.946221531970247</v>
      </c>
      <c r="J58">
        <v>5.2266711816050138E-2</v>
      </c>
      <c r="K58">
        <v>15.04525019996211</v>
      </c>
      <c r="L58">
        <v>5.0983340567634414E-2</v>
      </c>
      <c r="M58">
        <v>14.706900045851226</v>
      </c>
      <c r="N58">
        <v>4.9607718983094774E-2</v>
      </c>
      <c r="O58">
        <v>14.464126416738713</v>
      </c>
      <c r="P58">
        <v>6.5982525089281055E-2</v>
      </c>
      <c r="Q58">
        <v>14.767503644217255</v>
      </c>
      <c r="R58">
        <v>5.033731380785654E-2</v>
      </c>
      <c r="S58">
        <v>14.646057767626125</v>
      </c>
      <c r="T58">
        <v>5.0865808247695501E-2</v>
      </c>
      <c r="U58">
        <v>14.791580823490595</v>
      </c>
      <c r="V58">
        <v>4.9951365800412706E-2</v>
      </c>
      <c r="W58">
        <v>14.739353346950075</v>
      </c>
      <c r="X58">
        <v>5.1077564696858022E-2</v>
      </c>
      <c r="Y58">
        <v>14.54732603409413</v>
      </c>
      <c r="Z58">
        <v>6.0279712872148512E-2</v>
      </c>
      <c r="AA58">
        <v>14.893284831198333</v>
      </c>
      <c r="AB58">
        <v>5.1595613103017954E-2</v>
      </c>
      <c r="AC58">
        <v>14.892048932557294</v>
      </c>
      <c r="AD58">
        <v>5.1098113489708344E-2</v>
      </c>
      <c r="AE58">
        <v>14.903984223174714</v>
      </c>
      <c r="AF58">
        <v>4.3762237868682406E-2</v>
      </c>
      <c r="AG58">
        <v>14.523535193603243</v>
      </c>
      <c r="AH58">
        <v>6.5269153532502608E-2</v>
      </c>
      <c r="AI58">
        <v>14.747042276301109</v>
      </c>
      <c r="AJ58">
        <v>4.8696535252673138E-2</v>
      </c>
      <c r="AK58">
        <v>14.789837513383379</v>
      </c>
      <c r="AL58">
        <v>5.2057940997754341E-2</v>
      </c>
      <c r="AM58">
        <v>14.819580210141666</v>
      </c>
      <c r="AN58">
        <v>4.8540232287242829E-2</v>
      </c>
      <c r="AO58">
        <v>14.840326453874944</v>
      </c>
      <c r="AP58">
        <v>4.8919757433226026E-2</v>
      </c>
      <c r="AQ58">
        <v>14.617598012461727</v>
      </c>
      <c r="AR58">
        <v>6.6091222506730288E-2</v>
      </c>
      <c r="AS58">
        <v>14.766459079557997</v>
      </c>
      <c r="AT58">
        <v>5.2245727309966038E-2</v>
      </c>
      <c r="AU58">
        <v>14.998128820826478</v>
      </c>
      <c r="AV58">
        <v>5.1370049326793885E-2</v>
      </c>
      <c r="AW58">
        <v>14.741005397596116</v>
      </c>
      <c r="AX58">
        <v>4.9328430977042918E-2</v>
      </c>
      <c r="AY58">
        <v>14.459927533545924</v>
      </c>
      <c r="AZ58">
        <v>6.1152452694222863E-2</v>
      </c>
      <c r="BA58">
        <v>14.64421613298183</v>
      </c>
      <c r="BB58">
        <v>4.9092093358062867E-2</v>
      </c>
      <c r="BC58">
        <v>15.117321546958991</v>
      </c>
      <c r="BD58">
        <v>5.2034361631879002E-2</v>
      </c>
      <c r="BE58">
        <v>15.100649168127942</v>
      </c>
      <c r="BF58">
        <v>5.0704677806147284E-2</v>
      </c>
      <c r="BG58">
        <v>14.499148130403801</v>
      </c>
      <c r="BH58">
        <v>5.2311351411557218E-2</v>
      </c>
      <c r="BI58">
        <v>14.754397121811094</v>
      </c>
      <c r="BJ58">
        <v>4.9267409350626762E-2</v>
      </c>
      <c r="BK58">
        <v>14.818134365015764</v>
      </c>
      <c r="BL58">
        <v>6.2168617963539841E-2</v>
      </c>
      <c r="BM58">
        <v>14.782558477554279</v>
      </c>
      <c r="BN58">
        <v>5.0772494359425935E-2</v>
      </c>
      <c r="BO58">
        <v>15.023532329673174</v>
      </c>
      <c r="BP58">
        <v>5.4676766880899202E-2</v>
      </c>
    </row>
    <row r="59" spans="9:68" x14ac:dyDescent="0.3">
      <c r="I59">
        <v>14.957077638206776</v>
      </c>
      <c r="J59">
        <v>5.2060817527050579E-2</v>
      </c>
      <c r="K59">
        <v>15.056547944161231</v>
      </c>
      <c r="L59">
        <v>5.0737169536614224E-2</v>
      </c>
      <c r="M59">
        <v>14.719693484182576</v>
      </c>
      <c r="N59">
        <v>4.9290860390223505E-2</v>
      </c>
      <c r="O59">
        <v>14.449447287326832</v>
      </c>
      <c r="P59">
        <v>6.4953852496109368E-2</v>
      </c>
      <c r="Q59">
        <v>14.793068169497456</v>
      </c>
      <c r="R59">
        <v>4.9998720290774221E-2</v>
      </c>
      <c r="S59">
        <v>14.65598793574739</v>
      </c>
      <c r="T59">
        <v>5.0628381504995795E-2</v>
      </c>
      <c r="U59">
        <v>14.80308544951621</v>
      </c>
      <c r="V59">
        <v>4.9670840752575593E-2</v>
      </c>
      <c r="W59">
        <v>14.751489923902611</v>
      </c>
      <c r="X59">
        <v>5.0838749512066024E-2</v>
      </c>
      <c r="Y59">
        <v>14.538341346050045</v>
      </c>
      <c r="Z59">
        <v>5.9871342125190116E-2</v>
      </c>
      <c r="AA59">
        <v>14.907927010794912</v>
      </c>
      <c r="AB59">
        <v>5.1631890396828591E-2</v>
      </c>
      <c r="AC59">
        <v>14.902803730024441</v>
      </c>
      <c r="AD59">
        <v>5.0793547871516104E-2</v>
      </c>
      <c r="AE59">
        <v>14.922094090767228</v>
      </c>
      <c r="AF59">
        <v>4.3092171968248667E-2</v>
      </c>
      <c r="AG59">
        <v>14.514993391894665</v>
      </c>
      <c r="AH59">
        <v>6.4525681771103238E-2</v>
      </c>
      <c r="AI59">
        <v>14.757805062642374</v>
      </c>
      <c r="AJ59">
        <v>4.8388018692205929E-2</v>
      </c>
      <c r="AK59">
        <v>14.801143127801295</v>
      </c>
      <c r="AL59">
        <v>5.1823697598588341E-2</v>
      </c>
      <c r="AM59">
        <v>14.83251186307135</v>
      </c>
      <c r="AN59">
        <v>4.8248223158890824E-2</v>
      </c>
      <c r="AO59">
        <v>14.855870674444288</v>
      </c>
      <c r="AP59">
        <v>4.8453222414597104E-2</v>
      </c>
      <c r="AQ59">
        <v>14.60857707484419</v>
      </c>
      <c r="AR59">
        <v>6.5204616577323682E-2</v>
      </c>
      <c r="AS59">
        <v>14.780126957626809</v>
      </c>
      <c r="AT59">
        <v>5.1962181353481518E-2</v>
      </c>
      <c r="AU59">
        <v>15.015865586456474</v>
      </c>
      <c r="AV59">
        <v>5.1395768881940307E-2</v>
      </c>
      <c r="AW59">
        <v>14.751301103314987</v>
      </c>
      <c r="AX59">
        <v>4.9065165751370793E-2</v>
      </c>
      <c r="AY59">
        <v>14.447940133402053</v>
      </c>
      <c r="AZ59">
        <v>6.0604823551231216E-2</v>
      </c>
      <c r="BA59">
        <v>14.660113413068363</v>
      </c>
      <c r="BB59">
        <v>4.8733576856079472E-2</v>
      </c>
      <c r="BC59">
        <v>15.131486733635931</v>
      </c>
      <c r="BD59">
        <v>5.2060542077212286E-2</v>
      </c>
      <c r="BE59">
        <v>15.115934893125894</v>
      </c>
      <c r="BF59">
        <v>5.0743278583730934E-2</v>
      </c>
      <c r="BG59">
        <v>14.51665107295435</v>
      </c>
      <c r="BH59">
        <v>5.2088936409093969E-2</v>
      </c>
      <c r="BI59">
        <v>14.780592576917703</v>
      </c>
      <c r="BJ59">
        <v>4.8975486562153593E-2</v>
      </c>
      <c r="BK59">
        <v>14.810336757733808</v>
      </c>
      <c r="BL59">
        <v>6.1443107118244487E-2</v>
      </c>
      <c r="BM59">
        <v>14.804452993871777</v>
      </c>
      <c r="BN59">
        <v>5.0418160073579375E-2</v>
      </c>
      <c r="BO59">
        <v>15.025081460326113</v>
      </c>
      <c r="BP59">
        <v>5.4812870181580216E-2</v>
      </c>
    </row>
    <row r="60" spans="9:68" x14ac:dyDescent="0.3">
      <c r="I60">
        <v>14.968542735978822</v>
      </c>
      <c r="J60">
        <v>5.1872541298975484E-2</v>
      </c>
      <c r="K60">
        <v>15.068479454320061</v>
      </c>
      <c r="L60">
        <v>5.0512062986029248E-2</v>
      </c>
      <c r="M60">
        <v>14.733204591951219</v>
      </c>
      <c r="N60">
        <v>4.9001114904863731E-2</v>
      </c>
      <c r="O60">
        <v>14.436143921180758</v>
      </c>
      <c r="P60">
        <v>6.3902257990168618E-2</v>
      </c>
      <c r="Q60">
        <v>14.820066779813851</v>
      </c>
      <c r="R60">
        <v>4.968909970558609E-2</v>
      </c>
      <c r="S60">
        <v>14.666475153348493</v>
      </c>
      <c r="T60">
        <v>5.0411271007289121E-2</v>
      </c>
      <c r="U60">
        <v>14.815235446885497</v>
      </c>
      <c r="V60">
        <v>4.941431980610355E-2</v>
      </c>
      <c r="W60">
        <v>14.764307322548783</v>
      </c>
      <c r="X60">
        <v>5.062036937914359E-2</v>
      </c>
      <c r="Y60">
        <v>14.530198724549486</v>
      </c>
      <c r="Z60">
        <v>5.9453871652331222E-2</v>
      </c>
      <c r="AA60">
        <v>14.922389061763912</v>
      </c>
      <c r="AB60">
        <v>5.1696922320109084E-2</v>
      </c>
      <c r="AC60">
        <v>14.91416183594132</v>
      </c>
      <c r="AD60">
        <v>5.0515043469702821E-2</v>
      </c>
      <c r="AE60">
        <v>14.941219861836815</v>
      </c>
      <c r="AF60">
        <v>4.24794425870288E-2</v>
      </c>
      <c r="AG60">
        <v>14.507252148358491</v>
      </c>
      <c r="AH60">
        <v>6.3765643227450541E-2</v>
      </c>
      <c r="AI60">
        <v>14.7691716055827</v>
      </c>
      <c r="AJ60">
        <v>4.810590142423455E-2</v>
      </c>
      <c r="AK60">
        <v>14.813082949672079</v>
      </c>
      <c r="AL60">
        <v>5.160949805055446E-2</v>
      </c>
      <c r="AM60">
        <v>14.846168938818646</v>
      </c>
      <c r="AN60">
        <v>4.7981200807193987E-2</v>
      </c>
      <c r="AO60">
        <v>14.87228687420642</v>
      </c>
      <c r="AP60">
        <v>4.802660808741397E-2</v>
      </c>
      <c r="AQ60">
        <v>14.600401601167267</v>
      </c>
      <c r="AR60">
        <v>6.4298254406806643E-2</v>
      </c>
      <c r="AS60">
        <v>14.79456155830049</v>
      </c>
      <c r="AT60">
        <v>5.1702897992916996E-2</v>
      </c>
      <c r="AU60">
        <v>15.033384153748605</v>
      </c>
      <c r="AV60">
        <v>5.1441874640154282E-2</v>
      </c>
      <c r="AW60">
        <v>14.762174363959939</v>
      </c>
      <c r="AX60">
        <v>4.8824427730351713E-2</v>
      </c>
      <c r="AY60">
        <v>14.437076221191816</v>
      </c>
      <c r="AZ60">
        <v>6.0044991587314078E-2</v>
      </c>
      <c r="BA60">
        <v>14.676902477815021</v>
      </c>
      <c r="BB60">
        <v>4.8405738065484101E-2</v>
      </c>
      <c r="BC60">
        <v>15.145477659669588</v>
      </c>
      <c r="BD60">
        <v>5.2107474043010256E-2</v>
      </c>
      <c r="BE60">
        <v>15.131032572577258</v>
      </c>
      <c r="BF60">
        <v>5.0812475663851914E-2</v>
      </c>
      <c r="BG60">
        <v>14.53513587250111</v>
      </c>
      <c r="BH60">
        <v>5.1885553119860622E-2</v>
      </c>
      <c r="BI60">
        <v>14.808257510130126</v>
      </c>
      <c r="BJ60">
        <v>4.8708543162363581E-2</v>
      </c>
      <c r="BK60">
        <v>14.80326996093514</v>
      </c>
      <c r="BL60">
        <v>6.070142971381335E-2</v>
      </c>
      <c r="BM60">
        <v>14.827575719901038</v>
      </c>
      <c r="BN60">
        <v>5.0094145633251624E-2</v>
      </c>
      <c r="BO60">
        <v>15.026017780235934</v>
      </c>
      <c r="BP60">
        <v>5.4952039918572962E-2</v>
      </c>
    </row>
    <row r="61" spans="9:68" x14ac:dyDescent="0.3">
      <c r="I61">
        <v>14.980560968482507</v>
      </c>
      <c r="J61">
        <v>5.1702800394682585E-2</v>
      </c>
      <c r="K61">
        <v>15.080986601320458</v>
      </c>
      <c r="L61">
        <v>5.0309117612366304E-2</v>
      </c>
      <c r="M61">
        <v>14.747367544398237</v>
      </c>
      <c r="N61">
        <v>4.8739894137895007E-2</v>
      </c>
      <c r="O61">
        <v>14.424245130429213</v>
      </c>
      <c r="P61">
        <v>6.2830019090992686E-2</v>
      </c>
      <c r="Q61">
        <v>14.848367940650874</v>
      </c>
      <c r="R61">
        <v>4.9409960492660228E-2</v>
      </c>
      <c r="S61">
        <v>14.677468327759451</v>
      </c>
      <c r="T61">
        <v>5.0215534495096442E-2</v>
      </c>
      <c r="U61">
        <v>14.827971622032585</v>
      </c>
      <c r="V61">
        <v>4.9183052705262388E-2</v>
      </c>
      <c r="W61">
        <v>14.777743097810786</v>
      </c>
      <c r="X61">
        <v>5.0423488224146829E-2</v>
      </c>
      <c r="Y61">
        <v>14.522915804697444</v>
      </c>
      <c r="Z61">
        <v>5.9028205601654941E-2</v>
      </c>
      <c r="AA61">
        <v>14.93656954320875</v>
      </c>
      <c r="AB61">
        <v>5.1790252720642992E-2</v>
      </c>
      <c r="AC61">
        <v>14.926067914757619</v>
      </c>
      <c r="AD61">
        <v>5.0263957129718977E-2</v>
      </c>
      <c r="AE61">
        <v>14.961268357549343</v>
      </c>
      <c r="AF61">
        <v>4.1927034880976773E-2</v>
      </c>
      <c r="AG61">
        <v>14.500328228804428</v>
      </c>
      <c r="AH61">
        <v>6.2990683975786901E-2</v>
      </c>
      <c r="AI61">
        <v>14.781086528467442</v>
      </c>
      <c r="AJ61">
        <v>4.7851557895730222E-2</v>
      </c>
      <c r="AK61">
        <v>14.825598809383763</v>
      </c>
      <c r="AL61">
        <v>5.1416385912319465E-2</v>
      </c>
      <c r="AM61">
        <v>14.860484901483321</v>
      </c>
      <c r="AN61">
        <v>4.7740466138208801E-2</v>
      </c>
      <c r="AO61">
        <v>14.88949507508625</v>
      </c>
      <c r="AP61">
        <v>4.7641992873795551E-2</v>
      </c>
      <c r="AQ61">
        <v>14.593089297686452</v>
      </c>
      <c r="AR61">
        <v>6.3374098973814449E-2</v>
      </c>
      <c r="AS61">
        <v>14.809692557655517</v>
      </c>
      <c r="AT61">
        <v>5.1469140430742071E-2</v>
      </c>
      <c r="AU61">
        <v>15.050561642540393</v>
      </c>
      <c r="AV61">
        <v>5.1508043202668885E-2</v>
      </c>
      <c r="AW61">
        <v>14.773572206098088</v>
      </c>
      <c r="AX61">
        <v>4.8607389765425175E-2</v>
      </c>
      <c r="AY61">
        <v>14.427359325729915</v>
      </c>
      <c r="AZ61">
        <v>5.9474169273843532E-2</v>
      </c>
      <c r="BA61">
        <v>14.694501532585994</v>
      </c>
      <c r="BB61">
        <v>4.8110174183910295E-2</v>
      </c>
      <c r="BC61">
        <v>15.159196188766304</v>
      </c>
      <c r="BD61">
        <v>5.2174828335253394E-2</v>
      </c>
      <c r="BE61">
        <v>15.14583630710835</v>
      </c>
      <c r="BF61">
        <v>5.0911783678711207E-2</v>
      </c>
      <c r="BG61">
        <v>14.554512472958772</v>
      </c>
      <c r="BH61">
        <v>5.1702192406798297E-2</v>
      </c>
      <c r="BI61">
        <v>14.837257140674618</v>
      </c>
      <c r="BJ61">
        <v>4.8467879672667441E-2</v>
      </c>
      <c r="BK61">
        <v>14.796949279728009</v>
      </c>
      <c r="BL61">
        <v>5.9945192058349868E-2</v>
      </c>
      <c r="BM61">
        <v>14.85181400404513</v>
      </c>
      <c r="BN61">
        <v>4.9802029604226153E-2</v>
      </c>
      <c r="BO61">
        <v>15.026331030885764</v>
      </c>
      <c r="BP61">
        <v>5.5092751319115812E-2</v>
      </c>
    </row>
    <row r="62" spans="9:68" x14ac:dyDescent="0.3">
      <c r="I62">
        <v>14.993073784097144</v>
      </c>
      <c r="J62">
        <v>5.1552421774795291E-2</v>
      </c>
      <c r="K62">
        <v>15.094008451599452</v>
      </c>
      <c r="L62">
        <v>5.0129322145085871E-2</v>
      </c>
      <c r="M62">
        <v>14.762113341042964</v>
      </c>
      <c r="N62">
        <v>4.8508470730636188E-2</v>
      </c>
      <c r="O62">
        <v>14.413776685203374</v>
      </c>
      <c r="P62">
        <v>6.1739458029274247E-2</v>
      </c>
      <c r="Q62">
        <v>14.877833771597745</v>
      </c>
      <c r="R62">
        <v>4.9162662590183037E-2</v>
      </c>
      <c r="S62">
        <v>14.688913901339564</v>
      </c>
      <c r="T62">
        <v>5.0042125577029785E-2</v>
      </c>
      <c r="U62">
        <v>14.841231925592391</v>
      </c>
      <c r="V62">
        <v>4.8978166160120511E-2</v>
      </c>
      <c r="W62">
        <v>14.791731791942105</v>
      </c>
      <c r="X62">
        <v>5.0249065232272461E-2</v>
      </c>
      <c r="Y62">
        <v>14.516508359676584</v>
      </c>
      <c r="Z62">
        <v>5.859526587104099E-2</v>
      </c>
      <c r="AA62">
        <v>14.950368989240754</v>
      </c>
      <c r="AB62">
        <v>5.1911226952728366E-2</v>
      </c>
      <c r="AC62">
        <v>14.938463961254136</v>
      </c>
      <c r="AD62">
        <v>5.0041512118973841E-2</v>
      </c>
      <c r="AE62">
        <v>14.982141903648966</v>
      </c>
      <c r="AF62">
        <v>4.1437640124908637E-2</v>
      </c>
      <c r="AG62">
        <v>14.494236628900428</v>
      </c>
      <c r="AH62">
        <v>6.2202482405285787E-2</v>
      </c>
      <c r="AI62">
        <v>14.793491782989991</v>
      </c>
      <c r="AJ62">
        <v>4.7626227242797289E-2</v>
      </c>
      <c r="AK62">
        <v>14.838629730925922</v>
      </c>
      <c r="AL62">
        <v>5.1245302006809254E-2</v>
      </c>
      <c r="AM62">
        <v>14.875390005134308</v>
      </c>
      <c r="AN62">
        <v>4.7527191987043978E-2</v>
      </c>
      <c r="AO62">
        <v>14.907411440458851</v>
      </c>
      <c r="AP62">
        <v>4.7301250580401202E-2</v>
      </c>
      <c r="AQ62">
        <v>14.586656001222803</v>
      </c>
      <c r="AR62">
        <v>6.2434151793226762E-2</v>
      </c>
      <c r="AS62">
        <v>14.825446238983993</v>
      </c>
      <c r="AT62">
        <v>5.1262047510302423E-2</v>
      </c>
      <c r="AU62">
        <v>15.067277565089968</v>
      </c>
      <c r="AV62">
        <v>5.1593810444560115E-2</v>
      </c>
      <c r="AW62">
        <v>14.785439100588242</v>
      </c>
      <c r="AX62">
        <v>4.8415109243739728E-2</v>
      </c>
      <c r="AY62">
        <v>14.418810491648193</v>
      </c>
      <c r="AZ62">
        <v>5.8893592884841542E-2</v>
      </c>
      <c r="BA62">
        <v>14.712824836555484</v>
      </c>
      <c r="BB62">
        <v>4.7848325168879102E-2</v>
      </c>
      <c r="BC62">
        <v>15.172546095301211</v>
      </c>
      <c r="BD62">
        <v>5.2262132511975611E-2</v>
      </c>
      <c r="BE62">
        <v>15.160242259157904</v>
      </c>
      <c r="BF62">
        <v>5.1040506053937292E-2</v>
      </c>
      <c r="BG62">
        <v>14.574686473477636</v>
      </c>
      <c r="BH62">
        <v>5.1539747584869684E-2</v>
      </c>
      <c r="BI62">
        <v>14.8674501852662</v>
      </c>
      <c r="BJ62">
        <v>4.8254668581395564E-2</v>
      </c>
      <c r="BK62">
        <v>14.791388403300441</v>
      </c>
      <c r="BL62">
        <v>5.9176031994219051E-2</v>
      </c>
      <c r="BM62">
        <v>14.87704975982013</v>
      </c>
      <c r="BN62">
        <v>4.9543235146432968E-2</v>
      </c>
      <c r="BO62" t="s">
        <v>485</v>
      </c>
      <c r="BP62" t="s">
        <v>485</v>
      </c>
    </row>
    <row r="63" spans="9:68" x14ac:dyDescent="0.3">
      <c r="I63">
        <v>15.006020221642839</v>
      </c>
      <c r="J63">
        <v>5.1422138068833695E-2</v>
      </c>
      <c r="K63">
        <v>15.107481564011431</v>
      </c>
      <c r="L63">
        <v>4.9973552529631572E-2</v>
      </c>
      <c r="M63">
        <v>14.777370141846388</v>
      </c>
      <c r="N63">
        <v>4.8307972154664834E-2</v>
      </c>
      <c r="O63">
        <v>14.40476125782452</v>
      </c>
      <c r="P63">
        <v>6.063293671743001E-2</v>
      </c>
      <c r="Q63">
        <v>14.908320718087989</v>
      </c>
      <c r="R63">
        <v>4.8948410808677088E-2</v>
      </c>
      <c r="S63">
        <v>14.700756112404857</v>
      </c>
      <c r="T63">
        <v>4.9891889083906973E-2</v>
      </c>
      <c r="U63">
        <v>14.854951754698895</v>
      </c>
      <c r="V63">
        <v>4.8800658357330745E-2</v>
      </c>
      <c r="W63">
        <v>14.80620525343107</v>
      </c>
      <c r="X63">
        <v>5.0097950174803951E-2</v>
      </c>
      <c r="Y63">
        <v>14.510990266586026</v>
      </c>
      <c r="Z63">
        <v>5.8155990111540122E-2</v>
      </c>
      <c r="AA63">
        <v>14.963690606660897</v>
      </c>
      <c r="AB63">
        <v>5.2058996469046999E-2</v>
      </c>
      <c r="AC63">
        <v>14.951289583138392</v>
      </c>
      <c r="AD63">
        <v>4.9848792167199681E-2</v>
      </c>
      <c r="AE63">
        <v>15.003738806317287</v>
      </c>
      <c r="AF63">
        <v>4.1013642600882166E-2</v>
      </c>
      <c r="AG63">
        <v>14.488990541695424</v>
      </c>
      <c r="AH63">
        <v>6.1402745585034509E-2</v>
      </c>
      <c r="AI63">
        <v>14.806326931997283</v>
      </c>
      <c r="AJ63">
        <v>4.7431007253726697E-2</v>
      </c>
      <c r="AK63">
        <v>14.852112228958667</v>
      </c>
      <c r="AL63">
        <v>5.1097079837614197E-2</v>
      </c>
      <c r="AM63">
        <v>14.890811633604876</v>
      </c>
      <c r="AN63">
        <v>4.7342417403925759E-2</v>
      </c>
      <c r="AO63">
        <v>14.925948683593079</v>
      </c>
      <c r="AP63">
        <v>4.7006041269433037E-2</v>
      </c>
      <c r="AQ63">
        <v>14.581115644863914</v>
      </c>
      <c r="AR63">
        <v>6.1480448581332073E-2</v>
      </c>
      <c r="AS63">
        <v>14.841745851934045</v>
      </c>
      <c r="AT63">
        <v>5.1082628167489527E-2</v>
      </c>
      <c r="AU63">
        <v>15.083414671211022</v>
      </c>
      <c r="AV63">
        <v>5.1698574770249785E-2</v>
      </c>
      <c r="AW63">
        <v>14.797717233113302</v>
      </c>
      <c r="AX63">
        <v>4.8248522936669043E-2</v>
      </c>
      <c r="AY63">
        <v>14.411448233817639</v>
      </c>
      <c r="AZ63">
        <v>5.8304519819485645E-2</v>
      </c>
      <c r="BA63">
        <v>14.731783120428407</v>
      </c>
      <c r="BB63">
        <v>4.7621466722470779E-2</v>
      </c>
      <c r="BC63">
        <v>15.185433739271865</v>
      </c>
      <c r="BD63">
        <v>5.2368774197105165E-2</v>
      </c>
      <c r="BE63">
        <v>15.174149381322954</v>
      </c>
      <c r="BF63">
        <v>5.119773989455486E-2</v>
      </c>
      <c r="BG63">
        <v>14.595559588355059</v>
      </c>
      <c r="BH63">
        <v>5.1399010068918324E-2</v>
      </c>
      <c r="BI63">
        <v>14.898689546426617</v>
      </c>
      <c r="BJ63">
        <v>4.8069948631552714E-2</v>
      </c>
      <c r="BK63">
        <v>14.7865993752725</v>
      </c>
      <c r="BL63">
        <v>5.8395615350845476E-2</v>
      </c>
      <c r="BM63">
        <v>14.903160041160591</v>
      </c>
      <c r="BN63">
        <v>4.9319023080456499E-2</v>
      </c>
    </row>
    <row r="64" spans="9:68" x14ac:dyDescent="0.3">
      <c r="I64">
        <v>15.019337207377241</v>
      </c>
      <c r="J64">
        <v>5.1312584005917157E-2</v>
      </c>
      <c r="K64">
        <v>15.12134029890704</v>
      </c>
      <c r="L64">
        <v>4.984256765991199E-2</v>
      </c>
      <c r="M64">
        <v>14.793063617208603</v>
      </c>
      <c r="N64">
        <v>4.8139375218889037E-2</v>
      </c>
      <c r="O64">
        <v>14.397218373700822</v>
      </c>
      <c r="P64">
        <v>5.9512851634224519E-2</v>
      </c>
      <c r="Q64">
        <v>14.939680250782841</v>
      </c>
      <c r="R64">
        <v>4.8768248961285364E-2</v>
      </c>
      <c r="S64">
        <v>14.712937266893393</v>
      </c>
      <c r="T64">
        <v>4.9765556952820776E-2</v>
      </c>
      <c r="U64">
        <v>14.8690642677238</v>
      </c>
      <c r="V64">
        <v>4.8651394097065245E-2</v>
      </c>
      <c r="W64">
        <v>14.821092969028175</v>
      </c>
      <c r="X64">
        <v>4.9970879269111264E-2</v>
      </c>
      <c r="Y64">
        <v>14.506373476386653</v>
      </c>
      <c r="Z64">
        <v>5.77113296966308E-2</v>
      </c>
      <c r="AA64">
        <v>14.976440953894548</v>
      </c>
      <c r="AB64">
        <v>5.2232524772614163E-2</v>
      </c>
      <c r="AC64">
        <v>14.964482295269788</v>
      </c>
      <c r="AD64">
        <v>4.9686736186629395E-2</v>
      </c>
      <c r="AE64">
        <v>15.025953847615423</v>
      </c>
      <c r="AF64">
        <v>4.0657107982214342E-2</v>
      </c>
      <c r="AG64">
        <v>14.48460132904612</v>
      </c>
      <c r="AH64">
        <v>6.0593205566902709E-2</v>
      </c>
      <c r="AI64">
        <v>14.819529443933542</v>
      </c>
      <c r="AJ64">
        <v>4.7266849020681734E-2</v>
      </c>
      <c r="AK64">
        <v>14.865980618106835</v>
      </c>
      <c r="AL64">
        <v>5.0972441528243366E-2</v>
      </c>
      <c r="AM64">
        <v>14.90667465427129</v>
      </c>
      <c r="AN64">
        <v>4.7187042592049623E-2</v>
      </c>
      <c r="AO64">
        <v>14.945016492903736</v>
      </c>
      <c r="AP64">
        <v>4.6757803170979773E-2</v>
      </c>
      <c r="AQ64">
        <v>14.576480227787945</v>
      </c>
      <c r="AR64">
        <v>6.0515054846919533E-2</v>
      </c>
      <c r="AS64">
        <v>14.858511986429809</v>
      </c>
      <c r="AT64">
        <v>5.093175651530641E-2</v>
      </c>
      <c r="AU64">
        <v>15.09885977069861</v>
      </c>
      <c r="AV64">
        <v>5.182160133326625E-2</v>
      </c>
      <c r="AW64">
        <v>14.810346785845798</v>
      </c>
      <c r="AX64">
        <v>4.8108442435955974E-2</v>
      </c>
      <c r="AY64">
        <v>14.405288497249309</v>
      </c>
      <c r="AZ64">
        <v>5.7708225878862353E-2</v>
      </c>
      <c r="BA64">
        <v>14.751284021351411</v>
      </c>
      <c r="BB64">
        <v>4.7430704076232504E-2</v>
      </c>
      <c r="BC64">
        <v>15.197768723115571</v>
      </c>
      <c r="BD64">
        <v>5.2494005375842825E-2</v>
      </c>
      <c r="BE64">
        <v>15.187460125133764</v>
      </c>
      <c r="BF64">
        <v>5.1382382318144328E-2</v>
      </c>
      <c r="BG64">
        <v>14.617030125873516</v>
      </c>
      <c r="BH64">
        <v>5.1280665517975041E-2</v>
      </c>
      <c r="BI64">
        <v>14.930823029128465</v>
      </c>
      <c r="BJ64">
        <v>4.7914619760166553E-2</v>
      </c>
      <c r="BK64">
        <v>14.782592567612484</v>
      </c>
      <c r="BL64">
        <v>5.7605632336897826E-2</v>
      </c>
      <c r="BM64">
        <v>14.930017641400418</v>
      </c>
      <c r="BN64">
        <v>4.9130485744944483E-2</v>
      </c>
    </row>
    <row r="65" spans="9:66" x14ac:dyDescent="0.3">
      <c r="I65">
        <v>15.032959862284473</v>
      </c>
      <c r="J65">
        <v>5.1224293322427887E-2</v>
      </c>
      <c r="K65">
        <v>15.135517137922943</v>
      </c>
      <c r="L65">
        <v>4.9737005681045846E-2</v>
      </c>
      <c r="M65">
        <v>14.809117310095148</v>
      </c>
      <c r="N65">
        <v>4.8003501310632586E-2</v>
      </c>
      <c r="O65">
        <v>14.391164369039668</v>
      </c>
      <c r="P65">
        <v>5.8381628634530856E-2</v>
      </c>
      <c r="Q65">
        <v>14.971759589191262</v>
      </c>
      <c r="R65">
        <v>4.8623054778418551E-2</v>
      </c>
      <c r="S65">
        <v>14.725398019444949</v>
      </c>
      <c r="T65">
        <v>4.9663744661214995E-2</v>
      </c>
      <c r="U65">
        <v>14.883500709922238</v>
      </c>
      <c r="V65">
        <v>4.8531100579796038E-2</v>
      </c>
      <c r="W65">
        <v>14.836322407279537</v>
      </c>
      <c r="X65">
        <v>4.9868471591873811E-2</v>
      </c>
      <c r="Y65">
        <v>14.502667988017986</v>
      </c>
      <c r="Z65">
        <v>5.7262247661756055E-2</v>
      </c>
      <c r="AA65">
        <v>14.988530596416972</v>
      </c>
      <c r="AB65">
        <v>5.2430594687060253E-2</v>
      </c>
      <c r="AC65">
        <v>14.97797782408095</v>
      </c>
      <c r="AD65">
        <v>4.9556133697710517E-2</v>
      </c>
      <c r="AE65">
        <v>15.048678798095214</v>
      </c>
      <c r="AF65">
        <v>4.0369773269728577E-2</v>
      </c>
      <c r="AG65">
        <v>14.481078497009738</v>
      </c>
      <c r="AH65">
        <v>5.9775615634303662E-2</v>
      </c>
      <c r="AI65">
        <v>14.833034997487722</v>
      </c>
      <c r="AJ65">
        <v>4.7134552306072684E-2</v>
      </c>
      <c r="AK65">
        <v>14.880167332972546</v>
      </c>
      <c r="AL65">
        <v>5.0871994304011417E-2</v>
      </c>
      <c r="AM65">
        <v>14.92290178409141</v>
      </c>
      <c r="AN65">
        <v>4.7061824521880812E-2</v>
      </c>
      <c r="AO65">
        <v>14.964521971940554</v>
      </c>
      <c r="AP65">
        <v>4.6557745676104254E-2</v>
      </c>
      <c r="AQ65">
        <v>14.572759789276084</v>
      </c>
      <c r="AR65">
        <v>5.9540061417846873E-2</v>
      </c>
      <c r="AS65">
        <v>14.875662959549347</v>
      </c>
      <c r="AT65">
        <v>5.0810167585276927E-2</v>
      </c>
      <c r="AU65">
        <v>15.113504527277113</v>
      </c>
      <c r="AV65">
        <v>5.1962027190664402E-2</v>
      </c>
      <c r="AW65">
        <v>14.823266228874337</v>
      </c>
      <c r="AX65">
        <v>4.7995550199719163E-2</v>
      </c>
      <c r="AY65">
        <v>14.400344622560981</v>
      </c>
      <c r="AZ65">
        <v>5.7106002502866078E-2</v>
      </c>
      <c r="BA65">
        <v>14.771232532895425</v>
      </c>
      <c r="BB65">
        <v>4.7276966606601356E-2</v>
      </c>
      <c r="BC65">
        <v>15.209464525783337</v>
      </c>
      <c r="BD65">
        <v>5.263694764144821E-2</v>
      </c>
      <c r="BE65">
        <v>15.200081125286259</v>
      </c>
      <c r="BF65">
        <v>5.1593138190769619E-2</v>
      </c>
      <c r="BG65">
        <v>14.638993483732426</v>
      </c>
      <c r="BH65">
        <v>5.118529049479608E-2</v>
      </c>
      <c r="BI65">
        <v>14.963694082274065</v>
      </c>
      <c r="BJ65">
        <v>4.7789438713884858E-2</v>
      </c>
      <c r="BK65">
        <v>14.779376658173565</v>
      </c>
      <c r="BL65">
        <v>5.6807793879673239E-2</v>
      </c>
      <c r="BM65">
        <v>14.95749171301096</v>
      </c>
      <c r="BN65">
        <v>4.8978541674843813E-2</v>
      </c>
    </row>
    <row r="66" spans="9:66" x14ac:dyDescent="0.3">
      <c r="I66">
        <v>15.04682181815917</v>
      </c>
      <c r="J66">
        <v>5.1157696161700884E-2</v>
      </c>
      <c r="K66">
        <v>15.149943012924503</v>
      </c>
      <c r="L66">
        <v>4.9657380880383128E-2</v>
      </c>
      <c r="M66">
        <v>14.82545300852799</v>
      </c>
      <c r="N66">
        <v>4.7901012393918516E-2</v>
      </c>
      <c r="O66">
        <v>14.386612355467065</v>
      </c>
      <c r="P66">
        <v>5.724171769546884E-2</v>
      </c>
      <c r="Q66">
        <v>15.004402446001128</v>
      </c>
      <c r="R66">
        <v>4.8513535631540712E-2</v>
      </c>
      <c r="S66">
        <v>14.738077662525646</v>
      </c>
      <c r="T66">
        <v>4.9586948228340186E-2</v>
      </c>
      <c r="U66">
        <v>14.89819074839896</v>
      </c>
      <c r="V66">
        <v>4.8440363863447397E-2</v>
      </c>
      <c r="W66">
        <v>14.851819371892855</v>
      </c>
      <c r="X66">
        <v>4.9791226063001105E-2</v>
      </c>
      <c r="Y66">
        <v>14.499881826742701</v>
      </c>
      <c r="Z66">
        <v>5.6809716618603137E-2</v>
      </c>
      <c r="AA66">
        <v>14.999874734072272</v>
      </c>
      <c r="AB66">
        <v>5.2651816894248457E-2</v>
      </c>
      <c r="AC66">
        <v>14.991710420712074</v>
      </c>
      <c r="AD66">
        <v>4.9457620982640942E-2</v>
      </c>
      <c r="AE66">
        <v>15.071802944082227</v>
      </c>
      <c r="AF66">
        <v>4.0153038329261322E-2</v>
      </c>
      <c r="AG66">
        <v>14.478429675256013</v>
      </c>
      <c r="AH66">
        <v>5.8951746504972855E-2</v>
      </c>
      <c r="AI66">
        <v>14.846777794960484</v>
      </c>
      <c r="AJ66">
        <v>4.7034761646194696E-2</v>
      </c>
      <c r="AK66">
        <v>14.894603257307015</v>
      </c>
      <c r="AL66">
        <v>5.0796227533697891E-2</v>
      </c>
      <c r="AM66">
        <v>14.939413966119897</v>
      </c>
      <c r="AN66">
        <v>4.6967373243270306E-2</v>
      </c>
      <c r="AO66">
        <v>14.984370091970348</v>
      </c>
      <c r="AP66">
        <v>4.6406843444811809E-2</v>
      </c>
      <c r="AQ66">
        <v>14.569962386969692</v>
      </c>
      <c r="AR66">
        <v>5.8557579912772745E-2</v>
      </c>
      <c r="AS66">
        <v>14.89311521347563</v>
      </c>
      <c r="AT66">
        <v>5.0718453746446117E-2</v>
      </c>
      <c r="AU66">
        <v>15.12724621850138</v>
      </c>
      <c r="AV66">
        <v>5.2118867355950449E-2</v>
      </c>
      <c r="AW66">
        <v>14.83641261997114</v>
      </c>
      <c r="AX66">
        <v>4.791039622758566E-2</v>
      </c>
      <c r="AY66">
        <v>14.396627317084338</v>
      </c>
      <c r="AZ66">
        <v>5.6499153973227932E-2</v>
      </c>
      <c r="BA66">
        <v>14.791531467917423</v>
      </c>
      <c r="BB66">
        <v>4.716100330707574E-2</v>
      </c>
      <c r="BC66">
        <v>15.220439109622873</v>
      </c>
      <c r="BD66">
        <v>5.2796598356631988E-2</v>
      </c>
      <c r="BE66">
        <v>15.211923854532547</v>
      </c>
      <c r="BF66">
        <v>5.182852921141215E-2</v>
      </c>
      <c r="BG66">
        <v>14.661342658660052</v>
      </c>
      <c r="BH66">
        <v>5.1113349656907309E-2</v>
      </c>
      <c r="BI66">
        <v>14.99714256139668</v>
      </c>
      <c r="BJ66">
        <v>4.7695015362181972E-2</v>
      </c>
      <c r="BK66">
        <v>14.776958611899474</v>
      </c>
      <c r="BL66">
        <v>5.6003827919609721E-2</v>
      </c>
      <c r="BM66">
        <v>14.985448405077014</v>
      </c>
      <c r="BN66">
        <v>4.8863931126390668E-2</v>
      </c>
    </row>
    <row r="67" spans="9:66" x14ac:dyDescent="0.3">
      <c r="I67">
        <v>15.06085554094571</v>
      </c>
      <c r="J67">
        <v>5.1113116978408896E-2</v>
      </c>
      <c r="K67">
        <v>15.164547642498796</v>
      </c>
      <c r="L67">
        <v>4.9604081181948798E-2</v>
      </c>
      <c r="M67">
        <v>14.841991126626425</v>
      </c>
      <c r="N67">
        <v>4.7832407784446897E-2</v>
      </c>
      <c r="O67">
        <v>14.383572191630781</v>
      </c>
      <c r="P67">
        <v>5.6095587610300542E-2</v>
      </c>
      <c r="Q67">
        <v>15.037449788495312</v>
      </c>
      <c r="R67">
        <v>4.8440225086926601E-2</v>
      </c>
      <c r="S67">
        <v>14.750914422188945</v>
      </c>
      <c r="T67">
        <v>4.9535541798697777E-2</v>
      </c>
      <c r="U67">
        <v>14.913062814763146</v>
      </c>
      <c r="V67">
        <v>4.8379626008180548E-2</v>
      </c>
      <c r="W67">
        <v>14.867508363214283</v>
      </c>
      <c r="X67">
        <v>4.9739519014945117E-2</v>
      </c>
      <c r="Y67">
        <v>14.498021026765707</v>
      </c>
      <c r="Z67">
        <v>5.6354716648643263E-2</v>
      </c>
      <c r="AA67">
        <v>15.010393795885545</v>
      </c>
      <c r="AB67">
        <v>5.289463967934329E-2</v>
      </c>
      <c r="AC67">
        <v>15.005613181332771</v>
      </c>
      <c r="AD67">
        <v>4.9391677985466023E-2</v>
      </c>
      <c r="AE67">
        <v>15.095213627061646</v>
      </c>
      <c r="AF67">
        <v>4.0007959071656399E-2</v>
      </c>
      <c r="AG67">
        <v>14.476660600543033</v>
      </c>
      <c r="AH67">
        <v>5.8123382495987669E-2</v>
      </c>
      <c r="AI67">
        <v>14.860690882823961</v>
      </c>
      <c r="AJ67">
        <v>4.6967963211111768E-2</v>
      </c>
      <c r="AK67">
        <v>14.909218060737981</v>
      </c>
      <c r="AL67">
        <v>5.0745510345391695E-2</v>
      </c>
      <c r="AM67">
        <v>14.956130754665708</v>
      </c>
      <c r="AN67">
        <v>4.6904148913353289E-2</v>
      </c>
      <c r="AO67">
        <v>15.004464154947458</v>
      </c>
      <c r="AP67">
        <v>4.6305831657604657E-2</v>
      </c>
      <c r="AQ67">
        <v>14.568094079419245</v>
      </c>
      <c r="AR67">
        <v>5.7569738167861081E-2</v>
      </c>
      <c r="AS67">
        <v>14.910783722581828</v>
      </c>
      <c r="AT67">
        <v>5.0657061819417711E-2</v>
      </c>
      <c r="AU67">
        <v>15.139988456280861</v>
      </c>
      <c r="AV67">
        <v>5.22910217080544E-2</v>
      </c>
      <c r="AW67">
        <v>14.849721911240257</v>
      </c>
      <c r="AX67">
        <v>4.7853395381148051E-2</v>
      </c>
      <c r="AY67">
        <v>14.394144631675287</v>
      </c>
      <c r="AZ67">
        <v>5.5888994588731838E-2</v>
      </c>
      <c r="BA67">
        <v>14.812081932046421</v>
      </c>
      <c r="BB67">
        <v>4.7083379139194352E-2</v>
      </c>
      <c r="BC67">
        <v>15.230615495813772</v>
      </c>
      <c r="BD67">
        <v>5.2971837686336017E-2</v>
      </c>
      <c r="BE67">
        <v>15.222905244635951</v>
      </c>
      <c r="BF67">
        <v>5.2086904281190331E-2</v>
      </c>
      <c r="BG67">
        <v>14.683968767722677</v>
      </c>
      <c r="BH67">
        <v>5.1065193492839452E-2</v>
      </c>
      <c r="BI67">
        <v>15.031005508868255</v>
      </c>
      <c r="BJ67">
        <v>4.7631809726135982E-2</v>
      </c>
      <c r="BK67">
        <v>14.775343665739999</v>
      </c>
      <c r="BL67">
        <v>5.5195475667952042E-2</v>
      </c>
      <c r="BM67">
        <v>15.013751515405032</v>
      </c>
      <c r="BN67">
        <v>4.8787212470656489E-2</v>
      </c>
    </row>
    <row r="68" spans="9:66" x14ac:dyDescent="0.3">
      <c r="I68">
        <v>15.074992659757342</v>
      </c>
      <c r="J68">
        <v>5.1090772957851832E-2</v>
      </c>
      <c r="K68">
        <v>15.179259874358593</v>
      </c>
      <c r="L68">
        <v>4.9577366256515966E-2</v>
      </c>
      <c r="M68">
        <v>14.85865109234148</v>
      </c>
      <c r="N68">
        <v>4.7798021716978979E-2</v>
      </c>
      <c r="O68">
        <v>14.382050461848713</v>
      </c>
      <c r="P68">
        <v>5.4945720641573617E-2</v>
      </c>
      <c r="Q68">
        <v>15.070740613343089</v>
      </c>
      <c r="R68">
        <v>4.8403480306180434E-2</v>
      </c>
      <c r="S68">
        <v>14.763845759032115</v>
      </c>
      <c r="T68">
        <v>4.9509775819245615E-2</v>
      </c>
      <c r="U68">
        <v>14.928044453802405</v>
      </c>
      <c r="V68">
        <v>4.8349182922721015E-2</v>
      </c>
      <c r="W68">
        <v>14.883312946055151</v>
      </c>
      <c r="X68">
        <v>4.9713602359246406E-2</v>
      </c>
      <c r="Y68">
        <v>14.497089618165399</v>
      </c>
      <c r="Z68">
        <v>5.5898233180493279E-2</v>
      </c>
      <c r="AA68">
        <v>15.020013998196111</v>
      </c>
      <c r="AB68">
        <v>5.3157359814975248E-2</v>
      </c>
      <c r="AC68">
        <v>15.019618373090797</v>
      </c>
      <c r="AD68">
        <v>4.9358625973839429E-2</v>
      </c>
      <c r="AE68">
        <v>15.118796792539229</v>
      </c>
      <c r="AF68">
        <v>3.9935242308473562E-2</v>
      </c>
      <c r="AG68">
        <v>14.475775104292694</v>
      </c>
      <c r="AH68">
        <v>5.7292317659333986E-2</v>
      </c>
      <c r="AI68">
        <v>14.874706477912621</v>
      </c>
      <c r="AJ68">
        <v>4.6934482436085077E-2</v>
      </c>
      <c r="AK68">
        <v>14.9239405414122</v>
      </c>
      <c r="AL68">
        <v>5.0720089828136194E-2</v>
      </c>
      <c r="AM68">
        <v>14.972970707215413</v>
      </c>
      <c r="AN68">
        <v>4.6872459554709825E-2</v>
      </c>
      <c r="AO68">
        <v>15.024706264616908</v>
      </c>
      <c r="AP68">
        <v>4.6255202433756408E-2</v>
      </c>
      <c r="AQ68">
        <v>14.567158912962869</v>
      </c>
      <c r="AR68">
        <v>5.6578675628361816E-2</v>
      </c>
      <c r="AS68">
        <v>14.928582407667601</v>
      </c>
      <c r="AT68">
        <v>5.0626290899489106E-2</v>
      </c>
      <c r="AU68">
        <v>15.151641862972816</v>
      </c>
      <c r="AV68">
        <v>5.2477282707888984E-2</v>
      </c>
      <c r="AW68">
        <v>14.863129261152467</v>
      </c>
      <c r="AX68">
        <v>4.7824825362800472E-2</v>
      </c>
      <c r="AY68">
        <v>14.392901943277586</v>
      </c>
      <c r="AZ68">
        <v>5.527684581873607E-2</v>
      </c>
      <c r="BA68">
        <v>14.832783805486907</v>
      </c>
      <c r="BB68">
        <v>4.7044472280100356E-2</v>
      </c>
      <c r="BC68">
        <v>15.239922304318629</v>
      </c>
      <c r="BD68">
        <v>5.3161436452571709E-2</v>
      </c>
      <c r="BE68">
        <v>15.232948269035017</v>
      </c>
      <c r="BF68">
        <v>5.23664510846319E-2</v>
      </c>
      <c r="BG68">
        <v>14.706761578791316</v>
      </c>
      <c r="BH68">
        <v>5.1041056614583205E-2</v>
      </c>
      <c r="BI68">
        <v>15.065117947812599</v>
      </c>
      <c r="BJ68">
        <v>4.7600129737252299E-2</v>
      </c>
      <c r="BK68">
        <v>14.774535317308914</v>
      </c>
      <c r="BL68">
        <v>5.4384487835675774E-2</v>
      </c>
      <c r="BM68">
        <v>15.042263154086513</v>
      </c>
      <c r="BN68">
        <v>4.8748759473220285E-2</v>
      </c>
    </row>
    <row r="69" spans="9:66" x14ac:dyDescent="0.3">
      <c r="I69">
        <v>15.089164299972271</v>
      </c>
      <c r="J69">
        <v>5.1090772957851832E-2</v>
      </c>
      <c r="K69">
        <v>15.194008031989135</v>
      </c>
      <c r="L69">
        <v>4.9577366256515966E-2</v>
      </c>
      <c r="M69">
        <v>14.87535173999485</v>
      </c>
      <c r="N69">
        <v>4.7798021716978979E-2</v>
      </c>
      <c r="O69">
        <v>14.382050461848713</v>
      </c>
      <c r="P69">
        <v>5.3794607145093411E-2</v>
      </c>
      <c r="Q69">
        <v>15.104112730992183</v>
      </c>
      <c r="R69">
        <v>4.8403480306180434E-2</v>
      </c>
      <c r="S69">
        <v>14.776808672881909</v>
      </c>
      <c r="T69">
        <v>4.9509775819245615E-2</v>
      </c>
      <c r="U69">
        <v>14.943062676477288</v>
      </c>
      <c r="V69">
        <v>4.8349182922721015E-2</v>
      </c>
      <c r="W69">
        <v>14.899156122076532</v>
      </c>
      <c r="X69">
        <v>4.9713602359246406E-2</v>
      </c>
      <c r="Y69">
        <v>14.497089618165399</v>
      </c>
      <c r="Z69">
        <v>5.5441254855696884E-2</v>
      </c>
      <c r="AA69">
        <v>15.028667862196864</v>
      </c>
      <c r="AB69">
        <v>5.3438134508157029E-2</v>
      </c>
      <c r="AC69">
        <v>15.033657764099704</v>
      </c>
      <c r="AD69">
        <v>4.9358625973839429E-2</v>
      </c>
      <c r="AE69">
        <v>15.142437545703338</v>
      </c>
      <c r="AF69">
        <v>3.9935242308473562E-2</v>
      </c>
      <c r="AG69">
        <v>14.475775104292694</v>
      </c>
      <c r="AH69">
        <v>5.6460351896388719E-2</v>
      </c>
      <c r="AI69">
        <v>14.888756297656034</v>
      </c>
      <c r="AJ69">
        <v>4.6934482436085077E-2</v>
      </c>
      <c r="AK69">
        <v>14.938698972883728</v>
      </c>
      <c r="AL69">
        <v>5.0720089828136194E-2</v>
      </c>
      <c r="AM69">
        <v>14.989851781212938</v>
      </c>
      <c r="AN69">
        <v>4.6872459554709825E-2</v>
      </c>
      <c r="AO69">
        <v>15.04499780345512</v>
      </c>
      <c r="AP69">
        <v>4.6255202433756408E-2</v>
      </c>
      <c r="AQ69">
        <v>14.567158912962869</v>
      </c>
      <c r="AR69">
        <v>5.5586538715048137E-2</v>
      </c>
      <c r="AS69">
        <v>14.946424555328335</v>
      </c>
      <c r="AT69">
        <v>5.0626290899489106E-2</v>
      </c>
      <c r="AU69">
        <v>15.162124698302268</v>
      </c>
      <c r="AV69">
        <v>5.2676343868368697E-2</v>
      </c>
      <c r="AW69">
        <v>14.876569350446703</v>
      </c>
      <c r="AX69">
        <v>4.7824825362800472E-2</v>
      </c>
      <c r="AY69">
        <v>14.392901943277586</v>
      </c>
      <c r="AZ69">
        <v>5.4664033441165105E-2</v>
      </c>
      <c r="BA69">
        <v>14.853536230792423</v>
      </c>
      <c r="BB69">
        <v>4.704447228010035E-2</v>
      </c>
      <c r="BC69">
        <v>15.248294254562712</v>
      </c>
      <c r="BD69">
        <v>5.336406475622045E-2</v>
      </c>
      <c r="BE69">
        <v>15.241982483129487</v>
      </c>
      <c r="BF69">
        <v>5.2665208801764812E-2</v>
      </c>
      <c r="BG69">
        <v>14.729610047581566</v>
      </c>
      <c r="BH69">
        <v>5.1041056614583212E-2</v>
      </c>
      <c r="BI69">
        <v>15.099313685856144</v>
      </c>
      <c r="BJ69">
        <v>4.7600129737252299E-2</v>
      </c>
      <c r="BK69">
        <v>14.774535317308914</v>
      </c>
      <c r="BL69">
        <v>5.3572620841837212E-2</v>
      </c>
      <c r="BM69">
        <v>15.07084441528378</v>
      </c>
      <c r="BN69">
        <v>4.8748759473220285E-2</v>
      </c>
    </row>
    <row r="70" spans="9:66" x14ac:dyDescent="0.3">
      <c r="I70">
        <v>15.103301418783904</v>
      </c>
      <c r="J70">
        <v>5.1113116978408896E-2</v>
      </c>
      <c r="K70">
        <v>15.208720263848932</v>
      </c>
      <c r="L70">
        <v>4.9604081181948798E-2</v>
      </c>
      <c r="M70">
        <v>14.892011705709905</v>
      </c>
      <c r="N70">
        <v>4.7832407784446897E-2</v>
      </c>
      <c r="O70">
        <v>14.383572191630781</v>
      </c>
      <c r="P70">
        <v>5.2644740176366209E-2</v>
      </c>
      <c r="Q70">
        <v>15.13740355583996</v>
      </c>
      <c r="R70">
        <v>4.8440225086926601E-2</v>
      </c>
      <c r="S70">
        <v>14.78974000972508</v>
      </c>
      <c r="T70">
        <v>4.9535541798697777E-2</v>
      </c>
      <c r="U70">
        <v>14.958044315516547</v>
      </c>
      <c r="V70">
        <v>4.8379626008180548E-2</v>
      </c>
      <c r="W70">
        <v>14.9149607049174</v>
      </c>
      <c r="X70">
        <v>4.9739519014945117E-2</v>
      </c>
      <c r="Y70">
        <v>14.498021026765707</v>
      </c>
      <c r="Z70">
        <v>5.4984771387546962E-2</v>
      </c>
      <c r="AA70">
        <v>15.036294687249631</v>
      </c>
      <c r="AB70">
        <v>5.3734994326152294E-2</v>
      </c>
      <c r="AC70">
        <v>15.047662955857728</v>
      </c>
      <c r="AD70">
        <v>4.9391677985466023E-2</v>
      </c>
      <c r="AE70">
        <v>15.16602071118092</v>
      </c>
      <c r="AF70">
        <v>4.0007959071656399E-2</v>
      </c>
      <c r="AG70">
        <v>14.476660600543033</v>
      </c>
      <c r="AH70">
        <v>5.5629287059735091E-2</v>
      </c>
      <c r="AI70">
        <v>14.902771892744694</v>
      </c>
      <c r="AJ70">
        <v>4.6967963211111768E-2</v>
      </c>
      <c r="AK70">
        <v>14.953421453557947</v>
      </c>
      <c r="AL70">
        <v>5.0745510345391695E-2</v>
      </c>
      <c r="AM70">
        <v>15.006691733762644</v>
      </c>
      <c r="AN70">
        <v>4.6904148913353282E-2</v>
      </c>
      <c r="AO70">
        <v>15.06523991312457</v>
      </c>
      <c r="AP70">
        <v>4.6305831657604657E-2</v>
      </c>
      <c r="AQ70">
        <v>14.568094079419245</v>
      </c>
      <c r="AR70">
        <v>5.4595476175548906E-2</v>
      </c>
      <c r="AS70">
        <v>14.964223240414109</v>
      </c>
      <c r="AT70">
        <v>5.0657061819417711E-2</v>
      </c>
      <c r="AU70">
        <v>15.171363432711285</v>
      </c>
      <c r="AV70">
        <v>5.288680891847803E-2</v>
      </c>
      <c r="AW70">
        <v>14.889976700358913</v>
      </c>
      <c r="AX70">
        <v>4.7853395381148051E-2</v>
      </c>
      <c r="AY70">
        <v>14.394144631675287</v>
      </c>
      <c r="AZ70">
        <v>5.405188467116942E-2</v>
      </c>
      <c r="BA70">
        <v>14.874238104232909</v>
      </c>
      <c r="BB70">
        <v>4.7083379139194345E-2</v>
      </c>
      <c r="BC70">
        <v>15.2556726233303</v>
      </c>
      <c r="BD70">
        <v>5.3578301305320375E-2</v>
      </c>
      <c r="BE70">
        <v>15.249944518398561</v>
      </c>
      <c r="BF70">
        <v>5.2981081861860506E-2</v>
      </c>
      <c r="BG70">
        <v>14.752402858650205</v>
      </c>
      <c r="BH70">
        <v>5.1065193492839452E-2</v>
      </c>
      <c r="BI70">
        <v>15.133426124800486</v>
      </c>
      <c r="BJ70">
        <v>4.7631809726135982E-2</v>
      </c>
      <c r="BK70">
        <v>14.775343665739999</v>
      </c>
      <c r="BL70">
        <v>5.2761633009560945E-2</v>
      </c>
      <c r="BM70">
        <v>15.099356053965261</v>
      </c>
      <c r="BN70">
        <v>4.8787212470656489E-2</v>
      </c>
    </row>
    <row r="71" spans="9:66" x14ac:dyDescent="0.3">
      <c r="I71">
        <v>15.117335141570443</v>
      </c>
      <c r="J71">
        <v>5.1157696161700884E-2</v>
      </c>
      <c r="K71">
        <v>15.223324893423225</v>
      </c>
      <c r="L71">
        <v>4.9657380880383128E-2</v>
      </c>
      <c r="M71">
        <v>14.90854982380834</v>
      </c>
      <c r="N71">
        <v>4.7901012393918516E-2</v>
      </c>
      <c r="O71">
        <v>14.386612355467065</v>
      </c>
      <c r="P71">
        <v>5.1498610091197883E-2</v>
      </c>
      <c r="Q71">
        <v>15.170450898334144</v>
      </c>
      <c r="R71">
        <v>4.8513535631540712E-2</v>
      </c>
      <c r="S71">
        <v>14.802576769388379</v>
      </c>
      <c r="T71">
        <v>4.9586948228340186E-2</v>
      </c>
      <c r="U71">
        <v>14.972916381880733</v>
      </c>
      <c r="V71">
        <v>4.8440363863447397E-2</v>
      </c>
      <c r="W71">
        <v>14.930649696238827</v>
      </c>
      <c r="X71">
        <v>4.9791226063001098E-2</v>
      </c>
      <c r="Y71">
        <v>14.499881826742701</v>
      </c>
      <c r="Z71">
        <v>5.452977141758706E-2</v>
      </c>
      <c r="AA71">
        <v>15.042840976656535</v>
      </c>
      <c r="AB71">
        <v>5.4045857010631304E-2</v>
      </c>
      <c r="AC71">
        <v>15.061565716478427</v>
      </c>
      <c r="AD71">
        <v>4.9457620982640942E-2</v>
      </c>
      <c r="AE71">
        <v>15.189431394160339</v>
      </c>
      <c r="AF71">
        <v>4.0153038329261315E-2</v>
      </c>
      <c r="AG71">
        <v>14.478429675256013</v>
      </c>
      <c r="AH71">
        <v>5.480092305074994E-2</v>
      </c>
      <c r="AI71">
        <v>14.916684980608171</v>
      </c>
      <c r="AJ71">
        <v>4.7034761646194689E-2</v>
      </c>
      <c r="AK71">
        <v>14.968036256988912</v>
      </c>
      <c r="AL71">
        <v>5.0796227533697891E-2</v>
      </c>
      <c r="AM71">
        <v>15.023408522308454</v>
      </c>
      <c r="AN71">
        <v>4.6967373243270306E-2</v>
      </c>
      <c r="AO71">
        <v>15.08533397610168</v>
      </c>
      <c r="AP71">
        <v>4.6406843444811809E-2</v>
      </c>
      <c r="AQ71">
        <v>14.569962386969692</v>
      </c>
      <c r="AR71">
        <v>5.3607634430637194E-2</v>
      </c>
      <c r="AS71">
        <v>14.981891749520305</v>
      </c>
      <c r="AT71">
        <v>5.071845374644611E-2</v>
      </c>
      <c r="AU71">
        <v>15.179293263116008</v>
      </c>
      <c r="AV71">
        <v>5.3107201597109389E-2</v>
      </c>
      <c r="AW71">
        <v>14.90328599162803</v>
      </c>
      <c r="AX71">
        <v>4.791039622758566E-2</v>
      </c>
      <c r="AY71">
        <v>14.396627317084338</v>
      </c>
      <c r="AZ71">
        <v>5.3441725286673306E-2</v>
      </c>
      <c r="BA71">
        <v>14.894788568361907</v>
      </c>
      <c r="BB71">
        <v>4.7161003307075733E-2</v>
      </c>
      <c r="BC71">
        <v>15.262005656665837</v>
      </c>
      <c r="BD71">
        <v>5.3802643384408301E-2</v>
      </c>
      <c r="BE71">
        <v>15.256778526885542</v>
      </c>
      <c r="BF71">
        <v>5.3311854642356896E-2</v>
      </c>
      <c r="BG71">
        <v>14.77502896771283</v>
      </c>
      <c r="BH71">
        <v>5.1113349656907309E-2</v>
      </c>
      <c r="BI71">
        <v>15.167289072272061</v>
      </c>
      <c r="BJ71">
        <v>4.7695015362181972E-2</v>
      </c>
      <c r="BK71">
        <v>14.776958611899474</v>
      </c>
      <c r="BL71">
        <v>5.1953280757903245E-2</v>
      </c>
      <c r="BM71">
        <v>15.127659164293277</v>
      </c>
      <c r="BN71">
        <v>4.8863931126390668E-2</v>
      </c>
    </row>
    <row r="72" spans="9:66" x14ac:dyDescent="0.3">
      <c r="I72">
        <v>15.13119709744514</v>
      </c>
      <c r="J72">
        <v>5.1224293322427887E-2</v>
      </c>
      <c r="K72">
        <v>15.237750768424785</v>
      </c>
      <c r="L72">
        <v>4.9737005681045846E-2</v>
      </c>
      <c r="M72">
        <v>14.924885522241182</v>
      </c>
      <c r="N72">
        <v>4.8003501310632586E-2</v>
      </c>
      <c r="O72">
        <v>14.391164369039668</v>
      </c>
      <c r="P72">
        <v>5.0358699152135915E-2</v>
      </c>
      <c r="Q72">
        <v>15.20309375514401</v>
      </c>
      <c r="R72">
        <v>4.8623054778418551E-2</v>
      </c>
      <c r="S72">
        <v>14.815256412469076</v>
      </c>
      <c r="T72">
        <v>4.9663744661214995E-2</v>
      </c>
      <c r="U72">
        <v>14.987606420357455</v>
      </c>
      <c r="V72">
        <v>4.8531100579796031E-2</v>
      </c>
      <c r="W72">
        <v>14.946146660852145</v>
      </c>
      <c r="X72">
        <v>4.9868471591873811E-2</v>
      </c>
      <c r="Y72">
        <v>14.502667988017985</v>
      </c>
      <c r="Z72">
        <v>5.4077240374434142E-2</v>
      </c>
      <c r="AA72">
        <v>15.048260812900889</v>
      </c>
      <c r="AB72">
        <v>5.4368542083216953E-2</v>
      </c>
      <c r="AC72">
        <v>15.075298313109551</v>
      </c>
      <c r="AD72">
        <v>4.9556133697710517E-2</v>
      </c>
      <c r="AE72">
        <v>15.212555540147353</v>
      </c>
      <c r="AF72">
        <v>4.0369773269728577E-2</v>
      </c>
      <c r="AG72">
        <v>14.481078497009737</v>
      </c>
      <c r="AH72">
        <v>5.3977053921419112E-2</v>
      </c>
      <c r="AI72">
        <v>14.930427778080933</v>
      </c>
      <c r="AJ72">
        <v>4.7134552306072684E-2</v>
      </c>
      <c r="AK72">
        <v>14.982472181323383</v>
      </c>
      <c r="AL72">
        <v>5.0871994304011417E-2</v>
      </c>
      <c r="AM72">
        <v>15.039920704336941</v>
      </c>
      <c r="AN72">
        <v>4.7061824521880812E-2</v>
      </c>
      <c r="AO72">
        <v>15.105182096131474</v>
      </c>
      <c r="AP72">
        <v>4.6557745676104254E-2</v>
      </c>
      <c r="AQ72">
        <v>14.572759789276084</v>
      </c>
      <c r="AR72">
        <v>5.2625152925563086E-2</v>
      </c>
      <c r="AS72">
        <v>14.999344003446589</v>
      </c>
      <c r="AT72">
        <v>5.0810167585276927E-2</v>
      </c>
      <c r="AU72">
        <v>15.185858567453725</v>
      </c>
      <c r="AV72">
        <v>5.3335976007974101E-2</v>
      </c>
      <c r="AW72">
        <v>14.916432382724834</v>
      </c>
      <c r="AX72">
        <v>4.7995550199719163E-2</v>
      </c>
      <c r="AY72">
        <v>14.400344622560979</v>
      </c>
      <c r="AZ72">
        <v>5.2834876757035146E-2</v>
      </c>
      <c r="BA72">
        <v>14.915087503383905</v>
      </c>
      <c r="BB72">
        <v>4.7276966606601356E-2</v>
      </c>
      <c r="BC72">
        <v>15.267248932890753</v>
      </c>
      <c r="BD72">
        <v>5.4035517394988984E-2</v>
      </c>
      <c r="BE72">
        <v>15.262436572931122</v>
      </c>
      <c r="BF72">
        <v>5.3655207009858701E-2</v>
      </c>
      <c r="BG72">
        <v>14.797378142640454</v>
      </c>
      <c r="BH72">
        <v>5.118529049479608E-2</v>
      </c>
      <c r="BI72">
        <v>15.200737551394676</v>
      </c>
      <c r="BJ72">
        <v>4.7789438713884858E-2</v>
      </c>
      <c r="BK72">
        <v>14.779376658173565</v>
      </c>
      <c r="BL72">
        <v>5.1149314797839719E-2</v>
      </c>
      <c r="BM72">
        <v>15.155615856359333</v>
      </c>
      <c r="BN72">
        <v>4.8978541674843813E-2</v>
      </c>
    </row>
    <row r="73" spans="9:66" x14ac:dyDescent="0.3">
      <c r="I73">
        <v>15.144819752352372</v>
      </c>
      <c r="J73">
        <v>5.1312584005917157E-2</v>
      </c>
      <c r="K73">
        <v>15.251927607440688</v>
      </c>
      <c r="L73">
        <v>4.984256765991199E-2</v>
      </c>
      <c r="M73">
        <v>14.940939215127726</v>
      </c>
      <c r="N73">
        <v>4.813937521888903E-2</v>
      </c>
      <c r="O73">
        <v>14.397218373700822</v>
      </c>
      <c r="P73">
        <v>4.9227476152442204E-2</v>
      </c>
      <c r="Q73">
        <v>15.235173093552431</v>
      </c>
      <c r="R73">
        <v>4.8768248961285364E-2</v>
      </c>
      <c r="S73">
        <v>14.827717165020632</v>
      </c>
      <c r="T73">
        <v>4.9765556952820776E-2</v>
      </c>
      <c r="U73">
        <v>15.002042862555891</v>
      </c>
      <c r="V73">
        <v>4.8651394097065238E-2</v>
      </c>
      <c r="W73">
        <v>14.961376099103507</v>
      </c>
      <c r="X73">
        <v>4.9970879269111264E-2</v>
      </c>
      <c r="Y73">
        <v>14.506373476386653</v>
      </c>
      <c r="Z73">
        <v>5.362815833955939E-2</v>
      </c>
      <c r="AA73">
        <v>15.052516179725584</v>
      </c>
      <c r="AB73">
        <v>5.4700786139973971E-2</v>
      </c>
      <c r="AC73">
        <v>15.088793841920713</v>
      </c>
      <c r="AD73">
        <v>4.9686736186629395E-2</v>
      </c>
      <c r="AE73">
        <v>15.235280490627144</v>
      </c>
      <c r="AF73">
        <v>4.0657107982214342E-2</v>
      </c>
      <c r="AG73">
        <v>14.48460132904612</v>
      </c>
      <c r="AH73">
        <v>5.3159463988820058E-2</v>
      </c>
      <c r="AI73">
        <v>14.943933331635114</v>
      </c>
      <c r="AJ73">
        <v>4.7266849020681734E-2</v>
      </c>
      <c r="AK73">
        <v>14.996658896189093</v>
      </c>
      <c r="AL73">
        <v>5.0972441528243366E-2</v>
      </c>
      <c r="AM73">
        <v>15.056147834157061</v>
      </c>
      <c r="AN73">
        <v>4.7187042592049623E-2</v>
      </c>
      <c r="AO73">
        <v>15.124687575168291</v>
      </c>
      <c r="AP73">
        <v>4.6757803170979773E-2</v>
      </c>
      <c r="AQ73">
        <v>14.576480227787945</v>
      </c>
      <c r="AR73">
        <v>5.1650159496490392E-2</v>
      </c>
      <c r="AS73">
        <v>15.016494976566127</v>
      </c>
      <c r="AT73">
        <v>5.0931756515306403E-2</v>
      </c>
      <c r="AU73">
        <v>15.191013294831668</v>
      </c>
      <c r="AV73">
        <v>5.3571527462954134E-2</v>
      </c>
      <c r="AW73">
        <v>14.929351825753372</v>
      </c>
      <c r="AX73">
        <v>4.8108442435955974E-2</v>
      </c>
      <c r="AY73">
        <v>14.405288497249309</v>
      </c>
      <c r="AZ73">
        <v>5.2232653381038857E-2</v>
      </c>
      <c r="BA73">
        <v>14.935036014927919</v>
      </c>
      <c r="BB73">
        <v>4.7430704076232504E-2</v>
      </c>
      <c r="BC73">
        <v>15.271365674189621</v>
      </c>
      <c r="BD73">
        <v>5.4275289893197944E-2</v>
      </c>
      <c r="BE73">
        <v>15.266878969407593</v>
      </c>
      <c r="BF73">
        <v>5.4008730594206245E-2</v>
      </c>
      <c r="BG73">
        <v>14.819341500499366</v>
      </c>
      <c r="BH73">
        <v>5.1280665517975041E-2</v>
      </c>
      <c r="BI73">
        <v>15.233608604540276</v>
      </c>
      <c r="BJ73">
        <v>4.7914619760166553E-2</v>
      </c>
      <c r="BK73">
        <v>14.782592567612484</v>
      </c>
      <c r="BL73">
        <v>5.0351476340615126E-2</v>
      </c>
      <c r="BM73">
        <v>15.183089927969874</v>
      </c>
      <c r="BN73">
        <v>4.9130485744944483E-2</v>
      </c>
    </row>
    <row r="74" spans="9:66" x14ac:dyDescent="0.3">
      <c r="I74">
        <v>15.158136738086775</v>
      </c>
      <c r="J74">
        <v>5.1422138068833688E-2</v>
      </c>
      <c r="K74">
        <v>15.265786342336296</v>
      </c>
      <c r="L74">
        <v>4.9973552529631572E-2</v>
      </c>
      <c r="M74">
        <v>14.956632690489942</v>
      </c>
      <c r="N74">
        <v>4.8307972154664834E-2</v>
      </c>
      <c r="O74">
        <v>14.404761257824518</v>
      </c>
      <c r="P74">
        <v>4.8107391069236755E-2</v>
      </c>
      <c r="Q74">
        <v>15.266532626247283</v>
      </c>
      <c r="R74">
        <v>4.8948410808677088E-2</v>
      </c>
      <c r="S74">
        <v>14.839898319509167</v>
      </c>
      <c r="T74">
        <v>4.9891889083906966E-2</v>
      </c>
      <c r="U74">
        <v>15.016155375580798</v>
      </c>
      <c r="V74">
        <v>4.8800658357330738E-2</v>
      </c>
      <c r="W74">
        <v>14.976263814700612</v>
      </c>
      <c r="X74">
        <v>5.0097950174803951E-2</v>
      </c>
      <c r="Y74">
        <v>14.510990266586026</v>
      </c>
      <c r="Z74">
        <v>5.3183497924650068E-2</v>
      </c>
      <c r="AA74">
        <v>15.055577228789824</v>
      </c>
      <c r="AB74">
        <v>5.5040258727561221E-2</v>
      </c>
      <c r="AC74">
        <v>15.101986554052109</v>
      </c>
      <c r="AD74">
        <v>4.9848792167199681E-2</v>
      </c>
      <c r="AE74">
        <v>15.257495531925279</v>
      </c>
      <c r="AF74">
        <v>4.1013642600882166E-2</v>
      </c>
      <c r="AG74">
        <v>14.488990541695424</v>
      </c>
      <c r="AH74">
        <v>5.2349923970688252E-2</v>
      </c>
      <c r="AI74">
        <v>14.957135843571372</v>
      </c>
      <c r="AJ74">
        <v>4.7431007253726697E-2</v>
      </c>
      <c r="AK74">
        <v>15.010527285337261</v>
      </c>
      <c r="AL74">
        <v>5.1097079837614197E-2</v>
      </c>
      <c r="AM74">
        <v>15.072010854823475</v>
      </c>
      <c r="AN74">
        <v>4.7342417403925759E-2</v>
      </c>
      <c r="AO74">
        <v>15.143755384478949</v>
      </c>
      <c r="AP74">
        <v>4.7006041269433037E-2</v>
      </c>
      <c r="AQ74">
        <v>14.581115644863914</v>
      </c>
      <c r="AR74">
        <v>5.0684765762077859E-2</v>
      </c>
      <c r="AS74">
        <v>15.033261111061892</v>
      </c>
      <c r="AT74">
        <v>5.1082628167489527E-2</v>
      </c>
      <c r="AU74">
        <v>15.194721288540952</v>
      </c>
      <c r="AV74">
        <v>5.3812203737836288E-2</v>
      </c>
      <c r="AW74">
        <v>14.941981378485869</v>
      </c>
      <c r="AX74">
        <v>4.8248522936669043E-2</v>
      </c>
      <c r="AY74">
        <v>14.411448233817637</v>
      </c>
      <c r="AZ74">
        <v>5.1636359440415579E-2</v>
      </c>
      <c r="BA74">
        <v>14.954536915850923</v>
      </c>
      <c r="BB74">
        <v>4.7621466722470779E-2</v>
      </c>
      <c r="BC74">
        <v>15.274327004580099</v>
      </c>
      <c r="BD74">
        <v>5.4520279047236546E-2</v>
      </c>
      <c r="BE74">
        <v>15.27007455609553</v>
      </c>
      <c r="BF74">
        <v>5.4369945681461668E-2</v>
      </c>
      <c r="BG74">
        <v>14.840812038017823</v>
      </c>
      <c r="BH74">
        <v>5.1399010068918324E-2</v>
      </c>
      <c r="BI74">
        <v>15.265742087242124</v>
      </c>
      <c r="BJ74">
        <v>4.8069948631552714E-2</v>
      </c>
      <c r="BK74">
        <v>14.7865993752725</v>
      </c>
      <c r="BL74">
        <v>4.956149332666749E-2</v>
      </c>
      <c r="BM74">
        <v>15.209947528209701</v>
      </c>
      <c r="BN74">
        <v>4.9319023080456499E-2</v>
      </c>
    </row>
    <row r="75" spans="9:66" x14ac:dyDescent="0.3">
      <c r="I75">
        <v>15.17108317563247</v>
      </c>
      <c r="J75">
        <v>5.1552421774795291E-2</v>
      </c>
      <c r="K75">
        <v>15.279259454748276</v>
      </c>
      <c r="L75">
        <v>5.0129322145085871E-2</v>
      </c>
      <c r="M75">
        <v>14.971889491293366</v>
      </c>
      <c r="N75">
        <v>4.8508470730636188E-2</v>
      </c>
      <c r="O75">
        <v>14.413776685203374</v>
      </c>
      <c r="P75">
        <v>4.7000869757392517E-2</v>
      </c>
      <c r="Q75">
        <v>15.297019572737527</v>
      </c>
      <c r="R75">
        <v>4.9162662590183037E-2</v>
      </c>
      <c r="S75">
        <v>14.85174053057446</v>
      </c>
      <c r="T75">
        <v>5.0042125577029785E-2</v>
      </c>
      <c r="U75">
        <v>15.029875204687302</v>
      </c>
      <c r="V75">
        <v>4.8978166160120511E-2</v>
      </c>
      <c r="W75">
        <v>14.990737276189577</v>
      </c>
      <c r="X75">
        <v>5.0249065232272454E-2</v>
      </c>
      <c r="Y75">
        <v>14.516508359676582</v>
      </c>
      <c r="Z75">
        <v>5.2744222165149207E-2</v>
      </c>
      <c r="AA75">
        <v>15.057422489033781</v>
      </c>
      <c r="AB75">
        <v>5.5384578689687505E-2</v>
      </c>
      <c r="AC75">
        <v>15.114812175936365</v>
      </c>
      <c r="AD75">
        <v>5.0041512118973841E-2</v>
      </c>
      <c r="AE75">
        <v>15.279092434593601</v>
      </c>
      <c r="AF75">
        <v>4.143764012490863E-2</v>
      </c>
      <c r="AG75">
        <v>14.494236628900428</v>
      </c>
      <c r="AH75">
        <v>5.1550187150436966E-2</v>
      </c>
      <c r="AI75">
        <v>14.969970992578665</v>
      </c>
      <c r="AJ75">
        <v>4.7626227242797289E-2</v>
      </c>
      <c r="AK75">
        <v>15.024009783370007</v>
      </c>
      <c r="AL75">
        <v>5.1245302006809254E-2</v>
      </c>
      <c r="AM75">
        <v>15.087432483294041</v>
      </c>
      <c r="AN75">
        <v>4.7527191987043971E-2</v>
      </c>
      <c r="AO75">
        <v>15.162292627613176</v>
      </c>
      <c r="AP75">
        <v>4.7301250580401202E-2</v>
      </c>
      <c r="AQ75">
        <v>14.586656001222803</v>
      </c>
      <c r="AR75">
        <v>4.9731062550183155E-2</v>
      </c>
      <c r="AS75">
        <v>15.049560724011943</v>
      </c>
      <c r="AT75">
        <v>5.1262047510302423E-2</v>
      </c>
      <c r="AU75">
        <v>15.196956539669895</v>
      </c>
      <c r="AV75">
        <v>5.4056316661477935E-2</v>
      </c>
      <c r="AW75">
        <v>14.954259511010928</v>
      </c>
      <c r="AX75">
        <v>4.8415109243739728E-2</v>
      </c>
      <c r="AY75">
        <v>14.418810491648191</v>
      </c>
      <c r="AZ75">
        <v>5.1047286375059668E-2</v>
      </c>
      <c r="BA75">
        <v>14.973495199723846</v>
      </c>
      <c r="BB75">
        <v>4.7848325168879095E-2</v>
      </c>
      <c r="BC75">
        <v>15.276112152457216</v>
      </c>
      <c r="BD75">
        <v>5.4768766434213682E-2</v>
      </c>
      <c r="BE75">
        <v>15.27200091825034</v>
      </c>
      <c r="BF75">
        <v>5.4736318607320554E-2</v>
      </c>
      <c r="BG75">
        <v>14.861685152895246</v>
      </c>
      <c r="BH75">
        <v>5.1539747584869684E-2</v>
      </c>
      <c r="BI75">
        <v>15.296981448402541</v>
      </c>
      <c r="BJ75">
        <v>4.8254668581395564E-2</v>
      </c>
      <c r="BK75">
        <v>14.791388403300441</v>
      </c>
      <c r="BL75">
        <v>4.8781076683293907E-2</v>
      </c>
      <c r="BM75">
        <v>15.236057809550163</v>
      </c>
      <c r="BN75">
        <v>4.9543235146432968E-2</v>
      </c>
    </row>
    <row r="76" spans="9:66" x14ac:dyDescent="0.3">
      <c r="I76">
        <v>15.183595991247106</v>
      </c>
      <c r="J76">
        <v>5.1702800394682585E-2</v>
      </c>
      <c r="K76">
        <v>15.29228130502727</v>
      </c>
      <c r="L76">
        <v>5.0309117612366304E-2</v>
      </c>
      <c r="M76">
        <v>14.986635287938093</v>
      </c>
      <c r="N76">
        <v>4.8739894137895007E-2</v>
      </c>
      <c r="O76">
        <v>14.424245130429211</v>
      </c>
      <c r="P76">
        <v>4.5910308695674064E-2</v>
      </c>
      <c r="Q76">
        <v>15.326485403684398</v>
      </c>
      <c r="R76">
        <v>4.9409960492660228E-2</v>
      </c>
      <c r="S76">
        <v>14.863186104154574</v>
      </c>
      <c r="T76">
        <v>5.0215534495096435E-2</v>
      </c>
      <c r="U76">
        <v>15.043135508247108</v>
      </c>
      <c r="V76">
        <v>4.9183052705262381E-2</v>
      </c>
      <c r="W76">
        <v>15.004725970320896</v>
      </c>
      <c r="X76">
        <v>5.0423488224146829E-2</v>
      </c>
      <c r="Y76">
        <v>14.522915804697444</v>
      </c>
      <c r="Z76">
        <v>5.2311282434535256E-2</v>
      </c>
      <c r="AA76">
        <v>15.058039017282663</v>
      </c>
      <c r="AB76">
        <v>5.5731330869212024E-2</v>
      </c>
      <c r="AC76">
        <v>15.127208222432882</v>
      </c>
      <c r="AD76">
        <v>5.026395712971897E-2</v>
      </c>
      <c r="AE76">
        <v>15.299965980693223</v>
      </c>
      <c r="AF76">
        <v>4.1927034880976766E-2</v>
      </c>
      <c r="AG76">
        <v>14.500328228804428</v>
      </c>
      <c r="AH76">
        <v>5.0761985579935866E-2</v>
      </c>
      <c r="AI76">
        <v>14.982376247101213</v>
      </c>
      <c r="AJ76">
        <v>4.7851557895730222E-2</v>
      </c>
      <c r="AK76">
        <v>15.037040704912165</v>
      </c>
      <c r="AL76">
        <v>5.1416385912319458E-2</v>
      </c>
      <c r="AM76">
        <v>15.102337586945028</v>
      </c>
      <c r="AN76">
        <v>4.7740466138208794E-2</v>
      </c>
      <c r="AO76">
        <v>15.180208992985778</v>
      </c>
      <c r="AP76">
        <v>4.7641992873795551E-2</v>
      </c>
      <c r="AQ76">
        <v>14.593089297686452</v>
      </c>
      <c r="AR76">
        <v>4.8791115369595489E-2</v>
      </c>
      <c r="AS76">
        <v>15.06531440534042</v>
      </c>
      <c r="AT76">
        <v>5.1469140430742071E-2</v>
      </c>
      <c r="AU76">
        <v>15.197703369537852</v>
      </c>
      <c r="AV76">
        <v>5.4302153957114595E-2</v>
      </c>
      <c r="AW76">
        <v>14.966126405501083</v>
      </c>
      <c r="AX76">
        <v>4.8607389765425175E-2</v>
      </c>
      <c r="AY76">
        <v>14.427359325729915</v>
      </c>
      <c r="AZ76">
        <v>5.0466709986057692E-2</v>
      </c>
      <c r="BA76">
        <v>14.991818503693336</v>
      </c>
      <c r="BB76">
        <v>4.8110174183910288E-2</v>
      </c>
      <c r="BC76">
        <v>15.27670859629124</v>
      </c>
      <c r="BD76">
        <v>5.5019009093647625E-2</v>
      </c>
      <c r="BE76">
        <v>15.272644543825598</v>
      </c>
      <c r="BF76">
        <v>5.510527952894656E-2</v>
      </c>
      <c r="BG76">
        <v>14.88185915341411</v>
      </c>
      <c r="BH76">
        <v>5.1702192406798297E-2</v>
      </c>
      <c r="BI76">
        <v>15.327174492994123</v>
      </c>
      <c r="BJ76">
        <v>4.8467879672667441E-2</v>
      </c>
      <c r="BK76">
        <v>14.796949279728009</v>
      </c>
      <c r="BL76">
        <v>4.8011916619163084E-2</v>
      </c>
      <c r="BM76">
        <v>15.261293565325163</v>
      </c>
      <c r="BN76">
        <v>4.9802029604226153E-2</v>
      </c>
    </row>
    <row r="77" spans="9:66" x14ac:dyDescent="0.3">
      <c r="I77">
        <v>15.195614223750791</v>
      </c>
      <c r="J77">
        <v>5.1872541298975484E-2</v>
      </c>
      <c r="K77">
        <v>15.304788452027667</v>
      </c>
      <c r="L77">
        <v>5.0512062986029248E-2</v>
      </c>
      <c r="M77">
        <v>15.000798240385111</v>
      </c>
      <c r="N77">
        <v>4.9001114904863731E-2</v>
      </c>
      <c r="O77">
        <v>14.436143921180758</v>
      </c>
      <c r="P77">
        <v>4.4838069796498146E-2</v>
      </c>
      <c r="Q77">
        <v>15.354786564521421</v>
      </c>
      <c r="R77">
        <v>4.968909970558609E-2</v>
      </c>
      <c r="S77">
        <v>14.874179278565531</v>
      </c>
      <c r="T77">
        <v>5.0411271007289121E-2</v>
      </c>
      <c r="U77">
        <v>15.055871683394196</v>
      </c>
      <c r="V77">
        <v>4.941431980610355E-2</v>
      </c>
      <c r="W77">
        <v>15.0181617455829</v>
      </c>
      <c r="X77">
        <v>5.062036937914359E-2</v>
      </c>
      <c r="Y77">
        <v>14.530198724549484</v>
      </c>
      <c r="Z77">
        <v>5.1885616383858975E-2</v>
      </c>
      <c r="AC77">
        <v>15.139114301249181</v>
      </c>
      <c r="AD77">
        <v>5.0515043469702828E-2</v>
      </c>
      <c r="AE77">
        <v>15.320014476405751</v>
      </c>
      <c r="AF77">
        <v>4.24794425870288E-2</v>
      </c>
      <c r="AG77">
        <v>14.507252148358491</v>
      </c>
      <c r="AH77">
        <v>4.9987026328272226E-2</v>
      </c>
      <c r="AI77">
        <v>14.994291169985956</v>
      </c>
      <c r="AJ77">
        <v>4.810590142423455E-2</v>
      </c>
      <c r="AK77">
        <v>15.049556564623849</v>
      </c>
      <c r="AL77">
        <v>5.160949805055446E-2</v>
      </c>
      <c r="AM77">
        <v>15.116653549609705</v>
      </c>
      <c r="AN77">
        <v>4.7981200807193994E-2</v>
      </c>
      <c r="AO77">
        <v>15.197417193865608</v>
      </c>
      <c r="AP77">
        <v>4.8026608087413977E-2</v>
      </c>
      <c r="AQ77">
        <v>14.600401601167267</v>
      </c>
      <c r="AR77">
        <v>4.7866959936603289E-2</v>
      </c>
      <c r="AS77">
        <v>15.080445404695448</v>
      </c>
      <c r="AT77">
        <v>5.1702897992916996E-2</v>
      </c>
      <c r="AW77">
        <v>14.977524247639231</v>
      </c>
      <c r="AX77">
        <v>4.8824427730351713E-2</v>
      </c>
      <c r="AY77">
        <v>14.437076221191816</v>
      </c>
      <c r="AZ77">
        <v>4.9895887672587146E-2</v>
      </c>
      <c r="BA77">
        <v>15.009417558464309</v>
      </c>
      <c r="BB77">
        <v>4.8405738065484101E-2</v>
      </c>
      <c r="BG77">
        <v>14.901235753871772</v>
      </c>
      <c r="BH77">
        <v>5.1885553119860622E-2</v>
      </c>
      <c r="BI77">
        <v>15.356174123538615</v>
      </c>
      <c r="BJ77">
        <v>4.8708543162363588E-2</v>
      </c>
      <c r="BK77">
        <v>14.80326996093514</v>
      </c>
      <c r="BL77">
        <v>4.7255678963699622E-2</v>
      </c>
      <c r="BM77">
        <v>15.285531849469256</v>
      </c>
      <c r="BN77">
        <v>5.0094145633251631E-2</v>
      </c>
    </row>
    <row r="78" spans="9:66" x14ac:dyDescent="0.3">
      <c r="I78">
        <v>15.207079321522837</v>
      </c>
      <c r="J78">
        <v>5.2060817527050579E-2</v>
      </c>
      <c r="K78">
        <v>15.316719962186497</v>
      </c>
      <c r="L78">
        <v>5.0737169536614224E-2</v>
      </c>
      <c r="M78">
        <v>15.014309348153754</v>
      </c>
      <c r="N78">
        <v>4.9290860390223505E-2</v>
      </c>
      <c r="O78">
        <v>14.44944728732683</v>
      </c>
      <c r="P78">
        <v>4.3786475290557375E-2</v>
      </c>
      <c r="Q78">
        <v>15.381785174837816</v>
      </c>
      <c r="R78">
        <v>4.9998720290774221E-2</v>
      </c>
      <c r="S78">
        <v>14.884666496166634</v>
      </c>
      <c r="T78">
        <v>5.0628381504995795E-2</v>
      </c>
      <c r="U78">
        <v>15.068021680763483</v>
      </c>
      <c r="V78">
        <v>4.9670840752575593E-2</v>
      </c>
      <c r="W78">
        <v>15.030979144229072</v>
      </c>
      <c r="X78">
        <v>5.0838749512066024E-2</v>
      </c>
      <c r="Y78">
        <v>14.538341346050045</v>
      </c>
      <c r="Z78">
        <v>5.1468145911000074E-2</v>
      </c>
      <c r="AC78">
        <v>15.150472407166061</v>
      </c>
      <c r="AD78">
        <v>5.0793547871516104E-2</v>
      </c>
      <c r="AE78">
        <v>15.339140247475338</v>
      </c>
      <c r="AF78">
        <v>4.3092171968248667E-2</v>
      </c>
      <c r="AG78">
        <v>14.514993391894663</v>
      </c>
      <c r="AH78">
        <v>4.9226987784619515E-2</v>
      </c>
      <c r="AI78">
        <v>15.005657712926281</v>
      </c>
      <c r="AJ78">
        <v>4.8388018692205936E-2</v>
      </c>
      <c r="AK78">
        <v>15.061496386494634</v>
      </c>
      <c r="AL78">
        <v>5.1823697598588347E-2</v>
      </c>
      <c r="AM78">
        <v>15.130310625357001</v>
      </c>
      <c r="AN78">
        <v>4.8248223158890824E-2</v>
      </c>
      <c r="AO78">
        <v>15.213833393627739</v>
      </c>
      <c r="AP78">
        <v>4.8453222414597104E-2</v>
      </c>
      <c r="AQ78">
        <v>14.60857707484419</v>
      </c>
      <c r="AR78">
        <v>4.6960597766086236E-2</v>
      </c>
      <c r="AS78">
        <v>15.094880005369127</v>
      </c>
      <c r="AT78">
        <v>5.1962181353481518E-2</v>
      </c>
      <c r="AW78">
        <v>14.988397508284184</v>
      </c>
      <c r="AX78">
        <v>4.90651657513708E-2</v>
      </c>
      <c r="AY78">
        <v>14.447940133402053</v>
      </c>
      <c r="AZ78">
        <v>4.9336055708669994E-2</v>
      </c>
      <c r="BA78">
        <v>15.026206623210967</v>
      </c>
      <c r="BB78">
        <v>4.8733576856079472E-2</v>
      </c>
      <c r="BG78">
        <v>14.919720553418532</v>
      </c>
      <c r="BH78">
        <v>5.2088936409093976E-2</v>
      </c>
      <c r="BI78">
        <v>15.383839056751038</v>
      </c>
      <c r="BJ78">
        <v>4.89754865621536E-2</v>
      </c>
      <c r="BK78">
        <v>14.810336757733808</v>
      </c>
      <c r="BL78">
        <v>4.6514001559268471E-2</v>
      </c>
      <c r="BM78">
        <v>15.308654575498515</v>
      </c>
      <c r="BN78">
        <v>5.0418160073579375E-2</v>
      </c>
    </row>
    <row r="79" spans="9:66" x14ac:dyDescent="0.3">
      <c r="I79">
        <v>15.217935427759366</v>
      </c>
      <c r="J79">
        <v>5.2266711816050138E-2</v>
      </c>
      <c r="K79">
        <v>15.328017706385618</v>
      </c>
      <c r="L79">
        <v>5.0983340567634414E-2</v>
      </c>
      <c r="M79">
        <v>15.027102786485104</v>
      </c>
      <c r="N79">
        <v>4.9607718983094767E-2</v>
      </c>
      <c r="O79">
        <v>14.464126416738713</v>
      </c>
      <c r="P79">
        <v>4.2757802697385681E-2</v>
      </c>
      <c r="Q79">
        <v>15.407349700118017</v>
      </c>
      <c r="R79">
        <v>5.033731380785654E-2</v>
      </c>
      <c r="S79">
        <v>14.894596664287899</v>
      </c>
      <c r="T79">
        <v>5.0865808247695501E-2</v>
      </c>
      <c r="U79">
        <v>15.079526306789099</v>
      </c>
      <c r="V79">
        <v>4.9951365800412706E-2</v>
      </c>
      <c r="W79">
        <v>15.043115721181605</v>
      </c>
      <c r="X79">
        <v>5.1077564696858022E-2</v>
      </c>
      <c r="Y79">
        <v>14.547326034094128</v>
      </c>
      <c r="Z79">
        <v>5.1059775164041678E-2</v>
      </c>
      <c r="AC79">
        <v>15.161227204633207</v>
      </c>
      <c r="AD79">
        <v>5.1098113489708337E-2</v>
      </c>
      <c r="AE79">
        <v>15.357250115067853</v>
      </c>
      <c r="AF79">
        <v>4.3762237868682406E-2</v>
      </c>
      <c r="AG79">
        <v>14.523535193603241</v>
      </c>
      <c r="AH79">
        <v>4.8483516023220159E-2</v>
      </c>
      <c r="AI79">
        <v>15.016420499267547</v>
      </c>
      <c r="AJ79">
        <v>4.8696535252673132E-2</v>
      </c>
      <c r="AK79">
        <v>15.072802000912549</v>
      </c>
      <c r="AL79">
        <v>5.2057940997754341E-2</v>
      </c>
      <c r="AM79">
        <v>15.143242278286685</v>
      </c>
      <c r="AN79">
        <v>4.8540232287242829E-2</v>
      </c>
      <c r="AO79">
        <v>15.229377614197084</v>
      </c>
      <c r="AP79">
        <v>4.8919757433226026E-2</v>
      </c>
      <c r="AQ79">
        <v>14.617598012461727</v>
      </c>
      <c r="AR79">
        <v>4.607399183667963E-2</v>
      </c>
      <c r="AS79">
        <v>15.108547883437939</v>
      </c>
      <c r="AT79">
        <v>5.2245727309966031E-2</v>
      </c>
      <c r="AW79">
        <v>14.998693214003055</v>
      </c>
      <c r="AX79">
        <v>4.9328430977042918E-2</v>
      </c>
      <c r="AY79">
        <v>14.459927533545924</v>
      </c>
      <c r="AZ79">
        <v>4.8788426565678354E-2</v>
      </c>
      <c r="BA79">
        <v>15.0421039032975</v>
      </c>
      <c r="BB79">
        <v>4.9092093358062867E-2</v>
      </c>
      <c r="BG79">
        <v>14.93722349596908</v>
      </c>
      <c r="BH79">
        <v>5.2311351411557218E-2</v>
      </c>
      <c r="BI79">
        <v>15.410034511857647</v>
      </c>
      <c r="BJ79">
        <v>4.9267409350626755E-2</v>
      </c>
      <c r="BK79">
        <v>14.818134365015762</v>
      </c>
      <c r="BL79">
        <v>4.5788490713973111E-2</v>
      </c>
      <c r="BM79">
        <v>15.330549091816014</v>
      </c>
      <c r="BN79">
        <v>5.0772494359425935E-2</v>
      </c>
    </row>
    <row r="80" spans="9:66" x14ac:dyDescent="0.3">
      <c r="I80">
        <v>15.228129652602046</v>
      </c>
      <c r="J80">
        <v>5.2489221069694579E-2</v>
      </c>
      <c r="K80">
        <v>15.338626643150935</v>
      </c>
      <c r="L80">
        <v>5.1249376758571705E-2</v>
      </c>
      <c r="M80">
        <v>15.039116227033603</v>
      </c>
      <c r="N80">
        <v>4.9950146980263573E-2</v>
      </c>
      <c r="O80">
        <v>14.480149517690803</v>
      </c>
      <c r="P80">
        <v>4.1754279892758095E-2</v>
      </c>
      <c r="Q80">
        <v>15.431355592564595</v>
      </c>
      <c r="R80">
        <v>5.0703230663253121E-2</v>
      </c>
      <c r="S80">
        <v>14.903921404148418</v>
      </c>
      <c r="T80">
        <v>5.1122394516163863E-2</v>
      </c>
      <c r="U80">
        <v>15.09032951208949</v>
      </c>
      <c r="V80">
        <v>5.0254528259780107E-2</v>
      </c>
      <c r="W80">
        <v>15.054512348257557</v>
      </c>
      <c r="X80">
        <v>5.1335651449944897E-2</v>
      </c>
      <c r="Y80">
        <v>14.557133329848117</v>
      </c>
      <c r="Z80">
        <v>5.06613885830869E-2</v>
      </c>
      <c r="AC80">
        <v>15.17132629735843</v>
      </c>
      <c r="AD80">
        <v>5.1427256511202529E-2</v>
      </c>
      <c r="AE80">
        <v>15.374255849728778</v>
      </c>
      <c r="AF80">
        <v>4.4486375794617901E-2</v>
      </c>
      <c r="AG80">
        <v>14.532859053843788</v>
      </c>
      <c r="AH80">
        <v>4.7758221238355235E-2</v>
      </c>
      <c r="AI80">
        <v>15.026527093796567</v>
      </c>
      <c r="AJ80">
        <v>4.9029948043965536E-2</v>
      </c>
      <c r="AK80">
        <v>15.08341832806059</v>
      </c>
      <c r="AL80">
        <v>5.2311087037757796E-2</v>
      </c>
      <c r="AM80">
        <v>15.155385506685565</v>
      </c>
      <c r="AN80">
        <v>4.8855805553129322E-2</v>
      </c>
      <c r="AO80">
        <v>15.243974125693526</v>
      </c>
      <c r="AP80">
        <v>4.9423940231585917E-2</v>
      </c>
      <c r="AQ80">
        <v>14.627444876677755</v>
      </c>
      <c r="AR80">
        <v>4.5209062339399746E-2</v>
      </c>
      <c r="AS80">
        <v>15.121382450373824</v>
      </c>
      <c r="AT80">
        <v>5.2552154454972487E-2</v>
      </c>
      <c r="AW80">
        <v>15.008361205152504</v>
      </c>
      <c r="AX80">
        <v>4.9612940805651935E-2</v>
      </c>
      <c r="AY80">
        <v>14.473012459584035</v>
      </c>
      <c r="AZ80">
        <v>4.8254186286391498E-2</v>
      </c>
      <c r="BA80">
        <v>15.057031948773313</v>
      </c>
      <c r="BB80">
        <v>4.9479540915074574E-2</v>
      </c>
      <c r="BG80">
        <v>14.953659308946705</v>
      </c>
      <c r="BH80">
        <v>5.255171454371544E-2</v>
      </c>
      <c r="BI80">
        <v>15.434632867234324</v>
      </c>
      <c r="BJ80">
        <v>4.9582889309301603E-2</v>
      </c>
      <c r="BK80">
        <v>14.826645894899979</v>
      </c>
      <c r="BL80">
        <v>4.5080717722749825E-2</v>
      </c>
      <c r="BM80">
        <v>15.351108730539083</v>
      </c>
      <c r="BN80">
        <v>5.1155422209768223E-2</v>
      </c>
    </row>
    <row r="81" spans="9:66" x14ac:dyDescent="0.3">
      <c r="I81">
        <v>15.237612330812162</v>
      </c>
      <c r="J81">
        <v>5.2727261245266707E-2</v>
      </c>
      <c r="K81">
        <v>15.348495086808937</v>
      </c>
      <c r="L81">
        <v>5.1533982007845723E-2</v>
      </c>
      <c r="M81">
        <v>15.050291141524488</v>
      </c>
      <c r="N81">
        <v>5.0316476106948456E-2</v>
      </c>
      <c r="O81">
        <v>14.497481887714416</v>
      </c>
      <c r="P81">
        <v>4.0778080283607937E-2</v>
      </c>
      <c r="Q81">
        <v>15.453685897882611</v>
      </c>
      <c r="R81">
        <v>5.1094688146826314E-2</v>
      </c>
      <c r="S81">
        <v>14.912595286552909</v>
      </c>
      <c r="T81">
        <v>5.139689024789286E-2</v>
      </c>
      <c r="U81">
        <v>15.100378664534366</v>
      </c>
      <c r="V81">
        <v>5.0578851153649532E-2</v>
      </c>
      <c r="W81">
        <v>15.065113502235395</v>
      </c>
      <c r="X81">
        <v>5.1611752398608407E-2</v>
      </c>
      <c r="Y81">
        <v>14.567741992893266</v>
      </c>
      <c r="Z81">
        <v>5.0273848984758542E-2</v>
      </c>
      <c r="AC81">
        <v>15.180720483577128</v>
      </c>
      <c r="AD81">
        <v>5.1779373384283296E-2</v>
      </c>
      <c r="AE81">
        <v>15.390074601228259</v>
      </c>
      <c r="AF81">
        <v>4.5261057818870076E-2</v>
      </c>
      <c r="AG81">
        <v>14.542944779211231</v>
      </c>
      <c r="AH81">
        <v>4.7052674257022274E-2</v>
      </c>
      <c r="AI81">
        <v>15.035928258200711</v>
      </c>
      <c r="AJ81">
        <v>4.9386632712478507E-2</v>
      </c>
      <c r="AK81">
        <v>15.09329364626004</v>
      </c>
      <c r="AL81">
        <v>5.258190241653795E-2</v>
      </c>
      <c r="AM81">
        <v>15.166681149965518</v>
      </c>
      <c r="AN81">
        <v>4.9193405515320227E-2</v>
      </c>
      <c r="AO81">
        <v>15.257551815380294</v>
      </c>
      <c r="AP81">
        <v>4.996331448176345E-2</v>
      </c>
      <c r="AQ81">
        <v>14.638096341377054</v>
      </c>
      <c r="AR81">
        <v>4.436768251893778E-2</v>
      </c>
      <c r="AS81">
        <v>15.133321177456795</v>
      </c>
      <c r="AT81">
        <v>5.2879969906252371E-2</v>
      </c>
      <c r="AW81">
        <v>15.017354380251472</v>
      </c>
      <c r="AX81">
        <v>4.9917309133911694E-2</v>
      </c>
      <c r="AY81">
        <v>14.487166572480302</v>
      </c>
      <c r="AZ81">
        <v>4.7734491916291318E-2</v>
      </c>
      <c r="BA81">
        <v>15.07091803170141</v>
      </c>
      <c r="BB81">
        <v>4.9894031921562929E-2</v>
      </c>
      <c r="BG81">
        <v>14.968947918722696</v>
      </c>
      <c r="BH81">
        <v>5.2808854780549981E-2</v>
      </c>
      <c r="BI81">
        <v>15.45751428216629</v>
      </c>
      <c r="BJ81">
        <v>4.9920389451531412E-2</v>
      </c>
      <c r="BK81">
        <v>14.835852913308051</v>
      </c>
      <c r="BL81">
        <v>4.4392215464292818E-2</v>
      </c>
      <c r="BM81">
        <v>15.370233327174512</v>
      </c>
      <c r="BN81">
        <v>5.1565078038611149E-2</v>
      </c>
    </row>
    <row r="82" spans="9:66" x14ac:dyDescent="0.3">
      <c r="I82">
        <v>15.24633726373467</v>
      </c>
      <c r="J82">
        <v>5.2979672634958841E-2</v>
      </c>
      <c r="K82">
        <v>15.357574959294093</v>
      </c>
      <c r="L82">
        <v>5.1835769747290421E-2</v>
      </c>
      <c r="M82">
        <v>15.060573086897653</v>
      </c>
      <c r="N82">
        <v>5.0704921644467472E-2</v>
      </c>
      <c r="O82">
        <v>14.516085988755602</v>
      </c>
      <c r="P82">
        <v>3.983131810091136E-2</v>
      </c>
      <c r="Q82">
        <v>15.474231825069193</v>
      </c>
      <c r="R82">
        <v>5.1509779117065307E-2</v>
      </c>
      <c r="S82">
        <v>14.920576053218193</v>
      </c>
      <c r="T82">
        <v>5.1687958127269729E-2</v>
      </c>
      <c r="U82">
        <v>15.109624805663154</v>
      </c>
      <c r="V82">
        <v>5.0922754413482881E-2</v>
      </c>
      <c r="W82">
        <v>15.074867535358562</v>
      </c>
      <c r="X82">
        <v>5.1904522406780222E-2</v>
      </c>
      <c r="Y82">
        <v>14.579129047227726</v>
      </c>
      <c r="Z82">
        <v>4.9897995693530407E-2</v>
      </c>
      <c r="AC82">
        <v>15.189363995758345</v>
      </c>
      <c r="AD82">
        <v>5.215274863093966E-2</v>
      </c>
      <c r="AE82">
        <v>15.404629302199083</v>
      </c>
      <c r="AF82">
        <v>4.6082509768487545E-2</v>
      </c>
      <c r="AG82">
        <v>14.553770526270286</v>
      </c>
      <c r="AH82">
        <v>4.6368403136873709E-2</v>
      </c>
      <c r="AI82">
        <v>15.044578190952</v>
      </c>
      <c r="AJ82">
        <v>4.9764851526360857E-2</v>
      </c>
      <c r="AK82">
        <v>15.102379843953294</v>
      </c>
      <c r="AL82">
        <v>5.2869067748791659E-2</v>
      </c>
      <c r="AM82">
        <v>15.177074176887915</v>
      </c>
      <c r="AN82">
        <v>4.9551387420735171E-2</v>
      </c>
      <c r="AO82">
        <v>15.270044534118055</v>
      </c>
      <c r="AP82">
        <v>5.0535252406629462E-2</v>
      </c>
      <c r="AQ82">
        <v>14.649529337858921</v>
      </c>
      <c r="AR82">
        <v>4.3551674616628837E-2</v>
      </c>
      <c r="AS82">
        <v>15.144305900408581</v>
      </c>
      <c r="AT82">
        <v>5.3227576579878921E-2</v>
      </c>
      <c r="AW82">
        <v>15.025628925454869</v>
      </c>
      <c r="AX82">
        <v>5.0240053109921905E-2</v>
      </c>
      <c r="AY82">
        <v>14.502359217577986</v>
      </c>
      <c r="AZ82">
        <v>4.7230468997659439E-2</v>
      </c>
      <c r="BA82">
        <v>15.08369450048159</v>
      </c>
      <c r="BB82">
        <v>5.0333547019008808E-2</v>
      </c>
      <c r="BG82">
        <v>14.983014840727035</v>
      </c>
      <c r="BH82">
        <v>5.308151936067463E-2</v>
      </c>
      <c r="BI82">
        <v>15.478567280700029</v>
      </c>
      <c r="BJ82">
        <v>5.0278265510548627E-2</v>
      </c>
      <c r="BK82">
        <v>14.845735479888297</v>
      </c>
      <c r="BL82">
        <v>4.3724475081180242E-2</v>
      </c>
      <c r="BM82">
        <v>15.387829708609891</v>
      </c>
      <c r="BN82">
        <v>5.1999466043935044E-2</v>
      </c>
    </row>
    <row r="83" spans="9:66" x14ac:dyDescent="0.3">
      <c r="I83">
        <v>15.2542619443734</v>
      </c>
      <c r="J83">
        <v>5.3245225515852708E-2</v>
      </c>
      <c r="K83">
        <v>15.36582202438036</v>
      </c>
      <c r="L83">
        <v>5.2153269697374827E-2</v>
      </c>
      <c r="M83">
        <v>15.069911970548782</v>
      </c>
      <c r="N83">
        <v>5.1113591125208246E-2</v>
      </c>
      <c r="O83">
        <v>14.53592152847421</v>
      </c>
      <c r="P83">
        <v>3.8916043820733895E-2</v>
      </c>
      <c r="Q83">
        <v>15.492893276432357</v>
      </c>
      <c r="R83">
        <v>5.1946481292487905E-2</v>
      </c>
      <c r="S83">
        <v>14.927824822651301</v>
      </c>
      <c r="T83">
        <v>5.1994180100844174E-2</v>
      </c>
      <c r="U83">
        <v>15.118022889205692</v>
      </c>
      <c r="V83">
        <v>5.1284562577167271E-2</v>
      </c>
      <c r="W83">
        <v>15.083726926958157</v>
      </c>
      <c r="X83">
        <v>5.2212535128409683E-2</v>
      </c>
      <c r="Y83">
        <v>14.591269831027445</v>
      </c>
      <c r="Z83">
        <v>4.9534642723937393E-2</v>
      </c>
      <c r="AC83">
        <v>15.197214723579576</v>
      </c>
      <c r="AD83">
        <v>5.254556320450144E-2</v>
      </c>
      <c r="AE83">
        <v>15.417849043601159</v>
      </c>
      <c r="AF83">
        <v>4.6946729612143835E-2</v>
      </c>
      <c r="AG83">
        <v>14.565312848863467</v>
      </c>
      <c r="AH83">
        <v>4.5706889856784318E-2</v>
      </c>
      <c r="AI83">
        <v>15.05243475044756</v>
      </c>
      <c r="AJ83">
        <v>5.0162761841569779E-2</v>
      </c>
      <c r="AK83">
        <v>15.110632654098531</v>
      </c>
      <c r="AL83">
        <v>5.3171183993885936E-2</v>
      </c>
      <c r="AM83">
        <v>15.186513953670294</v>
      </c>
      <c r="AN83">
        <v>4.992800721751519E-2</v>
      </c>
      <c r="AO83">
        <v>15.281391418636884</v>
      </c>
      <c r="AP83">
        <v>5.1136967582105008E-2</v>
      </c>
      <c r="AQ83">
        <v>14.66171910479884</v>
      </c>
      <c r="AR83">
        <v>4.2762805923883117E-2</v>
      </c>
      <c r="AS83">
        <v>15.15428310276314</v>
      </c>
      <c r="AT83">
        <v>5.359328097107955E-2</v>
      </c>
      <c r="AW83">
        <v>15.033144528010219</v>
      </c>
      <c r="AX83">
        <v>5.057960035747356E-2</v>
      </c>
      <c r="AY83">
        <v>14.518557490990858</v>
      </c>
      <c r="AZ83">
        <v>4.6743209131903281E-2</v>
      </c>
      <c r="BA83">
        <v>15.095299109442243</v>
      </c>
      <c r="BB83">
        <v>5.0795944934037357E-2</v>
      </c>
      <c r="BG83">
        <v>14.995791542329718</v>
      </c>
      <c r="BH83">
        <v>5.3368379889663163E-2</v>
      </c>
      <c r="BI83">
        <v>15.497689294742923</v>
      </c>
      <c r="BJ83">
        <v>5.0654773950167285E-2</v>
      </c>
      <c r="BK83">
        <v>14.856272191202127</v>
      </c>
      <c r="BL83">
        <v>4.3078942750391473E-2</v>
      </c>
      <c r="BM83">
        <v>15.403812147043647</v>
      </c>
      <c r="BN83">
        <v>5.2456469931042499E-2</v>
      </c>
    </row>
    <row r="84" spans="9:66" x14ac:dyDescent="0.3">
      <c r="I84">
        <v>15.261347764480867</v>
      </c>
      <c r="J84">
        <v>5.352262614100587E-2</v>
      </c>
      <c r="K84">
        <v>15.373196103195633</v>
      </c>
      <c r="L84">
        <v>5.2484935030257106E-2</v>
      </c>
      <c r="M84">
        <v>15.078262294375467</v>
      </c>
      <c r="N84">
        <v>5.1540493552539923E-2</v>
      </c>
      <c r="O84">
        <v>14.556945547508132</v>
      </c>
      <c r="P84">
        <v>3.8034239723355824E-2</v>
      </c>
      <c r="Q84">
        <v>15.509579335256904</v>
      </c>
      <c r="R84">
        <v>5.2402667103992585E-2</v>
      </c>
      <c r="S84">
        <v>14.934306279576198</v>
      </c>
      <c r="T84">
        <v>5.2314064285942284E-2</v>
      </c>
      <c r="U84">
        <v>15.125532000543133</v>
      </c>
      <c r="V84">
        <v>5.1662512951698075E-2</v>
      </c>
      <c r="W84">
        <v>15.091648514968847</v>
      </c>
      <c r="X84">
        <v>5.2534289956478325E-2</v>
      </c>
      <c r="Y84">
        <v>14.604138050058184</v>
      </c>
      <c r="Z84">
        <v>4.9184577017601275E-2</v>
      </c>
      <c r="AC84">
        <v>15.204234419084029</v>
      </c>
      <c r="AD84">
        <v>5.2955903351851852E-2</v>
      </c>
      <c r="AE84">
        <v>15.429669420183213</v>
      </c>
      <c r="AF84">
        <v>4.7849506957631717E-2</v>
      </c>
      <c r="AG84">
        <v>14.577546748890246</v>
      </c>
      <c r="AH84">
        <v>4.5069567107214936E-2</v>
      </c>
      <c r="AI84">
        <v>15.059459660319266</v>
      </c>
      <c r="AJ84">
        <v>5.0578425079047376E-2</v>
      </c>
      <c r="AK84">
        <v>15.118011869834294</v>
      </c>
      <c r="AL84">
        <v>5.348677927184331E-2</v>
      </c>
      <c r="AM84">
        <v>15.194954490669057</v>
      </c>
      <c r="AN84">
        <v>5.0321430051868059E-2</v>
      </c>
      <c r="AO84">
        <v>15.29153718805599</v>
      </c>
      <c r="AP84">
        <v>5.176552851233937E-2</v>
      </c>
      <c r="AQ84">
        <v>14.674639241876003</v>
      </c>
      <c r="AR84">
        <v>4.2002784954626129E-2</v>
      </c>
      <c r="AS84">
        <v>15.163204176593506</v>
      </c>
      <c r="AT84">
        <v>5.3975301404820791E-2</v>
      </c>
      <c r="AW84">
        <v>15.039864572657336</v>
      </c>
      <c r="AX84">
        <v>5.093429663650776E-2</v>
      </c>
      <c r="AY84">
        <v>14.535726310865693</v>
      </c>
      <c r="AZ84">
        <v>4.6273767615390489E-2</v>
      </c>
      <c r="BA84">
        <v>15.105675322095001</v>
      </c>
      <c r="BB84">
        <v>5.127897291048663E-2</v>
      </c>
      <c r="BG84">
        <v>15.007215776724843</v>
      </c>
      <c r="BH84">
        <v>5.3668038811853468E-2</v>
      </c>
      <c r="BI84">
        <v>15.514787163764696</v>
      </c>
      <c r="BJ84">
        <v>5.1048080459116074E-2</v>
      </c>
      <c r="BK84">
        <v>14.867440227079115</v>
      </c>
      <c r="BL84">
        <v>4.2457016551209752E-2</v>
      </c>
      <c r="BM84">
        <v>15.418102777642281</v>
      </c>
      <c r="BN84">
        <v>5.2933863222933399E-2</v>
      </c>
    </row>
    <row r="85" spans="9:66" x14ac:dyDescent="0.3">
      <c r="I85">
        <v>15.267560202653767</v>
      </c>
      <c r="J85">
        <v>5.3810523042456801E-2</v>
      </c>
      <c r="K85">
        <v>15.37966126996916</v>
      </c>
      <c r="L85">
        <v>5.2829149905774343E-2</v>
      </c>
      <c r="M85">
        <v>15.085583376439393</v>
      </c>
      <c r="N85">
        <v>5.1983549100748615E-2</v>
      </c>
      <c r="O85">
        <v>14.579112512513706</v>
      </c>
      <c r="P85">
        <v>3.7187815600094536E-2</v>
      </c>
      <c r="Q85">
        <v>15.524208708741517</v>
      </c>
      <c r="R85">
        <v>5.287611406016135E-2</v>
      </c>
      <c r="S85">
        <v>14.939988846986262</v>
      </c>
      <c r="T85">
        <v>5.2646052238968892E-2</v>
      </c>
      <c r="U85">
        <v>15.132115556039855</v>
      </c>
      <c r="V85">
        <v>5.2054764200842013E-2</v>
      </c>
      <c r="W85">
        <v>15.098593706210121</v>
      </c>
      <c r="X85">
        <v>5.286821933380649E-2</v>
      </c>
      <c r="Y85">
        <v>14.617705834622983</v>
      </c>
      <c r="Z85">
        <v>4.8848556738890367E-2</v>
      </c>
      <c r="AC85">
        <v>15.210388883020823</v>
      </c>
      <c r="AD85">
        <v>5.3381769937040233E-2</v>
      </c>
      <c r="AE85">
        <v>15.44003284425872</v>
      </c>
      <c r="AF85">
        <v>4.8786443564470844E-2</v>
      </c>
      <c r="AG85">
        <v>14.590445730447376</v>
      </c>
      <c r="AH85">
        <v>4.4457815187323994E-2</v>
      </c>
      <c r="AI85">
        <v>15.065618695912367</v>
      </c>
      <c r="AJ85">
        <v>5.100981616928299E-2</v>
      </c>
      <c r="AK85">
        <v>15.124481540363277</v>
      </c>
      <c r="AL85">
        <v>5.3814316034193087E-2</v>
      </c>
      <c r="AM85">
        <v>15.202354666436381</v>
      </c>
      <c r="AN85">
        <v>5.0729739207291541E-2</v>
      </c>
      <c r="AO85">
        <v>15.300432413206611</v>
      </c>
      <c r="AP85">
        <v>5.2417872911663173E-2</v>
      </c>
      <c r="AQ85">
        <v>14.688261766950518</v>
      </c>
      <c r="AR85">
        <v>4.1273257745038081E-2</v>
      </c>
      <c r="AS85">
        <v>15.171025659324721</v>
      </c>
      <c r="AT85">
        <v>5.4371776715950025E-2</v>
      </c>
      <c r="AW85">
        <v>15.045756320014197</v>
      </c>
      <c r="AX85">
        <v>5.1302413902406994E-2</v>
      </c>
      <c r="AY85">
        <v>14.55382849336174</v>
      </c>
      <c r="AZ85">
        <v>4.5823161153911968E-2</v>
      </c>
      <c r="BA85">
        <v>15.114772586574835</v>
      </c>
      <c r="BB85">
        <v>5.1780277684609174E-2</v>
      </c>
      <c r="BG85">
        <v>15.0172318861908</v>
      </c>
      <c r="BH85">
        <v>5.3979036219098248E-2</v>
      </c>
      <c r="BI85">
        <v>15.529777588666144</v>
      </c>
      <c r="BJ85">
        <v>5.145626888761843E-2</v>
      </c>
      <c r="BK85">
        <v>14.879215400040422</v>
      </c>
      <c r="BL85">
        <v>4.1860043437293819E-2</v>
      </c>
      <c r="BM85">
        <v>15.430631977890005</v>
      </c>
      <c r="BN85">
        <v>5.342932010747705E-2</v>
      </c>
    </row>
    <row r="86" spans="9:66" x14ac:dyDescent="0.3">
      <c r="I86">
        <v>15.272868992517799</v>
      </c>
      <c r="J86">
        <v>5.4107513615440923E-2</v>
      </c>
      <c r="K86">
        <v>15.3851860270583</v>
      </c>
      <c r="L86">
        <v>5.3184237343653365E-2</v>
      </c>
      <c r="M86">
        <v>15.091839549164661</v>
      </c>
      <c r="N86">
        <v>5.2440599247739243E-2</v>
      </c>
      <c r="O86">
        <v>14.602374414780805</v>
      </c>
      <c r="P86">
        <v>3.63786046171218E-2</v>
      </c>
      <c r="Q86">
        <v>15.536710124049119</v>
      </c>
      <c r="R86">
        <v>5.3364515575014447E-2</v>
      </c>
      <c r="S86">
        <v>14.944844839984277</v>
      </c>
      <c r="T86">
        <v>5.298852654798817E-2</v>
      </c>
      <c r="U86">
        <v>15.137741481275254</v>
      </c>
      <c r="V86">
        <v>5.2459405315942204E-2</v>
      </c>
      <c r="W86">
        <v>15.104528664408379</v>
      </c>
      <c r="X86">
        <v>5.3212696390034293E-2</v>
      </c>
      <c r="Y86">
        <v>14.631943799921705</v>
      </c>
      <c r="Z86">
        <v>4.8527309632904372E-2</v>
      </c>
      <c r="AC86">
        <v>15.215648131460304</v>
      </c>
      <c r="AD86">
        <v>5.3821088180871515E-2</v>
      </c>
      <c r="AE86">
        <v>15.448888826267314</v>
      </c>
      <c r="AF86">
        <v>4.9752974771693242E-2</v>
      </c>
      <c r="AG86">
        <v>14.603981857213112</v>
      </c>
      <c r="AH86">
        <v>4.3872959015546859E-2</v>
      </c>
      <c r="AI86">
        <v>15.070881851024554</v>
      </c>
      <c r="AJ86">
        <v>5.1454833418248268E-2</v>
      </c>
      <c r="AK86">
        <v>15.130010146100988</v>
      </c>
      <c r="AL86">
        <v>5.4152198554752985E-2</v>
      </c>
      <c r="AM86">
        <v>15.208678428059796</v>
      </c>
      <c r="AN86">
        <v>5.1150945442623511E-2</v>
      </c>
      <c r="AO86">
        <v>15.30803375744596</v>
      </c>
      <c r="AP86">
        <v>5.3090822623736336E-2</v>
      </c>
      <c r="AQ86">
        <v>14.702557176666499</v>
      </c>
      <c r="AR86">
        <v>4.0575804288605966E-2</v>
      </c>
      <c r="AS86">
        <v>15.177709445479133</v>
      </c>
      <c r="AT86">
        <v>5.4780775316604982E-2</v>
      </c>
      <c r="AW86">
        <v>15.050791066079917</v>
      </c>
      <c r="AX86">
        <v>5.1682158724854814E-2</v>
      </c>
      <c r="AY86">
        <v>14.572824833182656</v>
      </c>
      <c r="AZ86">
        <v>4.539236566072357E-2</v>
      </c>
      <c r="BA86">
        <v>15.122546581923652</v>
      </c>
      <c r="BB86">
        <v>5.2297416949936441E-2</v>
      </c>
      <c r="BG86">
        <v>15.025791073249085</v>
      </c>
      <c r="BH86">
        <v>5.4299856963290746E-2</v>
      </c>
      <c r="BI86">
        <v>15.542587537603978</v>
      </c>
      <c r="BJ86">
        <v>5.1877350582681628E-2</v>
      </c>
      <c r="BK86">
        <v>14.89157220768347</v>
      </c>
      <c r="BL86">
        <v>4.1289316319476209E-2</v>
      </c>
      <c r="BM86">
        <v>15.441338706782645</v>
      </c>
      <c r="BN86">
        <v>5.3940426768535124E-2</v>
      </c>
    </row>
    <row r="87" spans="9:66" x14ac:dyDescent="0.3">
      <c r="I87">
        <v>15.27724827018238</v>
      </c>
      <c r="J87">
        <v>5.4412150951740054E-2</v>
      </c>
      <c r="K87">
        <v>15.389743458401858</v>
      </c>
      <c r="L87">
        <v>5.3548467393590107E-2</v>
      </c>
      <c r="M87">
        <v>15.097000333106621</v>
      </c>
      <c r="N87">
        <v>5.2909417291138197E-2</v>
      </c>
      <c r="O87">
        <v>14.626680874209008</v>
      </c>
      <c r="P87">
        <v>3.5608359345234E-2</v>
      </c>
      <c r="Q87">
        <v>15.547022675540969</v>
      </c>
      <c r="R87">
        <v>5.3865492205465486E-2</v>
      </c>
      <c r="S87">
        <v>14.948850600660482</v>
      </c>
      <c r="T87">
        <v>5.3339818712591976E-2</v>
      </c>
      <c r="U87">
        <v>15.1423823673071</v>
      </c>
      <c r="V87">
        <v>5.2874464926160269E-2</v>
      </c>
      <c r="W87">
        <v>15.109424475043861</v>
      </c>
      <c r="X87">
        <v>5.356604286757051E-2</v>
      </c>
      <c r="Y87">
        <v>14.646821109691984</v>
      </c>
      <c r="Z87">
        <v>4.8221531449340486E-2</v>
      </c>
      <c r="AC87">
        <v>15.21998654187273</v>
      </c>
      <c r="AD87">
        <v>5.4271717769021857E-2</v>
      </c>
      <c r="AE87">
        <v>15.456194220754847</v>
      </c>
      <c r="AF87">
        <v>5.074439173641266E-2</v>
      </c>
      <c r="AG87">
        <v>14.618125812951064</v>
      </c>
      <c r="AH87">
        <v>4.3316265260117552E-2</v>
      </c>
      <c r="AI87">
        <v>15.075223484093174</v>
      </c>
      <c r="AJ87">
        <v>5.1911308746639219E-2</v>
      </c>
      <c r="AK87">
        <v>15.134570752236009</v>
      </c>
      <c r="AL87">
        <v>5.4498780703846679E-2</v>
      </c>
      <c r="AM87">
        <v>15.213894966808333</v>
      </c>
      <c r="AN87">
        <v>5.158299668342492E-2</v>
      </c>
      <c r="AO87">
        <v>15.314304187788988</v>
      </c>
      <c r="AP87">
        <v>5.3781099105206308E-2</v>
      </c>
      <c r="AQ87">
        <v>14.717494510349759</v>
      </c>
      <c r="AR87">
        <v>3.9911935114209526E-2</v>
      </c>
      <c r="AS87">
        <v>15.183222972322447</v>
      </c>
      <c r="AT87">
        <v>5.5200304606715669E-2</v>
      </c>
      <c r="AW87">
        <v>15.054944282077752</v>
      </c>
      <c r="AX87">
        <v>5.2071681025248076E-2</v>
      </c>
      <c r="AY87">
        <v>14.592674188486438</v>
      </c>
      <c r="AZ87">
        <v>4.498231414293527E-2</v>
      </c>
      <c r="BA87">
        <v>15.128959434017553</v>
      </c>
      <c r="BB87">
        <v>5.2827871255950412E-2</v>
      </c>
      <c r="BG87">
        <v>15.03285163840072</v>
      </c>
      <c r="BH87">
        <v>5.4628938038014059E-2</v>
      </c>
      <c r="BI87">
        <v>15.553154601794628</v>
      </c>
      <c r="BJ87">
        <v>5.2309274076614322E-2</v>
      </c>
      <c r="BK87">
        <v>14.904483887914484</v>
      </c>
      <c r="BL87">
        <v>4.0746071265606282E-2</v>
      </c>
      <c r="BM87">
        <v>15.45017080221327</v>
      </c>
      <c r="BN87">
        <v>5.4464693145831196E-2</v>
      </c>
    </row>
    <row r="88" spans="9:66" x14ac:dyDescent="0.3">
      <c r="I88">
        <v>15.280676700246932</v>
      </c>
      <c r="J88">
        <v>5.4722950888873766E-2</v>
      </c>
      <c r="K88">
        <v>15.393311360652442</v>
      </c>
      <c r="L88">
        <v>5.3920065563393543E-2</v>
      </c>
      <c r="M88">
        <v>15.101040585444665</v>
      </c>
      <c r="N88">
        <v>5.3387719196563446E-2</v>
      </c>
      <c r="O88">
        <v>14.651979248419684</v>
      </c>
      <c r="P88">
        <v>3.4878747964174117E-2</v>
      </c>
      <c r="Q88">
        <v>15.555096121502812</v>
      </c>
      <c r="R88">
        <v>5.437660324372888E-2</v>
      </c>
      <c r="S88">
        <v>14.951986613351519</v>
      </c>
      <c r="T88">
        <v>5.3698217272666111E-2</v>
      </c>
      <c r="U88">
        <v>15.146015604205145</v>
      </c>
      <c r="V88">
        <v>5.3297920902796871E-2</v>
      </c>
      <c r="W88">
        <v>15.113257286219271</v>
      </c>
      <c r="X88">
        <v>5.3926537297894844E-2</v>
      </c>
      <c r="Y88">
        <v>14.662305542993694</v>
      </c>
      <c r="Z88">
        <v>4.7931884435654527E-2</v>
      </c>
      <c r="AC88">
        <v>15.22338297795867</v>
      </c>
      <c r="AD88">
        <v>5.4731463279434928E-2</v>
      </c>
      <c r="AE88">
        <v>15.461913436573713</v>
      </c>
      <c r="AF88">
        <v>5.1755864374833919E-2</v>
      </c>
      <c r="AG88">
        <v>14.632846965002635</v>
      </c>
      <c r="AH88">
        <v>4.2788939595747422E-2</v>
      </c>
      <c r="AI88">
        <v>15.078622443118332</v>
      </c>
      <c r="AJ88">
        <v>5.2377018252540673E-2</v>
      </c>
      <c r="AK88">
        <v>15.138141139953678</v>
      </c>
      <c r="AL88">
        <v>5.4852373968082076E-2</v>
      </c>
      <c r="AM88">
        <v>15.217978868229572</v>
      </c>
      <c r="AN88">
        <v>5.2023788019480224E-2</v>
      </c>
      <c r="AO88">
        <v>15.319213155329361</v>
      </c>
      <c r="AP88">
        <v>5.4485339398441711E-2</v>
      </c>
      <c r="AQ88">
        <v>14.73304141706174</v>
      </c>
      <c r="AR88">
        <v>3.92830880146521E-2</v>
      </c>
      <c r="AS88">
        <v>15.1875393785061</v>
      </c>
      <c r="AT88">
        <v>5.5628320681751608E-2</v>
      </c>
      <c r="AW88">
        <v>15.058195733956843</v>
      </c>
      <c r="AX88">
        <v>5.2469083090093904E-2</v>
      </c>
      <c r="AY88">
        <v>14.613333569989491</v>
      </c>
      <c r="AZ88">
        <v>4.4593894680825537E-2</v>
      </c>
      <c r="BA88">
        <v>15.133979900085755</v>
      </c>
      <c r="BB88">
        <v>5.3369056282593273E-2</v>
      </c>
      <c r="BG88">
        <v>15.038379183282007</v>
      </c>
      <c r="BH88">
        <v>5.4964676193351242E-2</v>
      </c>
      <c r="BI88">
        <v>15.561427299563553</v>
      </c>
      <c r="BJ88">
        <v>5.2749935081570859E-2</v>
      </c>
      <c r="BK88">
        <v>14.917922476909219</v>
      </c>
      <c r="BL88">
        <v>4.0231484823502528E-2</v>
      </c>
      <c r="BM88">
        <v>15.457085235100742</v>
      </c>
      <c r="BN88">
        <v>5.4999565066274146E-2</v>
      </c>
    </row>
    <row r="89" spans="9:66" x14ac:dyDescent="0.3">
      <c r="I89">
        <v>15.283137579744807</v>
      </c>
      <c r="J89">
        <v>5.5038399240789862E-2</v>
      </c>
      <c r="K89">
        <v>15.395872351348929</v>
      </c>
      <c r="L89">
        <v>5.4297221464133315E-2</v>
      </c>
      <c r="M89">
        <v>15.10394062247553</v>
      </c>
      <c r="N89">
        <v>5.3873174725210513E-2</v>
      </c>
      <c r="O89">
        <v>14.678214746767663</v>
      </c>
      <c r="P89">
        <v>3.4191350649725817E-2</v>
      </c>
      <c r="Q89">
        <v>15.560891128917463</v>
      </c>
      <c r="R89">
        <v>5.4895358608202924E-2</v>
      </c>
      <c r="S89">
        <v>14.954237599718789</v>
      </c>
      <c r="T89">
        <v>5.4061976146452015E-2</v>
      </c>
      <c r="U89">
        <v>15.148623491204434</v>
      </c>
      <c r="V89">
        <v>5.3727710210899483E-2</v>
      </c>
      <c r="W89">
        <v>15.116008424863841</v>
      </c>
      <c r="X89">
        <v>5.4292423388379529E-2</v>
      </c>
      <c r="Y89">
        <v>14.678363563992328</v>
      </c>
      <c r="Z89">
        <v>4.7658995902780395E-2</v>
      </c>
      <c r="AC89">
        <v>15.22582089262292</v>
      </c>
      <c r="AD89">
        <v>5.5198084878197447E-2</v>
      </c>
      <c r="AE89">
        <v>15.466018610279335</v>
      </c>
      <c r="AF89">
        <v>5.2782464893935496E-2</v>
      </c>
      <c r="AG89">
        <v>14.648113430630547</v>
      </c>
      <c r="AH89">
        <v>4.2292124092402163E-2</v>
      </c>
      <c r="AI89">
        <v>15.081062168713325</v>
      </c>
      <c r="AJ89">
        <v>5.2849693046052831E-2</v>
      </c>
      <c r="AK89">
        <v>15.140703914683931</v>
      </c>
      <c r="AL89">
        <v>5.5211255676618907E-2</v>
      </c>
      <c r="AM89">
        <v>15.220910235966302</v>
      </c>
      <c r="AN89">
        <v>5.2471171959708358E-2</v>
      </c>
      <c r="AO89">
        <v>15.322736744070674</v>
      </c>
      <c r="AP89">
        <v>5.5200112515523911E-2</v>
      </c>
      <c r="AQ89">
        <v>14.749164225664446</v>
      </c>
      <c r="AR89">
        <v>3.8690624932721497E-2</v>
      </c>
      <c r="AS89">
        <v>15.190637634933051</v>
      </c>
      <c r="AT89">
        <v>5.6062738290419245E-2</v>
      </c>
      <c r="AW89">
        <v>15.060529580970467</v>
      </c>
      <c r="AX89">
        <v>5.2872428816479092E-2</v>
      </c>
      <c r="AY89">
        <v>14.634758234071851</v>
      </c>
      <c r="AZ89">
        <v>4.4227948504457208E-2</v>
      </c>
      <c r="BA89">
        <v>15.137583520922227</v>
      </c>
      <c r="BB89">
        <v>5.3918335430814937E-2</v>
      </c>
      <c r="BG89">
        <v>15.042346778249913</v>
      </c>
      <c r="BH89">
        <v>5.5305435746757767E-2</v>
      </c>
      <c r="BI89">
        <v>15.56736532715879</v>
      </c>
      <c r="BJ89">
        <v>5.3197186741430182E-2</v>
      </c>
      <c r="BK89">
        <v>14.931858869676375</v>
      </c>
      <c r="BL89">
        <v>3.9746671472811933E-2</v>
      </c>
      <c r="BM89">
        <v>15.46204831902307</v>
      </c>
      <c r="BN89">
        <v>5.5542436687632736E-2</v>
      </c>
    </row>
    <row r="90" spans="9:66" x14ac:dyDescent="0.3">
      <c r="I90">
        <v>15.284618919518454</v>
      </c>
      <c r="J90">
        <v>5.5356959174826553E-2</v>
      </c>
      <c r="K90">
        <v>15.397413953602079</v>
      </c>
      <c r="L90">
        <v>5.467809763017259E-2</v>
      </c>
      <c r="M90">
        <v>15.105686315510312</v>
      </c>
      <c r="N90">
        <v>5.4363418786541641E-2</v>
      </c>
      <c r="O90">
        <v>14.705330549005565</v>
      </c>
      <c r="P90">
        <v>3.3547656151404572E-2</v>
      </c>
      <c r="Q90">
        <v>15.56437946509131</v>
      </c>
      <c r="R90">
        <v>5.541923097489701E-2</v>
      </c>
      <c r="S90">
        <v>14.955592593182979</v>
      </c>
      <c r="T90">
        <v>5.4429323137281507E-2</v>
      </c>
      <c r="U90">
        <v>15.150193322941652</v>
      </c>
      <c r="V90">
        <v>5.4161738960161299E-2</v>
      </c>
      <c r="W90">
        <v>15.117664487706636</v>
      </c>
      <c r="X90">
        <v>5.4661918578770466E-2</v>
      </c>
      <c r="Y90">
        <v>14.694960394590158</v>
      </c>
      <c r="Z90">
        <v>4.7403456866514281E-2</v>
      </c>
      <c r="AC90">
        <v>15.227288408590294</v>
      </c>
      <c r="AD90">
        <v>5.5669309231784883E-2</v>
      </c>
      <c r="AE90">
        <v>15.468489741878068</v>
      </c>
      <c r="AF90">
        <v>5.3819191799181841E-2</v>
      </c>
      <c r="AG90">
        <v>14.663892146069738</v>
      </c>
      <c r="AH90">
        <v>4.1826894741832599E-2</v>
      </c>
      <c r="AI90">
        <v>15.082530774780292</v>
      </c>
      <c r="AJ90">
        <v>5.3327030303094804E-2</v>
      </c>
      <c r="AK90">
        <v>15.142246590845891</v>
      </c>
      <c r="AL90">
        <v>5.5573677393847852E-2</v>
      </c>
      <c r="AM90">
        <v>15.22267478868957</v>
      </c>
      <c r="AN90">
        <v>5.2922968894523421E-2</v>
      </c>
      <c r="AO90">
        <v>15.324857787442768</v>
      </c>
      <c r="AP90">
        <v>5.5921936153675189E-2</v>
      </c>
      <c r="AQ90">
        <v>14.765828017744623</v>
      </c>
      <c r="AR90">
        <v>3.8135829011525242E-2</v>
      </c>
      <c r="AS90">
        <v>15.192502647209421</v>
      </c>
      <c r="AT90">
        <v>5.6501440993796663E-2</v>
      </c>
      <c r="AW90">
        <v>15.061934452850574</v>
      </c>
      <c r="AX90">
        <v>5.3279753144568877E-2</v>
      </c>
      <c r="AY90">
        <v>14.656901779681899</v>
      </c>
      <c r="AZ90">
        <v>4.3885268171760458E-2</v>
      </c>
      <c r="BA90">
        <v>15.13975274004849</v>
      </c>
      <c r="BB90">
        <v>5.4473032667818617E-2</v>
      </c>
      <c r="BG90">
        <v>15.044735093580577</v>
      </c>
      <c r="BH90">
        <v>5.5649556551942481E-2</v>
      </c>
      <c r="BI90">
        <v>15.570939755106785</v>
      </c>
      <c r="BJ90">
        <v>5.3648850091063051E-2</v>
      </c>
      <c r="BK90">
        <v>14.946262883092537</v>
      </c>
      <c r="BL90">
        <v>3.929268121129529E-2</v>
      </c>
      <c r="BM90">
        <v>15.465035874334273</v>
      </c>
      <c r="BN90">
        <v>5.6090663193936949E-2</v>
      </c>
    </row>
    <row r="91" spans="9:66" x14ac:dyDescent="0.3">
      <c r="I91">
        <v>15.285113502629406</v>
      </c>
      <c r="J91">
        <v>5.5677078699006746E-2</v>
      </c>
      <c r="K91">
        <v>15.397928656880675</v>
      </c>
      <c r="L91">
        <v>5.5060838471115967E-2</v>
      </c>
      <c r="M91">
        <v>15.106269159708019</v>
      </c>
      <c r="N91">
        <v>5.485606296076919E-2</v>
      </c>
      <c r="O91">
        <v>14.733267928343809</v>
      </c>
      <c r="P91">
        <v>3.2949058568157774E-2</v>
      </c>
      <c r="Q91">
        <v>15.565544135201161</v>
      </c>
      <c r="R91">
        <v>5.5945668090300056E-2</v>
      </c>
      <c r="S91">
        <v>14.956044992352135</v>
      </c>
      <c r="T91">
        <v>5.4798468567540844E-2</v>
      </c>
      <c r="U91">
        <v>15.150717451354371</v>
      </c>
      <c r="V91">
        <v>5.4597892606144338E-2</v>
      </c>
      <c r="W91">
        <v>15.118217406575951</v>
      </c>
      <c r="X91">
        <v>5.5033222725641602E-2</v>
      </c>
      <c r="Y91">
        <v>14.71206008974784</v>
      </c>
      <c r="Z91">
        <v>4.716582076750607E-2</v>
      </c>
      <c r="AC91">
        <v>15.227778376270514</v>
      </c>
      <c r="AD91">
        <v>5.614284058251387E-2</v>
      </c>
      <c r="AE91">
        <v>15.469314792265164</v>
      </c>
      <c r="AF91">
        <v>5.486099426130199E-2</v>
      </c>
      <c r="AG91">
        <v>14.68014893813613</v>
      </c>
      <c r="AH91">
        <v>4.1394259127216185E-2</v>
      </c>
      <c r="AI91">
        <v>15.083021106418098</v>
      </c>
      <c r="AJ91">
        <v>5.3806704484532078E-2</v>
      </c>
      <c r="AK91">
        <v>15.142761652676366</v>
      </c>
      <c r="AL91">
        <v>5.5937873437593051E-2</v>
      </c>
      <c r="AM91">
        <v>15.223263929675882</v>
      </c>
      <c r="AN91">
        <v>5.3376977714673431E-2</v>
      </c>
      <c r="AO91">
        <v>15.325565951935541</v>
      </c>
      <c r="AP91">
        <v>5.6647293660687971E-2</v>
      </c>
      <c r="AQ91">
        <v>14.782996703239267</v>
      </c>
      <c r="AR91">
        <v>3.7619901815488341E-2</v>
      </c>
      <c r="AS91">
        <v>15.193125329182873</v>
      </c>
      <c r="AT91">
        <v>5.6942291476411236E-2</v>
      </c>
      <c r="AW91">
        <v>15.06240350520258</v>
      </c>
      <c r="AX91">
        <v>5.3689071631180849E-2</v>
      </c>
      <c r="AY91">
        <v>14.679716248830701</v>
      </c>
      <c r="AZ91">
        <v>4.3566595852028892E-2</v>
      </c>
      <c r="BA91">
        <v>15.140476989247007</v>
      </c>
      <c r="BB91">
        <v>5.5030445564423637E-2</v>
      </c>
      <c r="BG91">
        <v>15.04553249364178</v>
      </c>
      <c r="BH91">
        <v>5.5995362086933419E-2</v>
      </c>
      <c r="BI91">
        <v>15.572133169153876</v>
      </c>
      <c r="BJ91">
        <v>5.4102724672031068E-2</v>
      </c>
      <c r="BK91">
        <v>14.961103321272086</v>
      </c>
      <c r="BL91">
        <v>3.8870497280765838E-2</v>
      </c>
      <c r="BM91">
        <v>15.46603334596518</v>
      </c>
      <c r="BN91">
        <v>5.6641573680755605E-2</v>
      </c>
    </row>
    <row r="92" spans="9:66" x14ac:dyDescent="0.3">
      <c r="O92">
        <v>14.761966378639762</v>
      </c>
      <c r="P92">
        <v>3.2396854329056771E-2</v>
      </c>
      <c r="Y92">
        <v>14.729625615333376</v>
      </c>
      <c r="Z92">
        <v>4.6946602272630089E-2</v>
      </c>
      <c r="AG92">
        <v>14.696848598238118</v>
      </c>
      <c r="AH92">
        <v>4.0995154240956143E-2</v>
      </c>
      <c r="AQ92">
        <v>14.80063309859867</v>
      </c>
      <c r="AR92">
        <v>3.7143960728032249E-2</v>
      </c>
      <c r="AY92">
        <v>14.703152230458338</v>
      </c>
      <c r="AZ92">
        <v>4.3272621718546012E-2</v>
      </c>
      <c r="BK92">
        <v>14.97634804313055</v>
      </c>
      <c r="BL92">
        <v>3.8481034037606429E-2</v>
      </c>
    </row>
    <row r="93" spans="9:66" x14ac:dyDescent="0.3">
      <c r="O93">
        <v>14.79136374544057</v>
      </c>
      <c r="P93">
        <v>3.1892239385520271E-2</v>
      </c>
      <c r="Y93">
        <v>14.747618928329782</v>
      </c>
      <c r="Z93">
        <v>4.6746276160331328E-2</v>
      </c>
      <c r="AG93">
        <v>14.713954958630552</v>
      </c>
      <c r="AH93">
        <v>4.0630444455364623E-2</v>
      </c>
      <c r="AQ93">
        <v>14.818699007317706</v>
      </c>
      <c r="AR93">
        <v>3.670903653157126E-2</v>
      </c>
      <c r="AY93">
        <v>14.727158967447261</v>
      </c>
      <c r="AZ93">
        <v>4.3003982453823669E-2</v>
      </c>
      <c r="BK93">
        <v>14.991964031995035</v>
      </c>
      <c r="BL93">
        <v>3.8125134972477229E-2</v>
      </c>
    </row>
    <row r="94" spans="9:66" x14ac:dyDescent="0.3">
      <c r="O94">
        <v>14.821396360595861</v>
      </c>
      <c r="P94">
        <v>3.1436306621149795E-2</v>
      </c>
      <c r="Y94">
        <v>14.766001059227811</v>
      </c>
      <c r="Z94">
        <v>4.6565276292360992E-2</v>
      </c>
      <c r="AG94">
        <v>14.731430970746016</v>
      </c>
      <c r="AH94">
        <v>4.0300919650624711E-2</v>
      </c>
      <c r="AQ94">
        <v>14.83715530266095</v>
      </c>
      <c r="AR94">
        <v>3.6316071175067251E-2</v>
      </c>
      <c r="AY94">
        <v>14.751684466550902</v>
      </c>
      <c r="AZ94">
        <v>4.2761259870689447E-2</v>
      </c>
      <c r="BK94">
        <v>15.007917467110982</v>
      </c>
      <c r="BL94">
        <v>3.7803570883502738E-2</v>
      </c>
    </row>
    <row r="95" spans="9:66" x14ac:dyDescent="0.3">
      <c r="O95">
        <v>14.851999180148781</v>
      </c>
      <c r="P95">
        <v>3.1030043484787211E-2</v>
      </c>
      <c r="Y95">
        <v>14.784732196425214</v>
      </c>
      <c r="Z95">
        <v>4.640399467412859E-2</v>
      </c>
      <c r="AG95">
        <v>14.749238785433777</v>
      </c>
      <c r="AH95">
        <v>4.000729350408587E-2</v>
      </c>
      <c r="AQ95">
        <v>14.855962012402482</v>
      </c>
      <c r="AR95">
        <v>3.596591573397806E-2</v>
      </c>
      <c r="AY95">
        <v>14.776675610999467</v>
      </c>
      <c r="AZ95">
        <v>4.2544979652209665E-2</v>
      </c>
      <c r="BK95">
        <v>15.024173796890393</v>
      </c>
      <c r="BL95">
        <v>3.7517038206894754E-2</v>
      </c>
    </row>
    <row r="96" spans="9:66" x14ac:dyDescent="0.3">
      <c r="O96">
        <v>14.883105925206724</v>
      </c>
      <c r="P96">
        <v>3.0674329851920396E-2</v>
      </c>
      <c r="Y96">
        <v>14.803771772449814</v>
      </c>
      <c r="Z96">
        <v>4.6262780605705503E-2</v>
      </c>
      <c r="AG96">
        <v>14.76733983493261</v>
      </c>
      <c r="AH96">
        <v>3.9750201944597698E-2</v>
      </c>
      <c r="AQ96">
        <v>14.875078405396826</v>
      </c>
      <c r="AR96">
        <v>3.5659328567017499E-2</v>
      </c>
      <c r="AY96">
        <v>14.802078275539037</v>
      </c>
      <c r="AZ96">
        <v>4.2355610213176902E-2</v>
      </c>
      <c r="BK96">
        <v>15.040697813742877</v>
      </c>
      <c r="BL96">
        <v>3.7266157508626545E-2</v>
      </c>
    </row>
    <row r="97" spans="15:64" x14ac:dyDescent="0.3">
      <c r="O97">
        <v>14.914649225486658</v>
      </c>
      <c r="P97">
        <v>3.036993611906888E-2</v>
      </c>
      <c r="Y97">
        <v>14.823078551819622</v>
      </c>
      <c r="Z97">
        <v>4.6141939925318794E-2</v>
      </c>
      <c r="AG97">
        <v>14.78569491639999</v>
      </c>
      <c r="AH97">
        <v>3.9530201775229645E-2</v>
      </c>
      <c r="AQ97">
        <v>14.894463079793537</v>
      </c>
      <c r="AR97">
        <v>3.5396973673719273E-2</v>
      </c>
      <c r="AY97">
        <v>14.827837443654806</v>
      </c>
      <c r="AZ97">
        <v>4.2193561685627885E-2</v>
      </c>
      <c r="BK97">
        <v>15.057453730327454</v>
      </c>
      <c r="BL97">
        <v>3.705147214042518E-2</v>
      </c>
    </row>
    <row r="98" spans="15:64" x14ac:dyDescent="0.3">
      <c r="O98">
        <v>14.946560765224138</v>
      </c>
      <c r="P98">
        <v>3.0117521535276526E-2</v>
      </c>
      <c r="Y98">
        <v>14.842610720349697</v>
      </c>
      <c r="Z98">
        <v>4.6041734346973735E-2</v>
      </c>
      <c r="AG98">
        <v>14.804264276816713</v>
      </c>
      <c r="AH98">
        <v>3.9347769467359593E-2</v>
      </c>
      <c r="AQ98">
        <v>14.914074052704395</v>
      </c>
      <c r="AR98">
        <v>3.5179419256361866E-2</v>
      </c>
      <c r="AY98">
        <v>14.853897326724613</v>
      </c>
      <c r="AZ98">
        <v>4.2059185030588794E-2</v>
      </c>
      <c r="BK98">
        <v>15.074405257059956</v>
      </c>
      <c r="BL98">
        <v>3.6873447062992691E-2</v>
      </c>
    </row>
    <row r="99" spans="15:64" x14ac:dyDescent="0.3">
      <c r="O99">
        <v>14.978771431130065</v>
      </c>
      <c r="P99">
        <v>2.9917632774324885E-2</v>
      </c>
      <c r="Y99">
        <v>14.86232597571237</v>
      </c>
      <c r="Z99">
        <v>4.5962380893639548E-2</v>
      </c>
      <c r="AG99">
        <v>14.823007699083091</v>
      </c>
      <c r="AH99">
        <v>3.9203300128742881E-2</v>
      </c>
      <c r="AQ99">
        <v>14.933868851128988</v>
      </c>
      <c r="AR99">
        <v>3.5007136489368887E-2</v>
      </c>
      <c r="AY99">
        <v>14.880201484844669</v>
      </c>
      <c r="AZ99">
        <v>4.1952771277971847E-2</v>
      </c>
      <c r="BK99">
        <v>15.091515680708198</v>
      </c>
      <c r="BL99">
        <v>3.6732467839004697E-2</v>
      </c>
    </row>
    <row r="100" spans="15:64" x14ac:dyDescent="0.3">
      <c r="O100">
        <v>15.011211462074662</v>
      </c>
      <c r="P100">
        <v>2.9770702750759548E-2</v>
      </c>
      <c r="Y100">
        <v>14.882181619054659</v>
      </c>
      <c r="Z100">
        <v>4.590405142722595E-2</v>
      </c>
      <c r="AG100">
        <v>14.84188458912022</v>
      </c>
      <c r="AH100">
        <v>3.9097106647796961E-2</v>
      </c>
      <c r="AQ100">
        <v>14.953804603941776</v>
      </c>
      <c r="AR100">
        <v>3.4880498498850228E-2</v>
      </c>
      <c r="AY100">
        <v>14.906692949065814</v>
      </c>
      <c r="AZ100">
        <v>4.1874550896269312E-2</v>
      </c>
      <c r="BK100">
        <v>15.108747943904657</v>
      </c>
      <c r="BL100">
        <v>3.6628839798067511E-2</v>
      </c>
    </row>
    <row r="101" spans="15:64" x14ac:dyDescent="0.3">
      <c r="O101">
        <v>15.043810600174554</v>
      </c>
      <c r="P101">
        <v>2.9677049682293614E-2</v>
      </c>
      <c r="Y101">
        <v>14.902134647474481</v>
      </c>
      <c r="Z101">
        <v>4.5866872276368577E-2</v>
      </c>
      <c r="AG101">
        <v>14.860854063787732</v>
      </c>
      <c r="AH101">
        <v>3.9029419015954706E-2</v>
      </c>
      <c r="AQ101">
        <v>14.973838134741401</v>
      </c>
      <c r="AR101">
        <v>3.4799779554493981E-2</v>
      </c>
      <c r="AY101">
        <v>14.933314344775589</v>
      </c>
      <c r="AZ101">
        <v>4.182469329341007E-2</v>
      </c>
      <c r="BK101">
        <v>15.126064725404479</v>
      </c>
      <c r="BL101">
        <v>3.6562787375442225E-2</v>
      </c>
    </row>
    <row r="102" spans="15:64" x14ac:dyDescent="0.3">
      <c r="O102">
        <v>15.076498242955696</v>
      </c>
      <c r="P102">
        <v>2.9636876400618982E-2</v>
      </c>
      <c r="Y102">
        <v>14.922141847155361</v>
      </c>
      <c r="Z102">
        <v>4.5850923962829228E-2</v>
      </c>
      <c r="AG102">
        <v>14.879875039427562</v>
      </c>
      <c r="AH102">
        <v>3.9000383829554196E-2</v>
      </c>
      <c r="AQ102">
        <v>14.993926055361158</v>
      </c>
      <c r="AR102">
        <v>3.4765154475559362E-2</v>
      </c>
      <c r="AY102">
        <v>14.960008015958858</v>
      </c>
      <c r="AZ102">
        <v>4.180330644985978E-2</v>
      </c>
      <c r="BK102">
        <v>15.143428520914984</v>
      </c>
      <c r="BL102">
        <v>3.6534453625967883E-2</v>
      </c>
    </row>
    <row r="103" spans="15:64" x14ac:dyDescent="0.3">
      <c r="O103">
        <v>15.109203596262608</v>
      </c>
      <c r="P103">
        <v>2.9650269912118103E-2</v>
      </c>
      <c r="Y103">
        <v>14.942159886957935</v>
      </c>
      <c r="Z103">
        <v>4.5856241027103707E-2</v>
      </c>
      <c r="AG103">
        <v>14.898906320842013</v>
      </c>
      <c r="AH103">
        <v>3.9010063972343724E-2</v>
      </c>
      <c r="AQ103">
        <v>15.014024859838104</v>
      </c>
      <c r="AR103">
        <v>3.4776698252257141E-2</v>
      </c>
      <c r="AY103">
        <v>14.986716150067908</v>
      </c>
      <c r="AZ103">
        <v>4.18104366847592E-2</v>
      </c>
      <c r="BK103">
        <v>15.160801724321617</v>
      </c>
      <c r="BL103">
        <v>3.6543899914236573E-2</v>
      </c>
    </row>
    <row r="104" spans="15:64" x14ac:dyDescent="0.3">
      <c r="O104">
        <v>15.141855827582765</v>
      </c>
      <c r="P104">
        <v>2.9717201209427491E-2</v>
      </c>
      <c r="Y104">
        <v>14.962145412265546</v>
      </c>
      <c r="Z104">
        <v>4.5882811953614794E-2</v>
      </c>
      <c r="AG104">
        <v>14.917906690513366</v>
      </c>
      <c r="AH104">
        <v>3.9058438479289539E-2</v>
      </c>
      <c r="AQ104">
        <v>15.034091018637284</v>
      </c>
      <c r="AR104">
        <v>3.483438588333751E-2</v>
      </c>
      <c r="AY104">
        <v>15.013380903231546</v>
      </c>
      <c r="AZ104">
        <v>4.1846068555607283E-2</v>
      </c>
      <c r="BK104">
        <v>15.17814670913441</v>
      </c>
      <c r="BL104">
        <v>3.6591105781691377E-2</v>
      </c>
    </row>
    <row r="105" spans="15:64" x14ac:dyDescent="0.3">
      <c r="O105">
        <v>15.174384219454026</v>
      </c>
      <c r="P105">
        <v>2.9837525334261237E-2</v>
      </c>
      <c r="Y105">
        <v>14.982055138880698</v>
      </c>
      <c r="Z105">
        <v>4.5930579195652389E-2</v>
      </c>
      <c r="AG105">
        <v>14.936834997871861</v>
      </c>
      <c r="AH105">
        <v>3.9145402581981494E-2</v>
      </c>
      <c r="AQ105">
        <v>15.054081072927012</v>
      </c>
      <c r="AR105">
        <v>3.4938092430237273E-2</v>
      </c>
      <c r="AY105">
        <v>15.03994452553205</v>
      </c>
      <c r="AZ105">
        <v>4.1910124891706174E-2</v>
      </c>
      <c r="BK105">
        <v>15.19542590997859</v>
      </c>
      <c r="BL105">
        <v>3.6675968990935046E-2</v>
      </c>
    </row>
    <row r="106" spans="15:64" x14ac:dyDescent="0.3">
      <c r="O106">
        <v>15.206718322622926</v>
      </c>
      <c r="P106">
        <v>3.0010981691358376E-2</v>
      </c>
      <c r="Y106">
        <v>15.001845946768979</v>
      </c>
      <c r="Z106">
        <v>4.5999439300006911E-2</v>
      </c>
      <c r="AG106">
        <v>14.95565024841866</v>
      </c>
      <c r="AH106">
        <v>3.9270767935538062E-2</v>
      </c>
      <c r="AQ106">
        <v>15.073951728701022</v>
      </c>
      <c r="AR106">
        <v>3.508759328766891E-2</v>
      </c>
      <c r="AY106">
        <v>15.066349486078623</v>
      </c>
      <c r="AZ106">
        <v>4.200246696129576E-2</v>
      </c>
      <c r="BK106">
        <v>15.212601903952812</v>
      </c>
      <c r="BL106">
        <v>3.6798305747153447E-2</v>
      </c>
    </row>
    <row r="107" spans="15:64" x14ac:dyDescent="0.3">
      <c r="O107">
        <v>15.238788108622062</v>
      </c>
      <c r="P107">
        <v>3.0237194612874184E-2</v>
      </c>
      <c r="Y107">
        <v>15.021474973447466</v>
      </c>
      <c r="Z107">
        <v>4.6089243131025893E-2</v>
      </c>
      <c r="AG107">
        <v>14.974311692510803</v>
      </c>
      <c r="AH107">
        <v>3.9434263026519437E-2</v>
      </c>
      <c r="AQ107">
        <v>15.09365995054365</v>
      </c>
      <c r="AR107">
        <v>3.5282564670065637E-2</v>
      </c>
      <c r="AY107">
        <v>15.092538597606504</v>
      </c>
      <c r="AZ107">
        <v>4.2122894772015765E-2</v>
      </c>
      <c r="BK107">
        <v>15.229637491678824</v>
      </c>
      <c r="BL107">
        <v>3.6957851096174207E-2</v>
      </c>
    </row>
    <row r="108" spans="15:64" x14ac:dyDescent="0.3">
      <c r="O108">
        <v>15.270524121436168</v>
      </c>
      <c r="P108">
        <v>3.0515674171993083E-2</v>
      </c>
      <c r="Y108">
        <v>15.040899706815303</v>
      </c>
      <c r="Z108">
        <v>4.6199796193608603E-2</v>
      </c>
      <c r="AG108">
        <v>14.99277891361586</v>
      </c>
      <c r="AH108">
        <v>3.9635533760965153E-2</v>
      </c>
      <c r="AQ108">
        <v>15.113163054834949</v>
      </c>
      <c r="AR108">
        <v>3.5522584312828828E-2</v>
      </c>
      <c r="AY108">
        <v>15.118455140331834</v>
      </c>
      <c r="AZ108">
        <v>4.2271147504044676E-2</v>
      </c>
      <c r="BK108">
        <v>15.246495777867048</v>
      </c>
      <c r="BL108">
        <v>3.7154259498298432E-2</v>
      </c>
    </row>
    <row r="109" spans="15:64" x14ac:dyDescent="0.3">
      <c r="O109">
        <v>15.301857627928367</v>
      </c>
      <c r="P109">
        <v>3.0845817244001025E-2</v>
      </c>
      <c r="Y109">
        <v>15.060078077225461</v>
      </c>
      <c r="Z109">
        <v>4.6330859054439115E-2</v>
      </c>
      <c r="AG109">
        <v>15.011011915845145</v>
      </c>
      <c r="AH109">
        <v>3.9874144231282771E-2</v>
      </c>
      <c r="AQ109">
        <v>15.132418802193921</v>
      </c>
      <c r="AR109">
        <v>3.5807132386859127E-2</v>
      </c>
      <c r="AY109">
        <v>15.144042984794091</v>
      </c>
      <c r="AZ109">
        <v>4.2446904074977414E-2</v>
      </c>
      <c r="BK109">
        <v>15.263140251223554</v>
      </c>
      <c r="BL109">
        <v>3.7387105576662756E-2</v>
      </c>
    </row>
    <row r="110" spans="15:64" x14ac:dyDescent="0.3">
      <c r="O110">
        <v>15.332720766700852</v>
      </c>
      <c r="P110">
        <v>3.1226908812519331E-2</v>
      </c>
      <c r="Y110">
        <v>15.07896854859821</v>
      </c>
      <c r="Z110">
        <v>4.6482147860545567E-2</v>
      </c>
      <c r="AG110">
        <v>15.028971210575902</v>
      </c>
      <c r="AH110">
        <v>4.014957766032666E-2</v>
      </c>
      <c r="AQ110">
        <v>15.151385488959598</v>
      </c>
      <c r="AR110">
        <v>3.6135592624390506E-2</v>
      </c>
      <c r="AY110">
        <v>15.169246713419994</v>
      </c>
      <c r="AZ110">
        <v>4.2649783835218273E-2</v>
      </c>
      <c r="BK110">
        <v>15.279534863525392</v>
      </c>
      <c r="BL110">
        <v>3.7655885038510931E-2</v>
      </c>
    </row>
    <row r="111" spans="15:64" x14ac:dyDescent="0.3">
      <c r="O111">
        <v>15.363046695067554</v>
      </c>
      <c r="P111">
        <v>3.1658123518070937E-2</v>
      </c>
      <c r="Y111">
        <v>15.097530208379036</v>
      </c>
      <c r="Z111">
        <v>4.6653334954062466E-2</v>
      </c>
      <c r="AG111">
        <v>15.046617901974864</v>
      </c>
      <c r="AH111">
        <v>4.0461237520622216E-2</v>
      </c>
      <c r="AQ111">
        <v>15.17002203751189</v>
      </c>
      <c r="AR111">
        <v>3.650725365368903E-2</v>
      </c>
      <c r="AY111">
        <v>15.194011740545633</v>
      </c>
      <c r="AZ111">
        <v>4.2879347392383249E-2</v>
      </c>
      <c r="BK111">
        <v>15.295644107693022</v>
      </c>
      <c r="BL111">
        <v>3.7960015767379597E-2</v>
      </c>
    </row>
    <row r="112" spans="15:64" x14ac:dyDescent="0.3">
      <c r="O112">
        <v>15.39276973382052</v>
      </c>
      <c r="P112">
        <v>3.2138527445625224E-2</v>
      </c>
      <c r="Y112">
        <v>15.115722856146105</v>
      </c>
      <c r="Z112">
        <v>4.6844049581864694E-2</v>
      </c>
      <c r="AG112">
        <v>15.063913771237976</v>
      </c>
      <c r="AH112">
        <v>4.0808448826311537E-2</v>
      </c>
      <c r="AQ112">
        <v>15.188288085236568</v>
      </c>
      <c r="AR112">
        <v>3.6921310539725631E-2</v>
      </c>
      <c r="AY112">
        <v>15.218284430636855</v>
      </c>
      <c r="AZ112">
        <v>4.3135097562926064E-2</v>
      </c>
      <c r="BK112">
        <v>15.311433094690734</v>
      </c>
      <c r="BL112">
        <v>3.8298839083832976E-2</v>
      </c>
    </row>
    <row r="113" spans="15:64" x14ac:dyDescent="0.3">
      <c r="O113">
        <v>15.421825509476447</v>
      </c>
      <c r="P113">
        <v>3.266708014725006E-2</v>
      </c>
      <c r="Y113">
        <v>15.133507090675442</v>
      </c>
      <c r="Z113">
        <v>4.7053878698536208E-2</v>
      </c>
      <c r="AG113">
        <v>15.080821359363805</v>
      </c>
      <c r="AH113">
        <v>4.1190459595022481E-2</v>
      </c>
      <c r="AQ113">
        <v>15.206144071941686</v>
      </c>
      <c r="AR113">
        <v>3.7376866527486098E-2</v>
      </c>
      <c r="AY113">
        <v>15.242012214451895</v>
      </c>
      <c r="AZ113">
        <v>4.3416480448927007E-2</v>
      </c>
      <c r="BK113">
        <v>15.326867629088538</v>
      </c>
      <c r="BL113">
        <v>3.8671621172015794E-2</v>
      </c>
    </row>
    <row r="114" spans="15:64" x14ac:dyDescent="0.3">
      <c r="O114">
        <v>15.45015109369532</v>
      </c>
      <c r="P114">
        <v>3.3242636895490257E-2</v>
      </c>
      <c r="Y114">
        <v>15.150844395275197</v>
      </c>
      <c r="Z114">
        <v>4.728236786093442E-2</v>
      </c>
      <c r="AG114">
        <v>15.097304048281405</v>
      </c>
      <c r="AH114">
        <v>4.1606442476495066E-2</v>
      </c>
      <c r="AQ114">
        <v>15.223551325536164</v>
      </c>
      <c r="AR114">
        <v>3.7872934984142827E-2</v>
      </c>
      <c r="AY114">
        <v>15.265143702894644</v>
      </c>
      <c r="AZ114">
        <v>4.372288663771251E-2</v>
      </c>
      <c r="BK114">
        <v>15.341914283121845</v>
      </c>
      <c r="BL114">
        <v>3.9077554668935061E-2</v>
      </c>
    </row>
    <row r="115" spans="15:64" x14ac:dyDescent="0.3">
      <c r="O115">
        <v>15.477685139569179</v>
      </c>
      <c r="P115">
        <v>3.3863951162592429E-2</v>
      </c>
      <c r="Y115">
        <v>15.167697221204223</v>
      </c>
      <c r="Z115">
        <v>4.7529022212412869E-2</v>
      </c>
      <c r="AG115">
        <v>15.113326140156897</v>
      </c>
      <c r="AH115">
        <v>4.2055496544437847E-2</v>
      </c>
      <c r="AQ115">
        <v>15.240472145784906</v>
      </c>
      <c r="AR115">
        <v>3.8408441535881743E-2</v>
      </c>
      <c r="AY115">
        <v>15.287628798311983</v>
      </c>
      <c r="AZ115">
        <v>4.4053652521707287E-2</v>
      </c>
      <c r="BK115">
        <v>15.356540469088561</v>
      </c>
      <c r="BL115">
        <v>3.9515760413028532E-2</v>
      </c>
    </row>
    <row r="116" spans="15:64" x14ac:dyDescent="0.3">
      <c r="O116">
        <v>15.504368014485861</v>
      </c>
      <c r="P116">
        <v>3.4529677320206439E-2</v>
      </c>
      <c r="Y116">
        <v>15.184029068994301</v>
      </c>
      <c r="Z116">
        <v>4.7793307554570522E-2</v>
      </c>
      <c r="AG116">
        <v>15.128852934707028</v>
      </c>
      <c r="AH116">
        <v>4.2536649247733704E-2</v>
      </c>
      <c r="AQ116">
        <v>15.256869885959137</v>
      </c>
      <c r="AR116">
        <v>3.8982226394756805E-2</v>
      </c>
      <c r="AY116">
        <v>15.309418802994156</v>
      </c>
      <c r="AZ116">
        <v>4.4408061735660587E-2</v>
      </c>
      <c r="BK116">
        <v>15.370714509926799</v>
      </c>
      <c r="BL116">
        <v>3.9985289348232859E-2</v>
      </c>
    </row>
    <row r="117" spans="15:64" x14ac:dyDescent="0.3">
      <c r="O117">
        <v>15.53014192927996</v>
      </c>
      <c r="P117">
        <v>3.5238373553716847E-2</v>
      </c>
      <c r="Y117">
        <v>15.199804567499841</v>
      </c>
      <c r="Z117">
        <v>4.8074651504206534E-2</v>
      </c>
      <c r="AG117">
        <v>15.143850804352265</v>
      </c>
      <c r="AH117">
        <v>4.3048858516768956E-2</v>
      </c>
      <c r="AQ117">
        <v>15.272709032205038</v>
      </c>
      <c r="AR117">
        <v>3.959304687053241E-2</v>
      </c>
      <c r="AY117">
        <v>15.330466524643152</v>
      </c>
      <c r="AZ117">
        <v>4.4785346708133777E-2</v>
      </c>
      <c r="BK117">
        <v>15.384405707820338</v>
      </c>
      <c r="BL117">
        <v>4.0485124579427705E-2</v>
      </c>
    </row>
    <row r="118" spans="15:64" x14ac:dyDescent="0.3">
      <c r="O118">
        <v>15.55495106339129</v>
      </c>
      <c r="P118">
        <v>3.5988504984892228E-2</v>
      </c>
      <c r="Y118">
        <v>15.214989550503923</v>
      </c>
      <c r="Z118">
        <v>4.8372444732974841E-2</v>
      </c>
      <c r="AG118">
        <v>15.158287267046639</v>
      </c>
      <c r="AH118">
        <v>4.3591015020324121E-2</v>
      </c>
      <c r="AQ118">
        <v>15.287955280458853</v>
      </c>
      <c r="AR118">
        <v>4.0239580062073718E-2</v>
      </c>
      <c r="AY118">
        <v>15.350726378580726</v>
      </c>
      <c r="AZ118">
        <v>4.5184690323889179E-2</v>
      </c>
      <c r="BK118">
        <v>15.397584410683256</v>
      </c>
      <c r="BL118">
        <v>4.1014183574804124E-2</v>
      </c>
    </row>
    <row r="119" spans="15:64" x14ac:dyDescent="0.3">
      <c r="O119">
        <v>15.578741685759793</v>
      </c>
      <c r="P119">
        <v>3.6778446996089752E-2</v>
      </c>
      <c r="Y119">
        <v>15.229551130714707</v>
      </c>
      <c r="Z119">
        <v>4.8686042287053651E-2</v>
      </c>
      <c r="AG119">
        <v>15.17213105662662</v>
      </c>
      <c r="AH119">
        <v>4.4161944568138323E-2</v>
      </c>
      <c r="AQ119">
        <v>15.302575610741856</v>
      </c>
      <c r="AR119">
        <v>4.0920425722455966E-2</v>
      </c>
      <c r="AY119">
        <v>15.370154486474652</v>
      </c>
      <c r="AZ119">
        <v>4.560522769357974E-2</v>
      </c>
      <c r="BK119">
        <v>15.410222076379746</v>
      </c>
      <c r="BL119">
        <v>4.1571320510387449E-2</v>
      </c>
    </row>
    <row r="120" spans="15:64" x14ac:dyDescent="0.3">
      <c r="O120">
        <v>15.601462271195043</v>
      </c>
      <c r="P120">
        <v>3.7606488748815087E-2</v>
      </c>
      <c r="Y120">
        <v>15.243457770991988</v>
      </c>
      <c r="Z120">
        <v>4.9014764983971802E-2</v>
      </c>
      <c r="AG120">
        <v>15.185352190526674</v>
      </c>
      <c r="AH120">
        <v>4.4760410653943886E-2</v>
      </c>
      <c r="AQ120">
        <v>15.316538358674267</v>
      </c>
      <c r="AR120">
        <v>4.1634109291587472E-2</v>
      </c>
      <c r="AY120">
        <v>15.388708771369428</v>
      </c>
      <c r="AZ120">
        <v>4.6046048026906719E-2</v>
      </c>
      <c r="BK120">
        <v>15.422291334540029</v>
      </c>
      <c r="BL120">
        <v>4.2155328751636807E-2</v>
      </c>
    </row>
    <row r="121" spans="15:64" x14ac:dyDescent="0.3">
      <c r="O121">
        <v>15.623063611968341</v>
      </c>
      <c r="P121">
        <v>3.847083688901775E-2</v>
      </c>
      <c r="Y121">
        <v>15.256679352649613</v>
      </c>
      <c r="Z121">
        <v>4.9357900883566778E-2</v>
      </c>
      <c r="AG121">
        <v>15.197922034714816</v>
      </c>
      <c r="AH121">
        <v>4.5385117133463625E-2</v>
      </c>
      <c r="AQ121">
        <v>15.329813284053245</v>
      </c>
      <c r="AR121">
        <v>4.2379085089778439E-2</v>
      </c>
      <c r="AY121">
        <v>15.406349048815585</v>
      </c>
      <c r="AZ121">
        <v>4.6506196605188711E-2</v>
      </c>
      <c r="BK121">
        <v>15.433766045838473</v>
      </c>
      <c r="BL121">
        <v>4.2764943466746877E-2</v>
      </c>
    </row>
    <row r="122" spans="15:64" x14ac:dyDescent="0.3">
      <c r="O122">
        <v>15.643498924385694</v>
      </c>
      <c r="P122">
        <v>3.9369619431096528E-2</v>
      </c>
      <c r="Y122">
        <v>15.269187240685854</v>
      </c>
      <c r="Z122">
        <v>4.9714706829888537E-2</v>
      </c>
      <c r="AG122">
        <v>15.209813365707552</v>
      </c>
      <c r="AH122">
        <v>4.6034711031570696E-2</v>
      </c>
      <c r="AQ122">
        <v>15.34237163634644</v>
      </c>
      <c r="AR122">
        <v>4.3153739665339003E-2</v>
      </c>
      <c r="AY122">
        <v>15.423037113900259</v>
      </c>
      <c r="AZ122">
        <v>4.6984676849069672E-2</v>
      </c>
      <c r="BK122">
        <v>15.444621358605565</v>
      </c>
      <c r="BL122">
        <v>4.3398844365991951E-2</v>
      </c>
    </row>
    <row r="123" spans="15:64" x14ac:dyDescent="0.3">
      <c r="O123">
        <v>15.662723950110882</v>
      </c>
      <c r="P123">
        <v>4.0300889812203554E-2</v>
      </c>
      <c r="Y123">
        <v>15.280954345800446</v>
      </c>
      <c r="Z123">
        <v>5.0084410060709843E-2</v>
      </c>
      <c r="AG123">
        <v>15.221000429529875</v>
      </c>
      <c r="AH123">
        <v>4.6707785472531453E-2</v>
      </c>
      <c r="AQ123">
        <v>15.354186216959246</v>
      </c>
      <c r="AR123">
        <v>4.3956395288956292E-2</v>
      </c>
      <c r="AY123">
        <v>15.438736823990524</v>
      </c>
      <c r="AZ123">
        <v>4.7480452476887938E-2</v>
      </c>
      <c r="BK123">
        <v>15.454833762651075</v>
      </c>
      <c r="BL123">
        <v>4.4055658561179427E-2</v>
      </c>
    </row>
    <row r="124" spans="15:64" x14ac:dyDescent="0.3">
      <c r="O124">
        <v>15.680697052019157</v>
      </c>
      <c r="P124">
        <v>4.1262631108065863E-2</v>
      </c>
      <c r="Y124">
        <v>15.291955183063973</v>
      </c>
      <c r="Z124">
        <v>5.0466209881157159E-2</v>
      </c>
      <c r="AG124">
        <v>15.23145899749265</v>
      </c>
      <c r="AH124">
        <v>4.7402882726985E-2</v>
      </c>
      <c r="AQ124">
        <v>15.365231438140889</v>
      </c>
      <c r="AR124">
        <v>4.4785313587282535E-2</v>
      </c>
      <c r="AY124">
        <v>15.453414177010291</v>
      </c>
      <c r="AZ124">
        <v>4.7992449749031496E-2</v>
      </c>
      <c r="BK124">
        <v>15.464381140181915</v>
      </c>
      <c r="BL124">
        <v>4.4733963539019997E-2</v>
      </c>
    </row>
    <row r="125" spans="15:64" x14ac:dyDescent="0.3">
      <c r="O125">
        <v>15.69737930437398</v>
      </c>
      <c r="P125">
        <v>4.2252760401194342E-2</v>
      </c>
      <c r="Y125">
        <v>15.302165927112556</v>
      </c>
      <c r="Z125">
        <v>5.0859279397837451E-2</v>
      </c>
      <c r="AG125">
        <v>15.241166418666552</v>
      </c>
      <c r="AH125">
        <v>4.8118497369060396E-2</v>
      </c>
      <c r="AQ125">
        <v>15.375483378401805</v>
      </c>
      <c r="AR125">
        <v>4.5638699307864641E-2</v>
      </c>
      <c r="AY125">
        <v>15.46703738508123</v>
      </c>
      <c r="AZ125">
        <v>4.8519559793418932E-2</v>
      </c>
      <c r="BK125">
        <v>15.47324281370433</v>
      </c>
      <c r="BL125">
        <v>4.5432290241974593E-2</v>
      </c>
    </row>
    <row r="126" spans="15:64" x14ac:dyDescent="0.3">
      <c r="O126">
        <v>15.712734577131508</v>
      </c>
      <c r="P126">
        <v>4.3269133292019146E-2</v>
      </c>
      <c r="Y126">
        <v>15.311564463748287</v>
      </c>
      <c r="Z126">
        <v>5.1262767309705165E-2</v>
      </c>
      <c r="AG126">
        <v>15.250101668938941</v>
      </c>
      <c r="AH126">
        <v>4.8853079536793874E-2</v>
      </c>
      <c r="AQ126">
        <v>15.384919834322263</v>
      </c>
      <c r="AR126">
        <v>4.6514704207261233E-2</v>
      </c>
      <c r="AY126">
        <v>15.479576943368233</v>
      </c>
      <c r="AZ126">
        <v>4.906064100706941E-2</v>
      </c>
      <c r="BK126">
        <v>15.481399590806763</v>
      </c>
      <c r="BL126">
        <v>4.6149126249905949E-2</v>
      </c>
    </row>
    <row r="127" spans="15:64" x14ac:dyDescent="0.3">
      <c r="O127">
        <v>15.726729614190212</v>
      </c>
      <c r="P127">
        <v>4.4309548543181657E-2</v>
      </c>
      <c r="Y127">
        <v>15.320130437833649</v>
      </c>
      <c r="Z127">
        <v>5.1675799751790687E-2</v>
      </c>
      <c r="AG127">
        <v>15.258245396547396</v>
      </c>
      <c r="AH127">
        <v>4.9605038288784702E-2</v>
      </c>
      <c r="AQ127">
        <v>15.393520368640022</v>
      </c>
      <c r="AR127">
        <v>4.7411431053926423E-2</v>
      </c>
      <c r="AY127">
        <v>15.491005693980323</v>
      </c>
      <c r="AZ127">
        <v>4.961452152856053E-2</v>
      </c>
      <c r="BK127">
        <v>15.488833805726339</v>
      </c>
      <c r="BL127">
        <v>4.6882919055643804E-2</v>
      </c>
    </row>
    <row r="128" spans="15:64" x14ac:dyDescent="0.3">
      <c r="O128">
        <v>15.7393341054162</v>
      </c>
      <c r="P128">
        <v>4.5371752846924462E-2</v>
      </c>
      <c r="Y128">
        <v>15.32784529737622</v>
      </c>
      <c r="Z128">
        <v>5.2097482187797285E-2</v>
      </c>
      <c r="AG128">
        <v>15.265579963991346</v>
      </c>
      <c r="AH128">
        <v>5.0372745049820013E-2</v>
      </c>
      <c r="AQ128">
        <v>15.40126635451289</v>
      </c>
      <c r="AR128">
        <v>4.8326937737190809E-2</v>
      </c>
      <c r="AY128">
        <v>15.501298884788595</v>
      </c>
      <c r="AZ128">
        <v>5.018000177601923E-2</v>
      </c>
      <c r="BK128">
        <v>15.495529357608969</v>
      </c>
      <c r="BL128">
        <v>4.7632079427369772E-2</v>
      </c>
    </row>
    <row r="129" spans="15:64" x14ac:dyDescent="0.3">
      <c r="O129">
        <v>15.750520752288205</v>
      </c>
      <c r="P129">
        <v>4.6453445705254157E-2</v>
      </c>
      <c r="Y129">
        <v>15.334692333708153</v>
      </c>
      <c r="Z129">
        <v>5.2526901347467597E-2</v>
      </c>
      <c r="AG129">
        <v>15.272089486230941</v>
      </c>
      <c r="AH129">
        <v>5.1154537138006106E-2</v>
      </c>
      <c r="AQ129">
        <v>15.40814101586032</v>
      </c>
      <c r="AR129">
        <v>4.9259241473440768E-2</v>
      </c>
      <c r="AY129">
        <v>15.510434223033815</v>
      </c>
      <c r="AZ129">
        <v>5.0755857045148962E-2</v>
      </c>
      <c r="BK129">
        <v>15.501471745380222</v>
      </c>
      <c r="BL129">
        <v>4.8394984850539481E-2</v>
      </c>
    </row>
    <row r="130" spans="15:64" x14ac:dyDescent="0.3">
      <c r="O130">
        <v>15.760265327020113</v>
      </c>
      <c r="P130">
        <v>4.7552284412307806E-2</v>
      </c>
      <c r="Y130">
        <v>15.340656717673429</v>
      </c>
      <c r="Z130">
        <v>5.2963127204523557E-2</v>
      </c>
      <c r="AG130">
        <v>15.277759865090536</v>
      </c>
      <c r="AH130">
        <v>5.1948721365767107E-2</v>
      </c>
      <c r="AQ130">
        <v>15.414129463696661</v>
      </c>
      <c r="AR130">
        <v>5.0206323100386224E-2</v>
      </c>
      <c r="AY130">
        <v>15.518391923607576</v>
      </c>
      <c r="AZ130">
        <v>5.1340840161666582E-2</v>
      </c>
      <c r="BK130">
        <v>15.506648099151418</v>
      </c>
      <c r="BL130">
        <v>4.9169983041887903E-2</v>
      </c>
    </row>
    <row r="131" spans="15:64" x14ac:dyDescent="0.3">
      <c r="O131">
        <v>15.768546725032946</v>
      </c>
      <c r="P131">
        <v>4.8665889128132078E-2</v>
      </c>
      <c r="Y131">
        <v>15.345725531744513</v>
      </c>
      <c r="Z131">
        <v>5.340521499089626E-2</v>
      </c>
      <c r="AG131">
        <v>15.28257881979218</v>
      </c>
      <c r="AH131">
        <v>5.2753577706912289E-2</v>
      </c>
      <c r="AQ131">
        <v>15.419218728377393</v>
      </c>
      <c r="AR131">
        <v>5.1166131450116566E-2</v>
      </c>
      <c r="AY131">
        <v>15.525154751902429</v>
      </c>
      <c r="AZ131">
        <v>5.1933684182404002E-2</v>
      </c>
      <c r="BK131">
        <v>15.511047208092945</v>
      </c>
      <c r="BL131">
        <v>4.9955395527906878E-2</v>
      </c>
    </row>
    <row r="132" spans="15:64" x14ac:dyDescent="0.3">
      <c r="O132">
        <v>15.775347010662689</v>
      </c>
      <c r="P132">
        <v>4.9791848032886679E-2</v>
      </c>
      <c r="Y132">
        <v>15.349887797998836</v>
      </c>
      <c r="Z132">
        <v>5.385220724288324E-2</v>
      </c>
      <c r="AG132">
        <v>15.286535913553063</v>
      </c>
      <c r="AH132">
        <v>5.3567363021829753E-2</v>
      </c>
      <c r="AQ132">
        <v>15.423397787688478</v>
      </c>
      <c r="AR132">
        <v>5.2136587791473572E-2</v>
      </c>
      <c r="AY132">
        <v>15.530708061138217</v>
      </c>
      <c r="AZ132">
        <v>5.2533105139225066E-2</v>
      </c>
      <c r="BK132">
        <v>15.514659544714416</v>
      </c>
      <c r="BL132">
        <v>5.0749521280045014E-2</v>
      </c>
    </row>
    <row r="133" spans="15:64" x14ac:dyDescent="0.3">
      <c r="O133">
        <v>15.780651456004932</v>
      </c>
      <c r="P133">
        <v>5.0927722550309189E-2</v>
      </c>
      <c r="Y133">
        <v>15.353134501894528</v>
      </c>
      <c r="Z133">
        <v>5.4303135874801602E-2</v>
      </c>
      <c r="AG133">
        <v>15.289622576189251</v>
      </c>
      <c r="AH133">
        <v>5.4388314832738753E-2</v>
      </c>
      <c r="AQ133">
        <v>15.426657590718028</v>
      </c>
      <c r="AR133">
        <v>5.3115590332120197E-2</v>
      </c>
      <c r="AY133">
        <v>15.535039824083729</v>
      </c>
      <c r="AZ133">
        <v>5.3137804819814574E-2</v>
      </c>
      <c r="BK133">
        <v>15.517477285499092</v>
      </c>
      <c r="BL133">
        <v>5.1550640398756779E-2</v>
      </c>
    </row>
    <row r="134" spans="15:64" x14ac:dyDescent="0.3">
      <c r="O134">
        <v>15.784448572812243</v>
      </c>
      <c r="P134">
        <v>5.2071052629127923E-2</v>
      </c>
      <c r="Y134">
        <v>15.355458611793923</v>
      </c>
      <c r="Z134">
        <v>5.4757024275646084E-2</v>
      </c>
      <c r="AG134">
        <v>15.291832122676805</v>
      </c>
      <c r="AH134">
        <v>5.5214655140823923E-2</v>
      </c>
      <c r="AQ134">
        <v>15.428991077458566</v>
      </c>
      <c r="AR134">
        <v>5.4101018770554822E-2</v>
      </c>
      <c r="AY134">
        <v>15.538140659105009</v>
      </c>
      <c r="AZ134">
        <v>5.3746473579317153E-2</v>
      </c>
      <c r="BK134">
        <v>15.519494327847882</v>
      </c>
      <c r="BL134">
        <v>5.2357017838421858E-2</v>
      </c>
    </row>
    <row r="135" spans="15:64" x14ac:dyDescent="0.3">
      <c r="O135">
        <v>15.786730137375148</v>
      </c>
      <c r="P135">
        <v>5.3219362070985751E-2</v>
      </c>
      <c r="Y135">
        <v>15.356855094192502</v>
      </c>
      <c r="Z135">
        <v>5.5212889424210973E-2</v>
      </c>
      <c r="AG135">
        <v>15.293159767630046</v>
      </c>
      <c r="AH135">
        <v>5.6044594276985001E-2</v>
      </c>
      <c r="AQ135">
        <v>15.430393194097423</v>
      </c>
      <c r="AR135">
        <v>5.5090738888212011E-2</v>
      </c>
      <c r="AY135">
        <v>15.540003850483885</v>
      </c>
      <c r="AZ135">
        <v>5.4357793176736224E-2</v>
      </c>
      <c r="BK135">
        <v>15.520706303296205</v>
      </c>
      <c r="BL135">
        <v>5.3166907165067702E-2</v>
      </c>
    </row>
    <row r="136" spans="15:64" x14ac:dyDescent="0.3">
      <c r="O136">
        <v>15.787491208332858</v>
      </c>
      <c r="P136">
        <v>5.4370163893333337E-2</v>
      </c>
      <c r="Y136">
        <v>15.357320924620353</v>
      </c>
      <c r="Z136">
        <v>5.5669744018095081E-2</v>
      </c>
      <c r="AG136">
        <v>15.293602635665643</v>
      </c>
      <c r="AH136">
        <v>5.6876334777861352E-2</v>
      </c>
      <c r="AQ136">
        <v>15.430860903962182</v>
      </c>
      <c r="AR136">
        <v>5.6082607171704928E-2</v>
      </c>
      <c r="AY136">
        <v>15.540625362962722</v>
      </c>
      <c r="AZ136">
        <v>5.4970439629950588E-2</v>
      </c>
      <c r="BK136">
        <v>15.521110586975121</v>
      </c>
      <c r="BL136">
        <v>5.3978554338756451E-2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7" x14ac:dyDescent="0.3">
      <c r="A1" s="188" t="s">
        <v>229</v>
      </c>
      <c r="B1" s="189" t="s">
        <v>482</v>
      </c>
      <c r="C1">
        <v>0.3</v>
      </c>
      <c r="D1">
        <v>416.87474762987716</v>
      </c>
      <c r="E1">
        <v>1</v>
      </c>
      <c r="F1">
        <v>419.17702598857664</v>
      </c>
      <c r="G1">
        <v>3.6217529553310435</v>
      </c>
    </row>
    <row r="2" spans="1:7" x14ac:dyDescent="0.3">
      <c r="A2" s="188" t="s">
        <v>230</v>
      </c>
      <c r="B2" s="189" t="s">
        <v>496</v>
      </c>
      <c r="C2">
        <v>28.7</v>
      </c>
      <c r="D2">
        <v>416.87474762987716</v>
      </c>
      <c r="E2">
        <v>2</v>
      </c>
      <c r="F2">
        <v>417.07117675181405</v>
      </c>
      <c r="G2">
        <v>4.1234152801013479</v>
      </c>
    </row>
    <row r="3" spans="1:7" x14ac:dyDescent="0.3">
      <c r="A3" s="188" t="s">
        <v>231</v>
      </c>
      <c r="B3" s="190">
        <v>15</v>
      </c>
      <c r="E3">
        <v>3</v>
      </c>
      <c r="F3">
        <v>416.94690789506654</v>
      </c>
      <c r="G3">
        <v>6.7027252515386273</v>
      </c>
    </row>
    <row r="4" spans="1:7" x14ac:dyDescent="0.3">
      <c r="A4" s="188" t="s">
        <v>232</v>
      </c>
      <c r="B4" s="190">
        <v>8</v>
      </c>
      <c r="E4">
        <v>4</v>
      </c>
      <c r="F4">
        <v>417.7914059476862</v>
      </c>
      <c r="G4">
        <v>3.4075301270285818</v>
      </c>
    </row>
    <row r="5" spans="1:7" x14ac:dyDescent="0.3">
      <c r="A5" s="188" t="s">
        <v>233</v>
      </c>
      <c r="B5" s="190">
        <v>1</v>
      </c>
      <c r="E5">
        <v>5</v>
      </c>
      <c r="F5">
        <v>419.11225740081494</v>
      </c>
      <c r="G5">
        <v>4.7723192366670268</v>
      </c>
    </row>
    <row r="6" spans="1:7" x14ac:dyDescent="0.3">
      <c r="A6" s="188" t="s">
        <v>234</v>
      </c>
      <c r="B6" s="190" t="b">
        <v>1</v>
      </c>
      <c r="E6">
        <v>6</v>
      </c>
      <c r="F6">
        <v>412.39598875373213</v>
      </c>
      <c r="G6">
        <v>3.9725623070806861</v>
      </c>
    </row>
    <row r="7" spans="1:7" x14ac:dyDescent="0.3">
      <c r="A7" s="188" t="s">
        <v>235</v>
      </c>
      <c r="B7" s="190">
        <v>1</v>
      </c>
      <c r="E7">
        <v>7</v>
      </c>
      <c r="F7">
        <v>410.54758203071202</v>
      </c>
      <c r="G7">
        <v>7.6207478115838558</v>
      </c>
    </row>
    <row r="8" spans="1:7" x14ac:dyDescent="0.3">
      <c r="A8" s="188" t="s">
        <v>236</v>
      </c>
      <c r="B8" s="190" t="b">
        <v>0</v>
      </c>
      <c r="E8">
        <v>8</v>
      </c>
      <c r="F8">
        <v>419.37491433401766</v>
      </c>
      <c r="G8">
        <v>3.4157800812287462</v>
      </c>
    </row>
    <row r="9" spans="1:7" x14ac:dyDescent="0.3">
      <c r="A9" s="188" t="s">
        <v>237</v>
      </c>
      <c r="B9" s="190" t="b">
        <v>1</v>
      </c>
      <c r="E9">
        <v>9</v>
      </c>
      <c r="F9">
        <v>417.70280930348173</v>
      </c>
      <c r="G9">
        <v>5.7477478836118641</v>
      </c>
    </row>
    <row r="10" spans="1:7" x14ac:dyDescent="0.3">
      <c r="A10" s="188" t="s">
        <v>238</v>
      </c>
      <c r="B10" s="190" t="b">
        <v>0</v>
      </c>
      <c r="E10">
        <v>10</v>
      </c>
      <c r="F10">
        <v>416.17817961981001</v>
      </c>
      <c r="G10">
        <v>3.6706661443770185</v>
      </c>
    </row>
    <row r="11" spans="1:7" x14ac:dyDescent="0.3">
      <c r="A11" s="188" t="s">
        <v>239</v>
      </c>
      <c r="B11" s="190" t="b">
        <v>0</v>
      </c>
      <c r="E11">
        <v>11</v>
      </c>
      <c r="F11">
        <v>420.55852804078029</v>
      </c>
      <c r="G11">
        <v>3.1707768398071559</v>
      </c>
    </row>
    <row r="12" spans="1:7" x14ac:dyDescent="0.3">
      <c r="A12" s="188" t="s">
        <v>240</v>
      </c>
      <c r="B12" s="190" t="s">
        <v>497</v>
      </c>
      <c r="E12">
        <v>12</v>
      </c>
      <c r="F12">
        <v>414.32526247928456</v>
      </c>
      <c r="G12">
        <v>3.8072639182275974</v>
      </c>
    </row>
    <row r="13" spans="1:7" x14ac:dyDescent="0.3">
      <c r="A13" s="188" t="s">
        <v>241</v>
      </c>
      <c r="B13" s="190" t="b">
        <v>0</v>
      </c>
      <c r="E13">
        <v>13</v>
      </c>
      <c r="F13">
        <v>412.71073261522611</v>
      </c>
      <c r="G13">
        <v>5.2761808900918412</v>
      </c>
    </row>
    <row r="14" spans="1:7" x14ac:dyDescent="0.3">
      <c r="A14" s="188" t="s">
        <v>242</v>
      </c>
      <c r="B14" s="190" t="b">
        <v>0</v>
      </c>
      <c r="E14">
        <v>14</v>
      </c>
      <c r="F14">
        <v>421.22981403146713</v>
      </c>
      <c r="G14">
        <v>4.6036683190853704</v>
      </c>
    </row>
    <row r="15" spans="1:7" x14ac:dyDescent="0.3">
      <c r="A15" s="188" t="s">
        <v>243</v>
      </c>
      <c r="B15" s="190" t="b">
        <v>1</v>
      </c>
      <c r="E15">
        <v>15</v>
      </c>
      <c r="F15">
        <v>416.03134351915173</v>
      </c>
      <c r="G15">
        <v>3.9401076023262034</v>
      </c>
    </row>
    <row r="16" spans="1:7" x14ac:dyDescent="0.3">
      <c r="A16" s="188" t="s">
        <v>244</v>
      </c>
      <c r="B16" s="190">
        <v>1</v>
      </c>
      <c r="E16">
        <v>16</v>
      </c>
      <c r="F16">
        <v>413.38773766994535</v>
      </c>
      <c r="G16">
        <v>6.0200261242174049</v>
      </c>
    </row>
    <row r="17" spans="5:8" x14ac:dyDescent="0.3">
      <c r="E17">
        <v>17</v>
      </c>
      <c r="F17">
        <v>415.21880928266035</v>
      </c>
      <c r="G17">
        <v>3.1709500867052021</v>
      </c>
    </row>
    <row r="18" spans="5:8" x14ac:dyDescent="0.3">
      <c r="E18">
        <v>18</v>
      </c>
      <c r="F18">
        <v>414.84300008186739</v>
      </c>
      <c r="G18">
        <v>5.9314014136765394</v>
      </c>
    </row>
    <row r="19" spans="5:8" x14ac:dyDescent="0.3">
      <c r="E19">
        <v>19</v>
      </c>
      <c r="F19">
        <v>416.63622441965492</v>
      </c>
      <c r="G19">
        <v>3.1752099098283488</v>
      </c>
    </row>
    <row r="20" spans="5:8" x14ac:dyDescent="0.3">
      <c r="E20">
        <v>20</v>
      </c>
      <c r="F20">
        <v>420.08988498907394</v>
      </c>
      <c r="G20">
        <v>5.1980269034992217</v>
      </c>
    </row>
    <row r="21" spans="5:8" x14ac:dyDescent="0.3">
      <c r="E21">
        <v>21</v>
      </c>
      <c r="F21">
        <v>421.11277861314198</v>
      </c>
      <c r="G21">
        <v>4.5632239058621593</v>
      </c>
    </row>
    <row r="22" spans="5:8" x14ac:dyDescent="0.3">
      <c r="E22">
        <v>22</v>
      </c>
      <c r="F22">
        <v>413.68569785543525</v>
      </c>
      <c r="G22">
        <v>5.2048534171135907</v>
      </c>
    </row>
    <row r="23" spans="5:8" x14ac:dyDescent="0.3">
      <c r="E23">
        <v>23</v>
      </c>
      <c r="F23">
        <v>414.34114222739106</v>
      </c>
      <c r="G23">
        <v>5.3230382040614881</v>
      </c>
    </row>
    <row r="24" spans="5:8" x14ac:dyDescent="0.3">
      <c r="E24">
        <v>24</v>
      </c>
      <c r="F24">
        <v>421.04053103052672</v>
      </c>
      <c r="G24">
        <v>5.4278327561277964</v>
      </c>
    </row>
    <row r="25" spans="5:8" x14ac:dyDescent="0.3">
      <c r="E25">
        <v>25</v>
      </c>
      <c r="F25">
        <v>417.64619353482982</v>
      </c>
      <c r="G25">
        <v>5.876461626831893</v>
      </c>
    </row>
    <row r="26" spans="5:8" x14ac:dyDescent="0.3">
      <c r="E26">
        <v>26</v>
      </c>
      <c r="F26">
        <v>413.73386184842008</v>
      </c>
      <c r="G26">
        <v>6.8637363131197642</v>
      </c>
    </row>
    <row r="27" spans="5:8" x14ac:dyDescent="0.3">
      <c r="E27">
        <v>27</v>
      </c>
      <c r="F27">
        <v>415.63539470705865</v>
      </c>
      <c r="G27">
        <v>3.1811724148333806</v>
      </c>
    </row>
    <row r="28" spans="5:8" x14ac:dyDescent="0.3">
      <c r="E28">
        <v>28</v>
      </c>
      <c r="F28">
        <v>413.31227485825639</v>
      </c>
      <c r="G28">
        <v>5.9526389627857164</v>
      </c>
    </row>
    <row r="29" spans="5:8" x14ac:dyDescent="0.3">
      <c r="E29" t="s">
        <v>228</v>
      </c>
      <c r="F29" t="s">
        <v>228</v>
      </c>
      <c r="G29" t="s">
        <v>228</v>
      </c>
      <c r="H29" t="s">
        <v>228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36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66" x14ac:dyDescent="0.3">
      <c r="A1" s="188" t="s">
        <v>229</v>
      </c>
      <c r="B1" s="189" t="s">
        <v>482</v>
      </c>
      <c r="C1">
        <v>0.49680276686080233</v>
      </c>
      <c r="D1">
        <v>6.7185528841842118E-2</v>
      </c>
      <c r="E1">
        <v>0.47825614661729932</v>
      </c>
      <c r="F1">
        <v>6.3500000000000001E-2</v>
      </c>
      <c r="G1">
        <v>0.47698168007138464</v>
      </c>
      <c r="H1">
        <v>6.3355527321489857E-2</v>
      </c>
      <c r="I1">
        <v>0.52000627835689783</v>
      </c>
      <c r="J1">
        <v>6.7357287794741136E-2</v>
      </c>
      <c r="K1">
        <v>0.54184004681388998</v>
      </c>
      <c r="L1">
        <v>6.6989279496438112E-2</v>
      </c>
      <c r="M1">
        <v>0.58560394748276057</v>
      </c>
      <c r="N1">
        <v>6.7020597684301866E-2</v>
      </c>
      <c r="O1">
        <v>0.52810099790774745</v>
      </c>
      <c r="P1">
        <v>6.7110504968975526E-2</v>
      </c>
      <c r="Q1">
        <v>0.55558220720725771</v>
      </c>
      <c r="R1">
        <v>6.7353608666561468E-2</v>
      </c>
      <c r="S1">
        <v>0.53150622690234783</v>
      </c>
      <c r="T1">
        <v>6.6268694128812589E-2</v>
      </c>
      <c r="U1">
        <v>0.55328222220042045</v>
      </c>
      <c r="V1">
        <v>6.6207984456608471E-2</v>
      </c>
      <c r="W1">
        <v>0.53408538131511218</v>
      </c>
      <c r="X1">
        <v>6.7380815129050031E-2</v>
      </c>
      <c r="Y1">
        <v>0.53156906621316247</v>
      </c>
      <c r="Z1">
        <v>6.7136192132281725E-2</v>
      </c>
      <c r="AA1">
        <v>0.54092533426041922</v>
      </c>
      <c r="AB1">
        <v>6.6885804879146485E-2</v>
      </c>
      <c r="AC1">
        <v>0.52557325496858076</v>
      </c>
      <c r="AD1">
        <v>6.7567719446737895E-2</v>
      </c>
      <c r="AE1">
        <v>0.51041699768882542</v>
      </c>
      <c r="AF1">
        <v>6.6498225726358245E-2</v>
      </c>
      <c r="AG1">
        <v>0.53215402209089113</v>
      </c>
      <c r="AH1">
        <v>6.627470570476697E-2</v>
      </c>
      <c r="AI1">
        <v>0.55082392519299961</v>
      </c>
      <c r="AJ1">
        <v>6.7727726728463652E-2</v>
      </c>
      <c r="AK1">
        <v>0.53037216484450833</v>
      </c>
      <c r="AL1">
        <v>6.6836032216918945E-2</v>
      </c>
      <c r="AM1">
        <v>0.57516827064642018</v>
      </c>
      <c r="AN1">
        <v>6.643066961128094E-2</v>
      </c>
      <c r="AO1">
        <v>0.52111854244748002</v>
      </c>
      <c r="AP1">
        <v>6.6699588403794072E-2</v>
      </c>
      <c r="AQ1">
        <v>0.56719825861118911</v>
      </c>
      <c r="AR1">
        <v>6.6676251564734709E-2</v>
      </c>
      <c r="AS1">
        <v>0.52894572151907326</v>
      </c>
      <c r="AT1">
        <v>6.6872870158770206E-2</v>
      </c>
      <c r="AU1">
        <v>0.54772778020914514</v>
      </c>
      <c r="AV1">
        <v>6.7515606746184204E-2</v>
      </c>
      <c r="AW1">
        <v>0.54384130042927181</v>
      </c>
      <c r="AX1">
        <v>6.7760681147749594E-2</v>
      </c>
      <c r="AY1">
        <v>0.545493539999926</v>
      </c>
      <c r="AZ1">
        <v>6.6562245738729944E-2</v>
      </c>
      <c r="BA1">
        <v>0.54364374895525225</v>
      </c>
      <c r="BB1">
        <v>6.662464925632175E-2</v>
      </c>
      <c r="BC1">
        <v>0.54984654752040074</v>
      </c>
      <c r="BD1">
        <v>6.7687880629976216E-2</v>
      </c>
      <c r="BE1">
        <v>0.56443466678535614</v>
      </c>
      <c r="BF1">
        <v>6.7129091138115812E-2</v>
      </c>
      <c r="BG1">
        <v>0.57918840611888067</v>
      </c>
      <c r="BH1">
        <v>6.6513240075696034E-2</v>
      </c>
      <c r="BI1">
        <v>0.52357843065499166</v>
      </c>
      <c r="BJ1">
        <v>6.6712957434042888E-2</v>
      </c>
      <c r="BK1">
        <v>0.5663396413434566</v>
      </c>
      <c r="BL1">
        <v>6.64135171554084E-2</v>
      </c>
      <c r="BM1">
        <v>0.51322835478368412</v>
      </c>
      <c r="BN1">
        <v>6.6847051319497239E-2</v>
      </c>
    </row>
    <row r="2" spans="1:66" x14ac:dyDescent="0.3">
      <c r="A2" s="188" t="s">
        <v>230</v>
      </c>
      <c r="B2" s="189" t="s">
        <v>498</v>
      </c>
      <c r="C2">
        <v>0.50707721544946449</v>
      </c>
      <c r="D2">
        <v>6.6836968426688084E-2</v>
      </c>
      <c r="E2">
        <v>0.47825614661729832</v>
      </c>
      <c r="F2">
        <v>6.349999999999989E-2</v>
      </c>
      <c r="G2">
        <v>0.47989375790497246</v>
      </c>
      <c r="H2">
        <v>6.3685484555810801E-2</v>
      </c>
      <c r="I2">
        <v>0.51994938739263719</v>
      </c>
      <c r="J2">
        <v>6.7406634649768787E-2</v>
      </c>
      <c r="K2">
        <v>0.5417551153295761</v>
      </c>
      <c r="L2">
        <v>6.7046189778459289E-2</v>
      </c>
      <c r="M2">
        <v>0.58552827371968652</v>
      </c>
      <c r="N2">
        <v>6.7082818954702098E-2</v>
      </c>
      <c r="O2">
        <v>0.52804394489389128</v>
      </c>
      <c r="P2">
        <v>6.7157059161415594E-2</v>
      </c>
      <c r="Q2">
        <v>0.55548412587207352</v>
      </c>
      <c r="R2">
        <v>6.7419457664202556E-2</v>
      </c>
      <c r="S2">
        <v>0.53144676579759054</v>
      </c>
      <c r="T2">
        <v>6.6322424130480964E-2</v>
      </c>
      <c r="U2">
        <v>0.55323686592424437</v>
      </c>
      <c r="V2">
        <v>6.6276113365592026E-2</v>
      </c>
      <c r="W2">
        <v>0.53403034886773659</v>
      </c>
      <c r="X2">
        <v>6.7427346795869064E-2</v>
      </c>
      <c r="Y2">
        <v>0.53144670438044017</v>
      </c>
      <c r="Z2">
        <v>6.7215790277054016E-2</v>
      </c>
      <c r="AA2">
        <v>0.54087154397667825</v>
      </c>
      <c r="AB2">
        <v>6.6935333735853489E-2</v>
      </c>
      <c r="AC2">
        <v>0.52552374448282857</v>
      </c>
      <c r="AD2">
        <v>6.7610871586242183E-2</v>
      </c>
      <c r="AE2">
        <v>0.51032743988760076</v>
      </c>
      <c r="AF2">
        <v>6.6551104753399676E-2</v>
      </c>
      <c r="AG2">
        <v>0.53202696406694838</v>
      </c>
      <c r="AH2">
        <v>6.634798152388828E-2</v>
      </c>
      <c r="AI2">
        <v>0.55074309493877793</v>
      </c>
      <c r="AJ2">
        <v>6.7790771115406018E-2</v>
      </c>
      <c r="AK2">
        <v>0.53030349629493878</v>
      </c>
      <c r="AL2">
        <v>6.6889979515763323E-2</v>
      </c>
      <c r="AM2">
        <v>0.57510612319529908</v>
      </c>
      <c r="AN2">
        <v>6.6486353054392502E-2</v>
      </c>
      <c r="AO2">
        <v>0.52105340384690224</v>
      </c>
      <c r="AP2">
        <v>6.6750824615366675E-2</v>
      </c>
      <c r="AQ2">
        <v>0.56706734227172839</v>
      </c>
      <c r="AR2">
        <v>6.675825308888729E-2</v>
      </c>
      <c r="AS2">
        <v>0.52887556169001637</v>
      </c>
      <c r="AT2">
        <v>6.6916830060307783E-2</v>
      </c>
      <c r="AU2">
        <v>0.54761495527249415</v>
      </c>
      <c r="AV2">
        <v>6.7587578287649483E-2</v>
      </c>
      <c r="AW2">
        <v>0.54377782685852449</v>
      </c>
      <c r="AX2">
        <v>6.7822079806762817E-2</v>
      </c>
      <c r="AY2">
        <v>0.54541912981837215</v>
      </c>
      <c r="AZ2">
        <v>6.6632301774630379E-2</v>
      </c>
      <c r="BA2">
        <v>0.54355301711206139</v>
      </c>
      <c r="BB2">
        <v>6.6697363539450272E-2</v>
      </c>
      <c r="BC2">
        <v>0.54973276343430888</v>
      </c>
      <c r="BD2">
        <v>6.7762943403206169E-2</v>
      </c>
      <c r="BE2">
        <v>0.5643008787447289</v>
      </c>
      <c r="BF2">
        <v>6.7210500736131579E-2</v>
      </c>
      <c r="BG2">
        <v>0.57911722806653065</v>
      </c>
      <c r="BH2">
        <v>6.6576759077076317E-2</v>
      </c>
      <c r="BI2">
        <v>0.52351188106051938</v>
      </c>
      <c r="BJ2">
        <v>6.6756912533124727E-2</v>
      </c>
      <c r="BK2">
        <v>0.56620202099947803</v>
      </c>
      <c r="BL2">
        <v>6.6495939870546056E-2</v>
      </c>
      <c r="BM2">
        <v>0.51318864258054475</v>
      </c>
      <c r="BN2">
        <v>6.686772711504016E-2</v>
      </c>
    </row>
    <row r="3" spans="1:66" x14ac:dyDescent="0.3">
      <c r="A3" s="188" t="s">
        <v>231</v>
      </c>
      <c r="B3" s="190">
        <v>1</v>
      </c>
      <c r="C3">
        <v>0.51589145912505063</v>
      </c>
      <c r="D3">
        <v>6.6816402988472107E-2</v>
      </c>
      <c r="E3">
        <v>0.47945662164689695</v>
      </c>
      <c r="F3">
        <v>6.3635989106038071E-2</v>
      </c>
      <c r="G3">
        <v>0.48281157731100022</v>
      </c>
      <c r="H3">
        <v>6.4015544175245243E-2</v>
      </c>
      <c r="I3">
        <v>0.51977972841983555</v>
      </c>
      <c r="J3">
        <v>6.7454904299525692E-2</v>
      </c>
      <c r="K3">
        <v>0.54150123660285665</v>
      </c>
      <c r="L3">
        <v>6.7102080755085489E-2</v>
      </c>
      <c r="M3">
        <v>0.58530178212272077</v>
      </c>
      <c r="N3">
        <v>6.7144463227444204E-2</v>
      </c>
      <c r="O3">
        <v>0.52787368570085857</v>
      </c>
      <c r="P3">
        <v>6.7202634632489669E-2</v>
      </c>
      <c r="Q3">
        <v>0.55519095018998221</v>
      </c>
      <c r="R3">
        <v>6.7484114746647214E-2</v>
      </c>
      <c r="S3">
        <v>0.53126959083466196</v>
      </c>
      <c r="T3">
        <v>6.6374892863181212E-2</v>
      </c>
      <c r="U3">
        <v>0.55310239477701728</v>
      </c>
      <c r="V3">
        <v>6.6343119949991203E-2</v>
      </c>
      <c r="W3">
        <v>0.53386619902837762</v>
      </c>
      <c r="X3">
        <v>6.7472859955082232E-2</v>
      </c>
      <c r="Y3">
        <v>0.53108083728777544</v>
      </c>
      <c r="Z3">
        <v>6.7294052128445178E-2</v>
      </c>
      <c r="AA3">
        <v>0.54071133319482567</v>
      </c>
      <c r="AB3">
        <v>6.6983663434276988E-2</v>
      </c>
      <c r="AC3">
        <v>0.52537611593901878</v>
      </c>
      <c r="AD3">
        <v>6.7653065839657203E-2</v>
      </c>
      <c r="AE3">
        <v>0.5100595377036099</v>
      </c>
      <c r="AF3">
        <v>6.6603163014559361E-2</v>
      </c>
      <c r="AG3">
        <v>0.53164685923838761</v>
      </c>
      <c r="AH3">
        <v>6.6420125150376902E-2</v>
      </c>
      <c r="AI3">
        <v>0.55050177648894993</v>
      </c>
      <c r="AJ3">
        <v>6.7852522719758293E-2</v>
      </c>
      <c r="AK3">
        <v>0.53009848846948415</v>
      </c>
      <c r="AL3">
        <v>6.694283023568233E-2</v>
      </c>
      <c r="AM3">
        <v>0.57492021240316582</v>
      </c>
      <c r="AN3">
        <v>6.6541476006892544E-2</v>
      </c>
      <c r="AO3">
        <v>0.52085939581907559</v>
      </c>
      <c r="AP3">
        <v>6.6800515116691328E-2</v>
      </c>
      <c r="AQ3">
        <v>0.56667587118128859</v>
      </c>
      <c r="AR3">
        <v>6.6838841914330829E-2</v>
      </c>
      <c r="AS3">
        <v>0.52866575608365718</v>
      </c>
      <c r="AT3">
        <v>6.6960050208689531E-2</v>
      </c>
      <c r="AU3">
        <v>0.54727759102633611</v>
      </c>
      <c r="AV3">
        <v>6.7658327384107472E-2</v>
      </c>
      <c r="AW3">
        <v>0.54358893936257224</v>
      </c>
      <c r="AX3">
        <v>6.7881938728712399E-2</v>
      </c>
      <c r="AY3">
        <v>0.54519759583670546</v>
      </c>
      <c r="AZ3">
        <v>6.6700626047092829E-2</v>
      </c>
      <c r="BA3">
        <v>0.54328221072903937</v>
      </c>
      <c r="BB3">
        <v>6.6768557296452313E-2</v>
      </c>
      <c r="BC3">
        <v>0.54939259407093211</v>
      </c>
      <c r="BD3">
        <v>6.7836696259035045E-2</v>
      </c>
      <c r="BE3">
        <v>0.56390075504715309</v>
      </c>
      <c r="BF3">
        <v>6.7290554159254667E-2</v>
      </c>
      <c r="BG3">
        <v>0.57890429266931898</v>
      </c>
      <c r="BH3">
        <v>6.6639645779227152E-2</v>
      </c>
      <c r="BI3">
        <v>0.52331292528494933</v>
      </c>
      <c r="BJ3">
        <v>6.6800100163601994E-2</v>
      </c>
      <c r="BK3">
        <v>0.56579041409015063</v>
      </c>
      <c r="BL3">
        <v>6.6576994252383018E-2</v>
      </c>
      <c r="BM3">
        <v>0.51307019604385928</v>
      </c>
      <c r="BN3">
        <v>6.6887693847359486E-2</v>
      </c>
    </row>
    <row r="4" spans="1:66" x14ac:dyDescent="0.3">
      <c r="A4" s="188" t="s">
        <v>232</v>
      </c>
      <c r="B4" s="190">
        <v>67</v>
      </c>
      <c r="C4">
        <v>0.50480738600486263</v>
      </c>
      <c r="D4">
        <v>6.6956168036720887E-2</v>
      </c>
      <c r="E4">
        <v>0.48065807156863438</v>
      </c>
      <c r="F4">
        <v>6.3771995600921283E-2</v>
      </c>
      <c r="G4">
        <v>0.48573514960978836</v>
      </c>
      <c r="H4">
        <v>6.4345706211563103E-2</v>
      </c>
      <c r="I4">
        <v>0.51949812799995443</v>
      </c>
      <c r="J4">
        <v>6.7501861579130282E-2</v>
      </c>
      <c r="K4">
        <v>0.54107964750536841</v>
      </c>
      <c r="L4">
        <v>6.7156680131096741E-2</v>
      </c>
      <c r="M4">
        <v>0.58492496322222798</v>
      </c>
      <c r="N4">
        <v>6.7205396994760164E-2</v>
      </c>
      <c r="O4">
        <v>0.52759104981432325</v>
      </c>
      <c r="P4">
        <v>6.7247009343083891E-2</v>
      </c>
      <c r="Q4">
        <v>0.55470410848343688</v>
      </c>
      <c r="R4">
        <v>6.7547264911089103E-2</v>
      </c>
      <c r="S4">
        <v>0.53097556519217182</v>
      </c>
      <c r="T4">
        <v>6.6425844704521772E-2</v>
      </c>
      <c r="U4">
        <v>0.5528790999933002</v>
      </c>
      <c r="V4">
        <v>6.6408859088464986E-2</v>
      </c>
      <c r="W4">
        <v>0.53359373151855205</v>
      </c>
      <c r="X4">
        <v>6.7517132871152838E-2</v>
      </c>
      <c r="Y4">
        <v>0.53047324740286694</v>
      </c>
      <c r="Z4">
        <v>6.7370596402582097E-2</v>
      </c>
      <c r="AA4">
        <v>0.5404454824457825</v>
      </c>
      <c r="AB4">
        <v>6.7030558506301824E-2</v>
      </c>
      <c r="AC4">
        <v>0.52513108856857738</v>
      </c>
      <c r="AD4">
        <v>6.7694096640821683E-2</v>
      </c>
      <c r="AE4">
        <v>0.50961459632936379</v>
      </c>
      <c r="AF4">
        <v>6.6654146887221807E-2</v>
      </c>
      <c r="AG4">
        <v>0.5310155594377256</v>
      </c>
      <c r="AH4">
        <v>6.6490785107736441E-2</v>
      </c>
      <c r="AI4">
        <v>0.55010114552274603</v>
      </c>
      <c r="AJ4">
        <v>6.791268069391132E-2</v>
      </c>
      <c r="AK4">
        <v>0.52975814014566269</v>
      </c>
      <c r="AL4">
        <v>6.6994326893281053E-2</v>
      </c>
      <c r="AM4">
        <v>0.5746109409113983</v>
      </c>
      <c r="AN4">
        <v>6.6595919084740565E-2</v>
      </c>
      <c r="AO4">
        <v>0.52053787919092076</v>
      </c>
      <c r="AP4">
        <v>6.6848311364603813E-2</v>
      </c>
      <c r="AQ4">
        <v>0.56602575254767173</v>
      </c>
      <c r="AR4">
        <v>6.6917625420408536E-2</v>
      </c>
      <c r="AS4">
        <v>0.52831732685182053</v>
      </c>
      <c r="AT4">
        <v>6.7002320039696986E-2</v>
      </c>
      <c r="AU4">
        <v>0.5467173310753668</v>
      </c>
      <c r="AV4">
        <v>6.772750935307191E-2</v>
      </c>
      <c r="AW4">
        <v>0.54327555818230866</v>
      </c>
      <c r="AX4">
        <v>6.7939966286947595E-2</v>
      </c>
      <c r="AY4">
        <v>0.54483001734621606</v>
      </c>
      <c r="AZ4">
        <v>6.6766885687129768E-2</v>
      </c>
      <c r="BA4">
        <v>0.54283264914766294</v>
      </c>
      <c r="BB4">
        <v>6.683788367850016E-2</v>
      </c>
      <c r="BC4">
        <v>0.54882769670121512</v>
      </c>
      <c r="BD4">
        <v>6.7908779880962847E-2</v>
      </c>
      <c r="BE4">
        <v>0.56323624505506298</v>
      </c>
      <c r="BF4">
        <v>6.7368861395254581E-2</v>
      </c>
      <c r="BG4">
        <v>0.57855006109790019</v>
      </c>
      <c r="BH4">
        <v>6.6701763983555082E-2</v>
      </c>
      <c r="BI4">
        <v>0.52298253262082117</v>
      </c>
      <c r="BJ4">
        <v>6.6842309919680237E-2</v>
      </c>
      <c r="BK4">
        <v>0.56510682592296202</v>
      </c>
      <c r="BL4">
        <v>6.6656285412118571E-2</v>
      </c>
      <c r="BM4">
        <v>0.51287431289867025</v>
      </c>
      <c r="BN4">
        <v>6.6906732756757625E-2</v>
      </c>
    </row>
    <row r="5" spans="1:66" x14ac:dyDescent="0.3">
      <c r="A5" s="188" t="s">
        <v>233</v>
      </c>
      <c r="B5" s="190">
        <v>1</v>
      </c>
      <c r="C5">
        <v>0.51543930399221949</v>
      </c>
      <c r="D5">
        <v>6.7174806640258683E-2</v>
      </c>
      <c r="E5">
        <v>0.48186049717420976</v>
      </c>
      <c r="F5">
        <v>6.3908019486873524E-2</v>
      </c>
      <c r="G5">
        <v>0.48866448614397728</v>
      </c>
      <c r="H5">
        <v>6.4675970696544294E-2</v>
      </c>
      <c r="I5">
        <v>0.51910595806193316</v>
      </c>
      <c r="J5">
        <v>6.7547277717436474E-2</v>
      </c>
      <c r="K5">
        <v>0.54049240197681625</v>
      </c>
      <c r="L5">
        <v>6.7209721903821421E-2</v>
      </c>
      <c r="M5">
        <v>0.58439863312403773</v>
      </c>
      <c r="N5">
        <v>6.726548828767856E-2</v>
      </c>
      <c r="O5">
        <v>0.52719741420791411</v>
      </c>
      <c r="P5">
        <v>6.7289967104068787E-2</v>
      </c>
      <c r="Q5">
        <v>0.55402597259629471</v>
      </c>
      <c r="R5">
        <v>6.7608600496274873E-2</v>
      </c>
      <c r="S5">
        <v>0.53056612133349512</v>
      </c>
      <c r="T5">
        <v>6.6475031422253278E-2</v>
      </c>
      <c r="U5">
        <v>0.55256746517987221</v>
      </c>
      <c r="V5">
        <v>6.6473188404678071E-2</v>
      </c>
      <c r="W5">
        <v>0.53321427377257968</v>
      </c>
      <c r="X5">
        <v>6.7559949850884066E-2</v>
      </c>
      <c r="Y5">
        <v>0.52962689484255931</v>
      </c>
      <c r="Z5">
        <v>6.7445050183455368E-2</v>
      </c>
      <c r="AA5">
        <v>0.5400752869276747</v>
      </c>
      <c r="AB5">
        <v>6.7075790483850956E-2</v>
      </c>
      <c r="AC5">
        <v>0.52478985612022289</v>
      </c>
      <c r="AD5">
        <v>6.7733764091796753E-2</v>
      </c>
      <c r="AE5">
        <v>0.50899478347451244</v>
      </c>
      <c r="AF5">
        <v>6.6703807983084298E-2</v>
      </c>
      <c r="AG5">
        <v>0.53013614029413314</v>
      </c>
      <c r="AH5">
        <v>6.6559617147757363E-2</v>
      </c>
      <c r="AI5">
        <v>0.54954315387396213</v>
      </c>
      <c r="AJ5">
        <v>6.7970951954262088E-2</v>
      </c>
      <c r="AK5">
        <v>0.52928410946629645</v>
      </c>
      <c r="AL5">
        <v>6.7044218602020103E-2</v>
      </c>
      <c r="AM5">
        <v>0.57417897853318001</v>
      </c>
      <c r="AN5">
        <v>6.6649564376353165E-2</v>
      </c>
      <c r="AO5">
        <v>0.52009110917057488</v>
      </c>
      <c r="AP5">
        <v>6.6893878102766577E-2</v>
      </c>
      <c r="AQ5">
        <v>0.56512015368351098</v>
      </c>
      <c r="AR5">
        <v>6.6994219781798092E-2</v>
      </c>
      <c r="AS5">
        <v>0.5278319715066998</v>
      </c>
      <c r="AT5">
        <v>6.704343361896245E-2</v>
      </c>
      <c r="AU5">
        <v>0.54593690494975</v>
      </c>
      <c r="AV5">
        <v>6.7794787146944147E-2</v>
      </c>
      <c r="AW5">
        <v>0.54283921007934288</v>
      </c>
      <c r="AX5">
        <v>6.7995879777037582E-2</v>
      </c>
      <c r="AY5">
        <v>0.54431818515236063</v>
      </c>
      <c r="AZ5">
        <v>6.6830757884435335E-2</v>
      </c>
      <c r="BA5">
        <v>0.54220652258676683</v>
      </c>
      <c r="BB5">
        <v>6.6905004934429121E-2</v>
      </c>
      <c r="BC5">
        <v>0.5480408234483598</v>
      </c>
      <c r="BD5">
        <v>6.7978843084829377E-2</v>
      </c>
      <c r="BE5">
        <v>0.56231058619434382</v>
      </c>
      <c r="BF5">
        <v>6.7445040939148937E-2</v>
      </c>
      <c r="BG5">
        <v>0.57805530053897869</v>
      </c>
      <c r="BH5">
        <v>6.6762979155861837E-2</v>
      </c>
      <c r="BI5">
        <v>0.52252231270798344</v>
      </c>
      <c r="BJ5">
        <v>6.6883336159670737E-2</v>
      </c>
      <c r="BK5">
        <v>0.5641545868707486</v>
      </c>
      <c r="BL5">
        <v>6.673342705119277E-2</v>
      </c>
      <c r="BM5">
        <v>0.51260313928170764</v>
      </c>
      <c r="BN5">
        <v>6.6924635248959058E-2</v>
      </c>
    </row>
    <row r="6" spans="1:66" x14ac:dyDescent="0.3">
      <c r="A6" s="188" t="s">
        <v>234</v>
      </c>
      <c r="B6" s="190" t="b">
        <v>0</v>
      </c>
      <c r="C6">
        <v>0.50728496635035258</v>
      </c>
      <c r="D6">
        <v>6.6063537638013356E-2</v>
      </c>
      <c r="E6">
        <v>0.48306389925596438</v>
      </c>
      <c r="F6">
        <v>6.4044060766118127E-2</v>
      </c>
      <c r="G6">
        <v>0.49159959827857036</v>
      </c>
      <c r="H6">
        <v>6.5006337661978497E-2</v>
      </c>
      <c r="I6">
        <v>0.51860512921828883</v>
      </c>
      <c r="J6">
        <v>6.7590931451583625E-2</v>
      </c>
      <c r="K6">
        <v>0.53974236101838569</v>
      </c>
      <c r="L6">
        <v>6.7260947659074546E-2</v>
      </c>
      <c r="M6">
        <v>0.58372393174194104</v>
      </c>
      <c r="N6">
        <v>6.7324606961839853E-2</v>
      </c>
      <c r="O6">
        <v>0.52669469663473745</v>
      </c>
      <c r="P6">
        <v>6.7331298629550923E-2</v>
      </c>
      <c r="Q6">
        <v>0.55315984633843174</v>
      </c>
      <c r="R6">
        <v>6.766782268139894E-2</v>
      </c>
      <c r="S6">
        <v>0.53004325402795394</v>
      </c>
      <c r="T6">
        <v>6.6522213383631179E-2</v>
      </c>
      <c r="U6">
        <v>0.55216816526834522</v>
      </c>
      <c r="V6">
        <v>6.6535968575656176E-2</v>
      </c>
      <c r="W6">
        <v>0.53272967447045561</v>
      </c>
      <c r="X6">
        <v>6.7601102294254631E-2</v>
      </c>
      <c r="Y6">
        <v>0.52854590295145121</v>
      </c>
      <c r="Z6">
        <v>6.7517050739728648E-2</v>
      </c>
      <c r="AA6">
        <v>0.53960255019585457</v>
      </c>
      <c r="AB6">
        <v>6.7119139001276487E-2</v>
      </c>
      <c r="AC6">
        <v>0.52435408104414327</v>
      </c>
      <c r="AD6">
        <v>6.7771874936748619E-2</v>
      </c>
      <c r="AE6">
        <v>0.50820311880498126</v>
      </c>
      <c r="AF6">
        <v>6.6751904358279698E-2</v>
      </c>
      <c r="AG6">
        <v>0.52901288624927889</v>
      </c>
      <c r="AH6">
        <v>6.6626285927659665E-2</v>
      </c>
      <c r="AI6">
        <v>0.54883052002182198</v>
      </c>
      <c r="AJ6">
        <v>6.8027052609087563E-2</v>
      </c>
      <c r="AK6">
        <v>0.5286787058612058</v>
      </c>
      <c r="AL6">
        <v>6.7092262294509597E-2</v>
      </c>
      <c r="AM6">
        <v>0.57362526080283383</v>
      </c>
      <c r="AN6">
        <v>6.6702295697974284E-2</v>
      </c>
      <c r="AO6">
        <v>0.51952221952872668</v>
      </c>
      <c r="AP6">
        <v>6.6936895713251066E-2</v>
      </c>
      <c r="AQ6">
        <v>0.56396348657544237</v>
      </c>
      <c r="AR6">
        <v>6.7068251838470039E-2</v>
      </c>
      <c r="AS6">
        <v>0.52721205465074872</v>
      </c>
      <c r="AT6">
        <v>6.7083190645260443E-2</v>
      </c>
      <c r="AU6">
        <v>0.54494011480712179</v>
      </c>
      <c r="AV6">
        <v>6.7859832995075156E-2</v>
      </c>
      <c r="AW6">
        <v>0.54228202089777111</v>
      </c>
      <c r="AX6">
        <v>6.8049406794079059E-2</v>
      </c>
      <c r="AY6">
        <v>0.54366459285013857</v>
      </c>
      <c r="AZ6">
        <v>6.689193146008468E-2</v>
      </c>
      <c r="BA6">
        <v>0.54140688147201765</v>
      </c>
      <c r="BB6">
        <v>6.6969594056227308E-2</v>
      </c>
      <c r="BC6">
        <v>0.54703580787975803</v>
      </c>
      <c r="BD6">
        <v>6.8046544529748121E-2</v>
      </c>
      <c r="BE6">
        <v>0.56112828818191796</v>
      </c>
      <c r="BF6">
        <v>6.7518721651857419E-2</v>
      </c>
      <c r="BG6">
        <v>0.57742108253375346</v>
      </c>
      <c r="BH6">
        <v>6.6823158717715436E-2</v>
      </c>
      <c r="BI6">
        <v>0.52193450769159044</v>
      </c>
      <c r="BJ6">
        <v>6.6922979007856209E-2</v>
      </c>
      <c r="BK6">
        <v>0.56293833614645417</v>
      </c>
      <c r="BL6">
        <v>6.6808043343294321E-2</v>
      </c>
      <c r="BM6">
        <v>0.51225964622786546</v>
      </c>
      <c r="BN6">
        <v>6.69412051805129E-2</v>
      </c>
    </row>
    <row r="7" spans="1:66" x14ac:dyDescent="0.3">
      <c r="A7" s="188" t="s">
        <v>235</v>
      </c>
      <c r="B7" s="190">
        <v>1</v>
      </c>
      <c r="C7">
        <v>0.51209003605084491</v>
      </c>
      <c r="D7">
        <v>6.5757904696352149E-2</v>
      </c>
      <c r="E7">
        <v>0.48426827860688393</v>
      </c>
      <c r="F7">
        <v>6.4180119440879535E-2</v>
      </c>
      <c r="G7">
        <v>0.49454049740097861</v>
      </c>
      <c r="H7">
        <v>6.5336807139665165E-2</v>
      </c>
      <c r="I7">
        <v>0.5179980814568047</v>
      </c>
      <c r="J7">
        <v>6.7632610104967059E-2</v>
      </c>
      <c r="K7">
        <v>0.5388331787542322</v>
      </c>
      <c r="L7">
        <v>6.731010783012574E-2</v>
      </c>
      <c r="M7">
        <v>0.582902320328891</v>
      </c>
      <c r="N7">
        <v>6.7382624979360192E-2</v>
      </c>
      <c r="O7">
        <v>0.52608534628427683</v>
      </c>
      <c r="P7">
        <v>6.7370802556492776E-2</v>
      </c>
      <c r="Q7">
        <v>0.55210994938991376</v>
      </c>
      <c r="R7">
        <v>6.772464294192837E-2</v>
      </c>
      <c r="S7">
        <v>0.52940951063250252</v>
      </c>
      <c r="T7">
        <v>6.6567160722882351E-2</v>
      </c>
      <c r="U7">
        <v>0.55168206505341266</v>
      </c>
      <c r="V7">
        <v>6.6597063633528672E-2</v>
      </c>
      <c r="W7">
        <v>0.53214229453126838</v>
      </c>
      <c r="X7">
        <v>6.7640389710697052E-2</v>
      </c>
      <c r="Y7">
        <v>0.52723553821337521</v>
      </c>
      <c r="Z7">
        <v>6.7586247291929247E-2</v>
      </c>
      <c r="AA7">
        <v>0.53902957537616036</v>
      </c>
      <c r="AB7">
        <v>6.716039286895889E-2</v>
      </c>
      <c r="AC7">
        <v>0.52382588639270511</v>
      </c>
      <c r="AD7">
        <v>6.7808243503471546E-2</v>
      </c>
      <c r="AE7">
        <v>0.50724345923146241</v>
      </c>
      <c r="AF7">
        <v>6.6798201692102682E-2</v>
      </c>
      <c r="AG7">
        <v>0.52765126968396026</v>
      </c>
      <c r="AH7">
        <v>6.6690466643849172E-2</v>
      </c>
      <c r="AI7">
        <v>0.54796671584681966</v>
      </c>
      <c r="AJ7">
        <v>6.8080709341636667E-2</v>
      </c>
      <c r="AK7">
        <v>0.5279448787958998</v>
      </c>
      <c r="AL7">
        <v>6.7138223906709052E-2</v>
      </c>
      <c r="AM7">
        <v>0.57295098694966362</v>
      </c>
      <c r="AN7">
        <v>6.675399884530335E-2</v>
      </c>
      <c r="AO7">
        <v>0.51883520061746735</v>
      </c>
      <c r="AP7">
        <v>6.6977062458427841E-2</v>
      </c>
      <c r="AQ7">
        <v>0.56256138638934827</v>
      </c>
      <c r="AR7">
        <v>6.7139360913685955E-2</v>
      </c>
      <c r="AS7">
        <v>0.52646059645657572</v>
      </c>
      <c r="AT7">
        <v>6.7121397426355214E-2</v>
      </c>
      <c r="AU7">
        <v>0.54373181690885986</v>
      </c>
      <c r="AV7">
        <v>6.7922330000631248E-2</v>
      </c>
      <c r="AW7">
        <v>0.54160670520727738</v>
      </c>
      <c r="AX7">
        <v>6.8100286559825515E-2</v>
      </c>
      <c r="AY7">
        <v>0.5428724246755473</v>
      </c>
      <c r="AZ7">
        <v>6.6950108382566376E-2</v>
      </c>
      <c r="BA7">
        <v>0.54043762157454678</v>
      </c>
      <c r="BB7">
        <v>6.7031336372185821E-2</v>
      </c>
      <c r="BC7">
        <v>0.54581754633023605</v>
      </c>
      <c r="BD7">
        <v>6.8111554381084752E-2</v>
      </c>
      <c r="BE7">
        <v>0.55969511105485792</v>
      </c>
      <c r="BF7">
        <v>6.7589544568354074E-2</v>
      </c>
      <c r="BG7">
        <v>0.57664878065719782</v>
      </c>
      <c r="BH7">
        <v>6.6882172333585496E-2</v>
      </c>
      <c r="BI7">
        <v>0.52122198129859598</v>
      </c>
      <c r="BJ7">
        <v>6.6961045328265176E-2</v>
      </c>
      <c r="BK7">
        <v>0.56146399920135037</v>
      </c>
      <c r="BL7">
        <v>6.6879770765348498E-2</v>
      </c>
      <c r="BM7">
        <v>0.51184759711892214</v>
      </c>
      <c r="BN7">
        <v>6.6956261007781542E-2</v>
      </c>
    </row>
    <row r="8" spans="1:66" x14ac:dyDescent="0.3">
      <c r="A8" s="188" t="s">
        <v>236</v>
      </c>
      <c r="B8" s="190" t="b">
        <v>0</v>
      </c>
      <c r="C8">
        <v>0.51163304932910258</v>
      </c>
      <c r="D8">
        <v>6.7218289197296374E-2</v>
      </c>
      <c r="E8">
        <v>0.48547363602059757</v>
      </c>
      <c r="F8">
        <v>6.4316195513381746E-2</v>
      </c>
      <c r="G8">
        <v>0.49748719492106597</v>
      </c>
      <c r="H8">
        <v>6.5667379161413519E-2</v>
      </c>
      <c r="I8">
        <v>0.51728777225315437</v>
      </c>
      <c r="J8">
        <v>6.7672110623376983E-2</v>
      </c>
      <c r="K8">
        <v>0.53776928462895623</v>
      </c>
      <c r="L8">
        <v>6.735696291356319E-2</v>
      </c>
      <c r="M8">
        <v>0.58193557831225418</v>
      </c>
      <c r="N8">
        <v>6.7439416686132916E-2</v>
      </c>
      <c r="O8">
        <v>0.52537233185018806</v>
      </c>
      <c r="P8">
        <v>6.7408286425733238E-2</v>
      </c>
      <c r="Q8">
        <v>0.55088139674313863</v>
      </c>
      <c r="R8">
        <v>6.7778784455265417E-2</v>
      </c>
      <c r="S8">
        <v>0.52866797868126003</v>
      </c>
      <c r="T8">
        <v>6.6609654461088061E-2</v>
      </c>
      <c r="U8">
        <v>0.55111021731989673</v>
      </c>
      <c r="V8">
        <v>6.6656341260004692E-2</v>
      </c>
      <c r="W8">
        <v>0.53145499561103815</v>
      </c>
      <c r="X8">
        <v>6.767762069586758E-2</v>
      </c>
      <c r="Y8">
        <v>0.52570218459361784</v>
      </c>
      <c r="Z8">
        <v>6.7652302721410443E-2</v>
      </c>
      <c r="AA8">
        <v>0.53835915394431821</v>
      </c>
      <c r="AB8">
        <v>6.719935110220164E-2</v>
      </c>
      <c r="AC8">
        <v>0.52320784547715649</v>
      </c>
      <c r="AD8">
        <v>6.7842692607964244E-2</v>
      </c>
      <c r="AE8">
        <v>0.50612048011893329</v>
      </c>
      <c r="AF8">
        <v>6.6842474428596657E-2</v>
      </c>
      <c r="AG8">
        <v>0.52605792425721432</v>
      </c>
      <c r="AH8">
        <v>6.6751846614328036E-2</v>
      </c>
      <c r="AI8">
        <v>0.54695594971606643</v>
      </c>
      <c r="AJ8">
        <v>6.8131660741701974E-2</v>
      </c>
      <c r="AK8">
        <v>0.52708620340207668</v>
      </c>
      <c r="AL8">
        <v>6.7181879518263904E-2</v>
      </c>
      <c r="AM8">
        <v>0.57215761730069004</v>
      </c>
      <c r="AN8">
        <v>6.6804561840836357E-2</v>
      </c>
      <c r="AO8">
        <v>0.5180348713808367</v>
      </c>
      <c r="AP8">
        <v>6.7014096597439246E-2</v>
      </c>
      <c r="AQ8">
        <v>0.56092068401639705</v>
      </c>
      <c r="AR8">
        <v>6.7207200571179238E-2</v>
      </c>
      <c r="AS8">
        <v>0.5255812579529664</v>
      </c>
      <c r="AT8">
        <v>6.7157867822649792E-2</v>
      </c>
      <c r="AU8">
        <v>0.54231789796086682</v>
      </c>
      <c r="AV8">
        <v>6.798197368448354E-2</v>
      </c>
      <c r="AW8">
        <v>0.54081655307802334</v>
      </c>
      <c r="AX8">
        <v>6.8148271193172641E-2</v>
      </c>
      <c r="AY8">
        <v>0.54194553999230521</v>
      </c>
      <c r="AZ8">
        <v>6.7005005219762007E-2</v>
      </c>
      <c r="BA8">
        <v>0.53930346503114512</v>
      </c>
      <c r="BB8">
        <v>6.708993107994761E-2</v>
      </c>
      <c r="BC8">
        <v>0.54439197404760387</v>
      </c>
      <c r="BD8">
        <v>6.8173555917378323E-2</v>
      </c>
      <c r="BE8">
        <v>0.55801803710806408</v>
      </c>
      <c r="BF8">
        <v>6.7657164646508824E-2</v>
      </c>
      <c r="BG8">
        <v>0.57574006754320262</v>
      </c>
      <c r="BH8">
        <v>6.693989219312102E-2</v>
      </c>
      <c r="BI8">
        <v>0.52038820488596393</v>
      </c>
      <c r="BJ8">
        <v>6.6997349665611008E-2</v>
      </c>
      <c r="BK8">
        <v>0.55973875885683388</v>
      </c>
      <c r="BL8">
        <v>6.6948259868565063E-2</v>
      </c>
      <c r="BM8">
        <v>0.51137150645114227</v>
      </c>
      <c r="BN8">
        <v>6.6969637775970828E-2</v>
      </c>
    </row>
    <row r="9" spans="1:66" x14ac:dyDescent="0.3">
      <c r="A9" s="188" t="s">
        <v>237</v>
      </c>
      <c r="B9" s="190" t="b">
        <v>1</v>
      </c>
      <c r="C9">
        <v>0.48146511897941824</v>
      </c>
      <c r="D9">
        <v>6.6941504367314247E-2</v>
      </c>
      <c r="E9">
        <v>0.48667997229137883</v>
      </c>
      <c r="F9">
        <v>6.445228898584987E-2</v>
      </c>
      <c r="G9">
        <v>0.50043970227119106</v>
      </c>
      <c r="H9">
        <v>6.5998053759042774E-2</v>
      </c>
      <c r="I9">
        <v>0.51647766216237811</v>
      </c>
      <c r="J9">
        <v>6.7709240564258311E-2</v>
      </c>
      <c r="K9">
        <v>0.5365558618277938</v>
      </c>
      <c r="L9">
        <v>6.7401284636130238E-2</v>
      </c>
      <c r="M9">
        <v>0.58082579943996748</v>
      </c>
      <c r="N9">
        <v>6.7494859083967351E-2</v>
      </c>
      <c r="O9">
        <v>0.52455912706712193</v>
      </c>
      <c r="P9">
        <v>6.7443567619629191E-2</v>
      </c>
      <c r="Q9">
        <v>0.54948017378310765</v>
      </c>
      <c r="R9">
        <v>6.7829983449399389E-2</v>
      </c>
      <c r="S9">
        <v>0.5278222708433542</v>
      </c>
      <c r="T9">
        <v>6.6649487573027216E-2</v>
      </c>
      <c r="U9">
        <v>0.55045386056265078</v>
      </c>
      <c r="V9">
        <v>6.671367307294504E-2</v>
      </c>
      <c r="W9">
        <v>0.53067112616101753</v>
      </c>
      <c r="X9">
        <v>6.771261386414891E-2</v>
      </c>
      <c r="Y9">
        <v>0.52395331243688226</v>
      </c>
      <c r="Z9">
        <v>6.7714895212759696E-2</v>
      </c>
      <c r="AA9">
        <v>0.5375945521261537</v>
      </c>
      <c r="AB9">
        <v>6.7235823900408442E-2</v>
      </c>
      <c r="AC9">
        <v>0.5225029693307125</v>
      </c>
      <c r="AD9">
        <v>6.7875054417652403E-2</v>
      </c>
      <c r="AE9">
        <v>0.50483965250874896</v>
      </c>
      <c r="AF9">
        <v>6.6884506875439703E-2</v>
      </c>
      <c r="AG9">
        <v>0.52424061258779753</v>
      </c>
      <c r="AH9">
        <v>6.6810126802049979E-2</v>
      </c>
      <c r="AI9">
        <v>0.54580314598054935</v>
      </c>
      <c r="AJ9">
        <v>6.8179658579183969E-2</v>
      </c>
      <c r="AK9">
        <v>0.52610686305994125</v>
      </c>
      <c r="AL9">
        <v>6.7223016443422878E-2</v>
      </c>
      <c r="AM9">
        <v>0.57124687011790753</v>
      </c>
      <c r="AN9">
        <v>6.6853875176384192E-2</v>
      </c>
      <c r="AO9">
        <v>0.51712684555339417</v>
      </c>
      <c r="AP9">
        <v>6.7047738362409126E-2</v>
      </c>
      <c r="AQ9">
        <v>0.55904937279362665</v>
      </c>
      <c r="AR9">
        <v>6.72714403029578E-2</v>
      </c>
      <c r="AS9">
        <v>0.52457832318871955</v>
      </c>
      <c r="AT9">
        <v>6.7192424154039435E-2</v>
      </c>
      <c r="AU9">
        <v>0.54070524643413087</v>
      </c>
      <c r="AV9">
        <v>6.8038473468599647E-2</v>
      </c>
      <c r="AW9">
        <v>0.5399154140517568</v>
      </c>
      <c r="AX9">
        <v>6.8193126917810182E-2</v>
      </c>
      <c r="AY9">
        <v>0.54088845448941869</v>
      </c>
      <c r="AZ9">
        <v>6.7056354519798994E-2</v>
      </c>
      <c r="BA9">
        <v>0.53800993733848701</v>
      </c>
      <c r="BB9">
        <v>6.714509271198639E-2</v>
      </c>
      <c r="BC9">
        <v>0.54276603627672471</v>
      </c>
      <c r="BD9">
        <v>6.8232247073376398E-2</v>
      </c>
      <c r="BE9">
        <v>0.55610523687722657</v>
      </c>
      <c r="BF9">
        <v>6.7721252448098054E-2</v>
      </c>
      <c r="BG9">
        <v>0.57469691126202305</v>
      </c>
      <c r="BH9">
        <v>6.6996193287959138E-2</v>
      </c>
      <c r="BI9">
        <v>0.51943724052856577</v>
      </c>
      <c r="BJ9">
        <v>6.7031715148811469E-2</v>
      </c>
      <c r="BK9">
        <v>0.55777102031044257</v>
      </c>
      <c r="BL9">
        <v>6.701317698091766E-2</v>
      </c>
      <c r="BM9">
        <v>0.51083659037351026</v>
      </c>
      <c r="BN9">
        <v>6.6981188926409183E-2</v>
      </c>
    </row>
    <row r="10" spans="1:66" x14ac:dyDescent="0.3">
      <c r="A10" s="188" t="s">
        <v>238</v>
      </c>
      <c r="B10" s="190" t="b">
        <v>0</v>
      </c>
      <c r="C10">
        <v>0.51902780552420369</v>
      </c>
      <c r="D10">
        <v>6.6689193812223019E-2</v>
      </c>
      <c r="E10">
        <v>0.48788728821414629</v>
      </c>
      <c r="F10">
        <v>6.458839986050835E-2</v>
      </c>
      <c r="G10">
        <v>0.50339803090625401</v>
      </c>
      <c r="H10">
        <v>6.6328830964382357E-2</v>
      </c>
      <c r="I10">
        <v>0.51557169795940605</v>
      </c>
      <c r="J10">
        <v>6.7743819034271346E-2</v>
      </c>
      <c r="K10">
        <v>0.53519882202465929</v>
      </c>
      <c r="L10">
        <v>6.7442857066849757E-2</v>
      </c>
      <c r="M10">
        <v>0.57957538724594593</v>
      </c>
      <c r="N10">
        <v>6.7548832096975556E-2</v>
      </c>
      <c r="O10">
        <v>0.52364969378703863</v>
      </c>
      <c r="P10">
        <v>6.7476474251750462E-2</v>
      </c>
      <c r="Q10">
        <v>0.54791310712723174</v>
      </c>
      <c r="R10">
        <v>6.787799048797738E-2</v>
      </c>
      <c r="S10">
        <v>0.52687650732236102</v>
      </c>
      <c r="T10">
        <v>6.6686465995782471E-2</v>
      </c>
      <c r="U10">
        <v>0.54971441630425555</v>
      </c>
      <c r="V10">
        <v>6.6768934904409369E-2</v>
      </c>
      <c r="W10">
        <v>0.52979450511437254</v>
      </c>
      <c r="X10">
        <v>6.7745198732342679E-2</v>
      </c>
      <c r="Y10">
        <v>0.5219974420725203</v>
      </c>
      <c r="Z10">
        <v>6.7773719821650896E-2</v>
      </c>
      <c r="AA10">
        <v>0.53673949498486728</v>
      </c>
      <c r="AB10">
        <v>6.7269633571772666E-2</v>
      </c>
      <c r="AC10">
        <v>0.5217146920391047</v>
      </c>
      <c r="AD10">
        <v>6.7905171269052253E-2</v>
      </c>
      <c r="AE10">
        <v>0.50340721646427766</v>
      </c>
      <c r="AF10">
        <v>6.6924094254775898E-2</v>
      </c>
      <c r="AG10">
        <v>0.52220818843548789</v>
      </c>
      <c r="AH10">
        <v>6.6865023271798718E-2</v>
      </c>
      <c r="AI10">
        <v>0.5445139209841886</v>
      </c>
      <c r="AJ10">
        <v>6.8224469013443187E-2</v>
      </c>
      <c r="AK10">
        <v>0.52501162901719756</v>
      </c>
      <c r="AL10">
        <v>6.7261434267221684E-2</v>
      </c>
      <c r="AM10">
        <v>0.57022071787691153</v>
      </c>
      <c r="AN10">
        <v>6.6901832050243012E-2</v>
      </c>
      <c r="AO10">
        <v>0.51611749228390336</v>
      </c>
      <c r="AP10">
        <v>6.7077751780527772E-2</v>
      </c>
      <c r="AQ10">
        <v>0.55695656956121098</v>
      </c>
      <c r="AR10">
        <v>6.7331767139505783E-2</v>
      </c>
      <c r="AS10">
        <v>0.52345667836119192</v>
      </c>
      <c r="AT10">
        <v>6.7224898065551195E-2</v>
      </c>
      <c r="AU10">
        <v>0.53890171900478701</v>
      </c>
      <c r="AV10">
        <v>6.8091554091710693E-2</v>
      </c>
      <c r="AW10">
        <v>0.53890767838723175</v>
      </c>
      <c r="AX10">
        <v>6.8234635201156565E-2</v>
      </c>
      <c r="AY10">
        <v>0.53970631818119996</v>
      </c>
      <c r="AZ10">
        <v>6.710390611404915E-2</v>
      </c>
      <c r="BA10">
        <v>0.53656334043346621</v>
      </c>
      <c r="BB10">
        <v>6.7196552526375672E-2</v>
      </c>
      <c r="BC10">
        <v>0.54094765442297932</v>
      </c>
      <c r="BD10">
        <v>6.8287341911666563E-2</v>
      </c>
      <c r="BE10">
        <v>0.55396602933279593</v>
      </c>
      <c r="BF10">
        <v>6.7781495743794495E-2</v>
      </c>
      <c r="BG10">
        <v>0.57352157105787738</v>
      </c>
      <c r="BH10">
        <v>6.7050953682465414E-2</v>
      </c>
      <c r="BI10">
        <v>0.51837372122916003</v>
      </c>
      <c r="BJ10">
        <v>6.7063974352686823E-2</v>
      </c>
      <c r="BK10">
        <v>0.55557037018657818</v>
      </c>
      <c r="BL10">
        <v>6.7074205832760331E-2</v>
      </c>
      <c r="BM10">
        <v>0.51024870953851098</v>
      </c>
      <c r="BN10">
        <v>6.6990787902275181E-2</v>
      </c>
    </row>
    <row r="11" spans="1:66" x14ac:dyDescent="0.3">
      <c r="A11" s="188" t="s">
        <v>239</v>
      </c>
      <c r="B11" s="190" t="b">
        <v>0</v>
      </c>
      <c r="C11">
        <v>0.50538415448239882</v>
      </c>
      <c r="D11">
        <v>6.7414257084419754E-2</v>
      </c>
      <c r="E11">
        <v>0.48909558458446445</v>
      </c>
      <c r="F11">
        <v>6.4724528139582738E-2</v>
      </c>
      <c r="G11">
        <v>0.50636219230374002</v>
      </c>
      <c r="H11">
        <v>6.66597108092708E-2</v>
      </c>
      <c r="I11">
        <v>0.51457429341076799</v>
      </c>
      <c r="J11">
        <v>6.7775677570586002E-2</v>
      </c>
      <c r="K11">
        <v>0.53370477658106441</v>
      </c>
      <c r="L11">
        <v>6.7481477669018117E-2</v>
      </c>
      <c r="M11">
        <v>0.57818704984456382</v>
      </c>
      <c r="N11">
        <v>6.7601218831629881E-2</v>
      </c>
      <c r="O11">
        <v>0.52264846267746257</v>
      </c>
      <c r="P11">
        <v>6.7506846004293103E-2</v>
      </c>
      <c r="Q11">
        <v>0.54618783136673743</v>
      </c>
      <c r="R11">
        <v>6.7922571685533062E-2</v>
      </c>
      <c r="S11">
        <v>0.52583529578308708</v>
      </c>
      <c r="T11">
        <v>6.67204095741952E-2</v>
      </c>
      <c r="U11">
        <v>0.54889348601631738</v>
      </c>
      <c r="V11">
        <v>6.6822007069576264E-2</v>
      </c>
      <c r="W11">
        <v>0.52882940328072492</v>
      </c>
      <c r="X11">
        <v>6.7775216550246459E-2</v>
      </c>
      <c r="Y11">
        <v>0.51984410230434364</v>
      </c>
      <c r="Z11">
        <v>6.7828489960502586E-2</v>
      </c>
      <c r="AA11">
        <v>0.53579814827290129</v>
      </c>
      <c r="AB11">
        <v>6.7300615398973973E-2</v>
      </c>
      <c r="AC11">
        <v>0.52084685401006059</v>
      </c>
      <c r="AD11">
        <v>6.7932896435891094E-2</v>
      </c>
      <c r="AE11">
        <v>0.50183015066994008</v>
      </c>
      <c r="AF11">
        <v>6.6961043700872414E-2</v>
      </c>
      <c r="AG11">
        <v>0.51997055356645683</v>
      </c>
      <c r="AH11">
        <v>6.6916268573491824E-2</v>
      </c>
      <c r="AI11">
        <v>0.54309455570157394</v>
      </c>
      <c r="AJ11">
        <v>6.8265873732548235E-2</v>
      </c>
      <c r="AK11">
        <v>0.5238058371440093</v>
      </c>
      <c r="AL11">
        <v>6.7296945821884502E-2</v>
      </c>
      <c r="AM11">
        <v>0.56908138299495548</v>
      </c>
      <c r="AN11">
        <v>6.6948328598502929E-2</v>
      </c>
      <c r="AO11">
        <v>0.51501389146033061</v>
      </c>
      <c r="AP11">
        <v>6.7103926329231706E-2</v>
      </c>
      <c r="AQ11">
        <v>0.55465247024613051</v>
      </c>
      <c r="AR11">
        <v>6.7387887174539543E-2</v>
      </c>
      <c r="AS11">
        <v>0.52222178801123598</v>
      </c>
      <c r="AT11">
        <v>6.7255131347552455E-2</v>
      </c>
      <c r="AU11">
        <v>0.53691610227718101</v>
      </c>
      <c r="AV11">
        <v>6.8140956950356546E-2</v>
      </c>
      <c r="AW11">
        <v>0.53779825567130846</v>
      </c>
      <c r="AX11">
        <v>6.8272593819027755E-2</v>
      </c>
      <c r="AY11">
        <v>0.53840489031691496</v>
      </c>
      <c r="AZ11">
        <v>6.7147428335925158E-2</v>
      </c>
      <c r="BA11">
        <v>0.53497072199079254</v>
      </c>
      <c r="BB11">
        <v>6.7244059816072496E-2</v>
      </c>
      <c r="BC11">
        <v>0.53894568745997617</v>
      </c>
      <c r="BD11">
        <v>6.8338572015734789E-2</v>
      </c>
      <c r="BE11">
        <v>0.55161083647889608</v>
      </c>
      <c r="BF11">
        <v>6.7837601034317144E-2</v>
      </c>
      <c r="BG11">
        <v>0.57221659245592649</v>
      </c>
      <c r="BH11">
        <v>6.7104054777819194E-2</v>
      </c>
      <c r="BI11">
        <v>0.51720282834686893</v>
      </c>
      <c r="BJ11">
        <v>6.7093970113638449E-2</v>
      </c>
      <c r="BK11">
        <v>0.55314752983143556</v>
      </c>
      <c r="BL11">
        <v>6.7131049097661516E-2</v>
      </c>
      <c r="BM11">
        <v>0.50961430489159487</v>
      </c>
      <c r="BN11">
        <v>6.699832953518052E-2</v>
      </c>
    </row>
    <row r="12" spans="1:66" x14ac:dyDescent="0.3">
      <c r="A12" s="188" t="s">
        <v>240</v>
      </c>
      <c r="B12" s="190" t="s">
        <v>499</v>
      </c>
      <c r="C12">
        <v>0.47372069471860129</v>
      </c>
      <c r="D12">
        <v>6.6382635374042959E-2</v>
      </c>
      <c r="E12">
        <v>0.49030486219854352</v>
      </c>
      <c r="F12">
        <v>6.4860673825298143E-2</v>
      </c>
      <c r="G12">
        <v>0.50933219796376306</v>
      </c>
      <c r="H12">
        <v>6.6990693325557293E-2</v>
      </c>
      <c r="I12">
        <v>0.51349030777116611</v>
      </c>
      <c r="J12">
        <v>6.7804660961615748E-2</v>
      </c>
      <c r="K12">
        <v>0.53208100433622951</v>
      </c>
      <c r="L12">
        <v>6.7516958286943693E-2</v>
      </c>
      <c r="M12">
        <v>0.57666379406548141</v>
      </c>
      <c r="N12">
        <v>6.7651905829928416E-2</v>
      </c>
      <c r="O12">
        <v>0.52156031163571648</v>
      </c>
      <c r="P12">
        <v>6.7534534909131694E-2</v>
      </c>
      <c r="Q12">
        <v>0.54431275187170547</v>
      </c>
      <c r="R12">
        <v>6.7963509846953249E-2</v>
      </c>
      <c r="S12">
        <v>0.52470370890348939</v>
      </c>
      <c r="T12">
        <v>6.6751152938563402E-2</v>
      </c>
      <c r="U12">
        <v>0.54799284765103773</v>
      </c>
      <c r="V12">
        <v>6.6872774625953937E-2</v>
      </c>
      <c r="W12">
        <v>0.52778052253919649</v>
      </c>
      <c r="X12">
        <v>6.7802521074068811E-2</v>
      </c>
      <c r="Y12">
        <v>0.51750378398724983</v>
      </c>
      <c r="Z12">
        <v>6.7878938794703747E-2</v>
      </c>
      <c r="AA12">
        <v>0.53477509813681268</v>
      </c>
      <c r="AB12">
        <v>6.7328618441664503E-2</v>
      </c>
      <c r="AC12">
        <v>0.51990368326322278</v>
      </c>
      <c r="AD12">
        <v>6.7958094843943009E-2</v>
      </c>
      <c r="AE12">
        <v>0.50011613843176028</v>
      </c>
      <c r="AF12">
        <v>6.6995175199742019E-2</v>
      </c>
      <c r="AG12">
        <v>0.51753860951286002</v>
      </c>
      <c r="AH12">
        <v>6.6963613045170581E-2</v>
      </c>
      <c r="AI12">
        <v>0.54155196513768811</v>
      </c>
      <c r="AJ12">
        <v>6.8303671016869613E-2</v>
      </c>
      <c r="AK12">
        <v>0.52249536193717694</v>
      </c>
      <c r="AL12">
        <v>6.7329378098686651E-2</v>
      </c>
      <c r="AM12">
        <v>0.56783133301768984</v>
      </c>
      <c r="AN12">
        <v>6.6993264119994123E-2</v>
      </c>
      <c r="AO12">
        <v>0.51382378404951723</v>
      </c>
      <c r="AP12">
        <v>6.7126078412868162E-2</v>
      </c>
      <c r="AQ12">
        <v>0.55214830018864114</v>
      </c>
      <c r="AR12">
        <v>6.7439526996889571E-2</v>
      </c>
      <c r="AS12">
        <v>0.52087966840050592</v>
      </c>
      <c r="AT12">
        <v>6.7282976706532355E-2</v>
      </c>
      <c r="AU12">
        <v>0.53475806997641628</v>
      </c>
      <c r="AV12">
        <v>6.8186441358775829E-2</v>
      </c>
      <c r="AW12">
        <v>0.53659255089994007</v>
      </c>
      <c r="AX12">
        <v>6.8306817840853046E-2</v>
      </c>
      <c r="AY12">
        <v>0.53699051132229914</v>
      </c>
      <c r="AZ12">
        <v>6.718670914953688E-2</v>
      </c>
      <c r="BA12">
        <v>0.53323984108742928</v>
      </c>
      <c r="BB12">
        <v>6.7287383130336872E-2</v>
      </c>
      <c r="BC12">
        <v>0.53676988876952203</v>
      </c>
      <c r="BD12">
        <v>6.8385687797663672E-2</v>
      </c>
      <c r="BE12">
        <v>0.54905113257836835</v>
      </c>
      <c r="BF12">
        <v>6.7889294980330264E-2</v>
      </c>
      <c r="BG12">
        <v>0.57078480174923329</v>
      </c>
      <c r="BH12">
        <v>6.7155381568872366E-2</v>
      </c>
      <c r="BI12">
        <v>0.5159302663541171</v>
      </c>
      <c r="BJ12">
        <v>6.7121556295334159E-2</v>
      </c>
      <c r="BK12">
        <v>0.55051430307968197</v>
      </c>
      <c r="BL12">
        <v>6.718342984094848E-2</v>
      </c>
      <c r="BM12">
        <v>0.5089403271028311</v>
      </c>
      <c r="BN12">
        <v>6.7003731197416899E-2</v>
      </c>
    </row>
    <row r="13" spans="1:66" x14ac:dyDescent="0.3">
      <c r="A13" s="188" t="s">
        <v>241</v>
      </c>
      <c r="B13" s="190" t="b">
        <v>0</v>
      </c>
      <c r="C13">
        <v>0.48008689312776959</v>
      </c>
      <c r="D13">
        <v>6.6115589078756087E-2</v>
      </c>
      <c r="E13">
        <v>0.49151512185324053</v>
      </c>
      <c r="F13">
        <v>6.4996836919880785E-2</v>
      </c>
      <c r="G13">
        <v>0.51230805940911139</v>
      </c>
      <c r="H13">
        <v>6.7321778545100575E-2</v>
      </c>
      <c r="I13">
        <v>0.51232502210967468</v>
      </c>
      <c r="J13">
        <v>6.7830628003192908E-2</v>
      </c>
      <c r="K13">
        <v>0.53033541614531032</v>
      </c>
      <c r="L13">
        <v>6.754912606262245E-2</v>
      </c>
      <c r="M13">
        <v>0.5750089189415224</v>
      </c>
      <c r="N13">
        <v>6.7700783315119653E-2</v>
      </c>
      <c r="O13">
        <v>0.52039054202429502</v>
      </c>
      <c r="P13">
        <v>6.7559406068705127E-2</v>
      </c>
      <c r="Q13">
        <v>0.54229700384095358</v>
      </c>
      <c r="R13">
        <v>6.80006055256306E-2</v>
      </c>
      <c r="S13">
        <v>0.52348725966109877</v>
      </c>
      <c r="T13">
        <v>6.6778546310306178E-2</v>
      </c>
      <c r="U13">
        <v>0.54701445179056407</v>
      </c>
      <c r="V13">
        <v>6.692112762232004E-2</v>
      </c>
      <c r="W13">
        <v>0.52665297293132673</v>
      </c>
      <c r="X13">
        <v>6.7826979278914318E-2</v>
      </c>
      <c r="Y13">
        <v>0.51498788891683178</v>
      </c>
      <c r="Z13">
        <v>6.7924820542605235E-2</v>
      </c>
      <c r="AA13">
        <v>0.53367532877402768</v>
      </c>
      <c r="AB13">
        <v>6.7353506271835131E-2</v>
      </c>
      <c r="AC13">
        <v>0.51888977483166288</v>
      </c>
      <c r="AD13">
        <v>6.7980643729096901E-2</v>
      </c>
      <c r="AE13">
        <v>0.49827353024507076</v>
      </c>
      <c r="AF13">
        <v>6.7026322466153102E-2</v>
      </c>
      <c r="AG13">
        <v>0.51492420446166842</v>
      </c>
      <c r="AH13">
        <v>6.7006826029328059E-2</v>
      </c>
      <c r="AI13">
        <v>0.53989366463869781</v>
      </c>
      <c r="AJ13">
        <v>6.8337676721837493E-2</v>
      </c>
      <c r="AK13">
        <v>0.52108658790017948</v>
      </c>
      <c r="AL13">
        <v>6.7358573090835622E-2</v>
      </c>
      <c r="AM13">
        <v>0.56647327527500801</v>
      </c>
      <c r="AN13">
        <v>6.7036541294383162E-2</v>
      </c>
      <c r="AO13">
        <v>0.51255551779985886</v>
      </c>
      <c r="AP13">
        <v>6.714405265048666E-2</v>
      </c>
      <c r="AQ13">
        <v>0.54945625945354448</v>
      </c>
      <c r="AR13">
        <v>6.7486435022532182E-2</v>
      </c>
      <c r="AS13">
        <v>0.51943685820083574</v>
      </c>
      <c r="AT13">
        <v>6.7308298482700923E-2</v>
      </c>
      <c r="AU13">
        <v>0.53243813581893762</v>
      </c>
      <c r="AV13">
        <v>6.8227785721502801E-2</v>
      </c>
      <c r="AW13">
        <v>0.53529643814557559</v>
      </c>
      <c r="AX13">
        <v>6.8337140530638288E-2</v>
      </c>
      <c r="AY13">
        <v>0.53547007190964158</v>
      </c>
      <c r="AZ13">
        <v>6.7221557182708891E-2</v>
      </c>
      <c r="BA13">
        <v>0.53137913040115003</v>
      </c>
      <c r="BB13">
        <v>6.7326311402336553E-2</v>
      </c>
      <c r="BC13">
        <v>0.5344308586241262</v>
      </c>
      <c r="BD13">
        <v>6.8428459714099735E-2</v>
      </c>
      <c r="BE13">
        <v>0.5462993882513153</v>
      </c>
      <c r="BF13">
        <v>6.7936325734125155E-2</v>
      </c>
      <c r="BG13">
        <v>0.56922929987764159</v>
      </c>
      <c r="BH13">
        <v>6.7204822893224811E-2</v>
      </c>
      <c r="BI13">
        <v>0.51456223504501586</v>
      </c>
      <c r="BJ13">
        <v>6.7146598500669688E-2</v>
      </c>
      <c r="BK13">
        <v>0.54768351874736076</v>
      </c>
      <c r="BL13">
        <v>6.7231092868905218E-2</v>
      </c>
      <c r="BM13">
        <v>0.50823416041391223</v>
      </c>
      <c r="BN13">
        <v>6.7006933707242478E-2</v>
      </c>
    </row>
    <row r="14" spans="1:66" x14ac:dyDescent="0.3">
      <c r="A14" s="188" t="s">
        <v>242</v>
      </c>
      <c r="B14" s="190" t="b">
        <v>1</v>
      </c>
      <c r="C14">
        <v>0.51780148843528639</v>
      </c>
      <c r="D14">
        <v>6.7525416176268477E-2</v>
      </c>
      <c r="E14">
        <v>0.49272636434605932</v>
      </c>
      <c r="F14">
        <v>6.5133017425556439E-2</v>
      </c>
      <c r="G14">
        <v>0.51528978818529247</v>
      </c>
      <c r="H14">
        <v>6.7652966499769152E-2</v>
      </c>
      <c r="I14">
        <v>0.51108411358090233</v>
      </c>
      <c r="J14">
        <v>6.7853452186501101E-2</v>
      </c>
      <c r="K14">
        <v>0.52847651633850712</v>
      </c>
      <c r="L14">
        <v>6.7577824277884765E-2</v>
      </c>
      <c r="M14">
        <v>0.57322600856370221</v>
      </c>
      <c r="N14">
        <v>6.7747745429454581E-2</v>
      </c>
      <c r="O14">
        <v>0.51914485284316025</v>
      </c>
      <c r="P14">
        <v>6.7581338313224007E-2</v>
      </c>
      <c r="Q14">
        <v>0.54015040779626522</v>
      </c>
      <c r="R14">
        <v>6.8033677995147424E-2</v>
      </c>
      <c r="S14">
        <v>0.52219187447434701</v>
      </c>
      <c r="T14">
        <v>6.6802456231669943E-2</v>
      </c>
      <c r="U14">
        <v>0.54596041742246404</v>
      </c>
      <c r="V14">
        <v>6.6966961336851552E-2</v>
      </c>
      <c r="W14">
        <v>0.5254522477654644</v>
      </c>
      <c r="X14">
        <v>6.7848472006867486E-2</v>
      </c>
      <c r="Y14">
        <v>0.51230867428097571</v>
      </c>
      <c r="Z14">
        <v>6.7965911672943316E-2</v>
      </c>
      <c r="AA14">
        <v>0.53250419815033345</v>
      </c>
      <c r="AB14">
        <v>6.7375157638478997E-2</v>
      </c>
      <c r="AC14">
        <v>0.51781006837534138</v>
      </c>
      <c r="AD14">
        <v>6.8000433235450922E-2</v>
      </c>
      <c r="AE14">
        <v>0.4963113031117386</v>
      </c>
      <c r="AF14">
        <v>6.7054333753754636E-2</v>
      </c>
      <c r="AG14">
        <v>0.51214007553149243</v>
      </c>
      <c r="AH14">
        <v>6.7045696996649154E-2</v>
      </c>
      <c r="AI14">
        <v>0.53812773327794217</v>
      </c>
      <c r="AJ14">
        <v>6.83677251750755E-2</v>
      </c>
      <c r="AK14">
        <v>0.51958637843851574</v>
      </c>
      <c r="AL14">
        <v>6.7384388563264314E-2</v>
      </c>
      <c r="AM14">
        <v>0.56501015101757246</v>
      </c>
      <c r="AN14">
        <v>6.7078066392947153E-2</v>
      </c>
      <c r="AO14">
        <v>0.51121798868784896</v>
      </c>
      <c r="AP14">
        <v>6.7157722965724795E-2</v>
      </c>
      <c r="AQ14">
        <v>0.54658946339269909</v>
      </c>
      <c r="AR14">
        <v>6.7528382720281652E-2</v>
      </c>
      <c r="AS14">
        <v>0.51790038663848759</v>
      </c>
      <c r="AT14">
        <v>6.7330973310910022E-2</v>
      </c>
      <c r="AU14">
        <v>0.52996760229076112</v>
      </c>
      <c r="AV14">
        <v>6.8264788612958163E-2</v>
      </c>
      <c r="AW14">
        <v>0.53391623193926963</v>
      </c>
      <c r="AX14">
        <v>6.83634141592869E-2</v>
      </c>
      <c r="AY14">
        <v>0.5338509795069265</v>
      </c>
      <c r="AZ14">
        <v>6.7251802659326496E-2</v>
      </c>
      <c r="BA14">
        <v>0.52939765512738046</v>
      </c>
      <c r="BB14">
        <v>6.7360654977443382E-2</v>
      </c>
      <c r="BC14">
        <v>0.53193999254353852</v>
      </c>
      <c r="BD14">
        <v>6.8466679384565493E-2</v>
      </c>
      <c r="BE14">
        <v>0.54336900971949409</v>
      </c>
      <c r="BF14">
        <v>6.7978464166596808E-2</v>
      </c>
      <c r="BG14">
        <v>0.5675534557118308</v>
      </c>
      <c r="BH14">
        <v>6.7252271671977407E-2</v>
      </c>
      <c r="BI14">
        <v>0.51310539933058896</v>
      </c>
      <c r="BJ14">
        <v>6.7168974726537892E-2</v>
      </c>
      <c r="BK14">
        <v>0.5446689681311897</v>
      </c>
      <c r="BL14">
        <v>6.7273805972050585E-2</v>
      </c>
      <c r="BM14">
        <v>0.50750354173485712</v>
      </c>
      <c r="BN14">
        <v>6.7007901977289439E-2</v>
      </c>
    </row>
    <row r="15" spans="1:66" x14ac:dyDescent="0.3">
      <c r="A15" s="188" t="s">
        <v>243</v>
      </c>
      <c r="B15" s="190" t="b">
        <v>0</v>
      </c>
      <c r="C15">
        <v>0.50231866687984938</v>
      </c>
      <c r="D15">
        <v>6.6664897095694217E-2</v>
      </c>
      <c r="E15">
        <v>0.49393859047515165</v>
      </c>
      <c r="F15">
        <v>6.5269215344551545E-2</v>
      </c>
      <c r="G15">
        <v>0.51827739586057731</v>
      </c>
      <c r="H15">
        <v>6.7984257221441524E-2</v>
      </c>
      <c r="I15">
        <v>0.50977362776646562</v>
      </c>
      <c r="J15">
        <v>6.7873022314413542E-2</v>
      </c>
      <c r="K15">
        <v>0.52651336128882276</v>
      </c>
      <c r="L15">
        <v>6.7602913117910612E-2</v>
      </c>
      <c r="M15">
        <v>0.57131892431888631</v>
      </c>
      <c r="N15">
        <v>6.7792690463450919E-2</v>
      </c>
      <c r="O15">
        <v>0.5178293129647864</v>
      </c>
      <c r="P15">
        <v>6.7600224790997671E-2</v>
      </c>
      <c r="Q15">
        <v>0.53788342173779502</v>
      </c>
      <c r="R15">
        <v>6.8062566129756683E-2</v>
      </c>
      <c r="S15">
        <v>0.52082386432965233</v>
      </c>
      <c r="T15">
        <v>6.6822766215921273E-2</v>
      </c>
      <c r="U15">
        <v>0.54483302735046968</v>
      </c>
      <c r="V15">
        <v>6.7010176503928889E-2</v>
      </c>
      <c r="W15">
        <v>0.52418419685392104</v>
      </c>
      <c r="X15">
        <v>6.7866894547518181E-2</v>
      </c>
      <c r="Y15">
        <v>0.50947919294407373</v>
      </c>
      <c r="Z15">
        <v>6.8002011993861425E-2</v>
      </c>
      <c r="AA15">
        <v>0.53126741189640692</v>
      </c>
      <c r="AB15">
        <v>6.7393467058314172E-2</v>
      </c>
      <c r="AC15">
        <v>0.51666982411558204</v>
      </c>
      <c r="AD15">
        <v>6.801736695051934E-2</v>
      </c>
      <c r="AE15">
        <v>0.49423901680511512</v>
      </c>
      <c r="AF15">
        <v>6.7079072594369085E-2</v>
      </c>
      <c r="AG15">
        <v>0.50919978671861998</v>
      </c>
      <c r="AH15">
        <v>6.7080036571688414E-2</v>
      </c>
      <c r="AI15">
        <v>0.53626277449550019</v>
      </c>
      <c r="AJ15">
        <v>6.839366998353992E-2</v>
      </c>
      <c r="AK15">
        <v>0.51800204242188264</v>
      </c>
      <c r="AL15">
        <v>6.7406698745586052E-2</v>
      </c>
      <c r="AM15">
        <v>0.56344512904672051</v>
      </c>
      <c r="AN15">
        <v>6.7117749481569289E-2</v>
      </c>
      <c r="AO15">
        <v>0.50982057851919493</v>
      </c>
      <c r="AP15">
        <v>6.7166993471143271E-2</v>
      </c>
      <c r="AQ15">
        <v>0.54356187874834394</v>
      </c>
      <c r="AR15">
        <v>6.7565165725171086E-2</v>
      </c>
      <c r="AS15">
        <v>0.51627773924846765</v>
      </c>
      <c r="AT15">
        <v>6.7350890721675882E-2</v>
      </c>
      <c r="AU15">
        <v>0.52735850558289898</v>
      </c>
      <c r="AV15">
        <v>6.8297269758774287E-2</v>
      </c>
      <c r="AW15">
        <v>0.53245865650692148</v>
      </c>
      <c r="AX15">
        <v>6.83855107243211E-2</v>
      </c>
      <c r="AY15">
        <v>0.53214112216958964</v>
      </c>
      <c r="AZ15">
        <v>6.7277298226467872E-2</v>
      </c>
      <c r="BA15">
        <v>0.52730506881447703</v>
      </c>
      <c r="BB15">
        <v>6.7390246537211679E-2</v>
      </c>
      <c r="BC15">
        <v>0.52930942577692275</v>
      </c>
      <c r="BD15">
        <v>6.8500160606668303E-2</v>
      </c>
      <c r="BE15">
        <v>0.54027427349255119</v>
      </c>
      <c r="BF15">
        <v>6.8015504983537992E-2</v>
      </c>
      <c r="BG15">
        <v>0.5657608987570919</v>
      </c>
      <c r="BH15">
        <v>6.7297625141641129E-2</v>
      </c>
      <c r="BI15">
        <v>0.51156685676799674</v>
      </c>
      <c r="BJ15">
        <v>6.7188575958215563E-2</v>
      </c>
      <c r="BK15">
        <v>0.54148533781874908</v>
      </c>
      <c r="BL15">
        <v>6.7311361056439575E-2</v>
      </c>
      <c r="BM15">
        <v>0.50675647587680517</v>
      </c>
      <c r="BN15">
        <v>6.7006625398988551E-2</v>
      </c>
    </row>
    <row r="16" spans="1:66" x14ac:dyDescent="0.3">
      <c r="A16" s="188" t="s">
        <v>244</v>
      </c>
      <c r="B16" s="190">
        <v>1</v>
      </c>
      <c r="C16">
        <v>0.51796112509206371</v>
      </c>
      <c r="D16">
        <v>6.6227558853536192E-2</v>
      </c>
      <c r="E16">
        <v>0.49515180103931722</v>
      </c>
      <c r="F16">
        <v>6.5405430679092769E-2</v>
      </c>
      <c r="G16">
        <v>0.52127089402604465</v>
      </c>
      <c r="H16">
        <v>6.8315650742006184E-2</v>
      </c>
      <c r="I16">
        <v>0.50839994922152298</v>
      </c>
      <c r="J16">
        <v>6.7889243043234224E-2</v>
      </c>
      <c r="K16">
        <v>0.52445551529032364</v>
      </c>
      <c r="L16">
        <v>6.7624270352393323E-2</v>
      </c>
      <c r="M16">
        <v>0.569291796526885</v>
      </c>
      <c r="N16">
        <v>6.7835521076173272E-2</v>
      </c>
      <c r="O16">
        <v>0.51645033156722342</v>
      </c>
      <c r="P16">
        <v>6.7615973489004846E-2</v>
      </c>
      <c r="Q16">
        <v>0.53550709019374321</v>
      </c>
      <c r="R16">
        <v>6.8087129189370377E-2</v>
      </c>
      <c r="S16">
        <v>0.51938989403492775</v>
      </c>
      <c r="T16">
        <v>6.6839377314858409E-2</v>
      </c>
      <c r="U16">
        <v>0.54363472325043305</v>
      </c>
      <c r="V16">
        <v>6.7050679529123219E-2</v>
      </c>
      <c r="W16">
        <v>0.52285499801327373</v>
      </c>
      <c r="X16">
        <v>6.788215714810017E-2</v>
      </c>
      <c r="Y16">
        <v>0.50651322985478098</v>
      </c>
      <c r="Z16">
        <v>6.8032945628224845E-2</v>
      </c>
      <c r="AA16">
        <v>0.52997099551055604</v>
      </c>
      <c r="AB16">
        <v>6.7408345329687702E-2</v>
      </c>
      <c r="AC16">
        <v>0.51547459720780142</v>
      </c>
      <c r="AD16">
        <v>6.8031362374944504E-2</v>
      </c>
      <c r="AE16">
        <v>0.49206676729578064</v>
      </c>
      <c r="AF16">
        <v>6.7100418462851738E-2</v>
      </c>
      <c r="AG16">
        <v>0.50611766281459092</v>
      </c>
      <c r="AH16">
        <v>6.7109677455488015E-2</v>
      </c>
      <c r="AI16">
        <v>0.53430787418309478</v>
      </c>
      <c r="AJ16">
        <v>6.8415384746731894E-2</v>
      </c>
      <c r="AK16">
        <v>0.51634129857609601</v>
      </c>
      <c r="AL16">
        <v>6.742539494483514E-2</v>
      </c>
      <c r="AM16">
        <v>0.56178159885154655</v>
      </c>
      <c r="AN16">
        <v>6.7155504615516115E-2</v>
      </c>
      <c r="AO16">
        <v>0.50837308912219215</v>
      </c>
      <c r="AP16">
        <v>6.7171799140807439E-2</v>
      </c>
      <c r="AQ16">
        <v>0.54038825560853465</v>
      </c>
      <c r="AR16">
        <v>6.7596604834098087E-2</v>
      </c>
      <c r="AS16">
        <v>0.51457682140575201</v>
      </c>
      <c r="AT16">
        <v>6.7367953679375342E-2</v>
      </c>
      <c r="AU16">
        <v>0.52462355695224649</v>
      </c>
      <c r="AV16">
        <v>6.8325070914073749E-2</v>
      </c>
      <c r="AW16">
        <v>0.53093081300952238</v>
      </c>
      <c r="AX16">
        <v>6.8403322573497183E-2</v>
      </c>
      <c r="AY16">
        <v>0.530348830150704</v>
      </c>
      <c r="AZ16">
        <v>6.7297919672292719E-2</v>
      </c>
      <c r="BA16">
        <v>0.52511156633261025</v>
      </c>
      <c r="BB16">
        <v>6.7414941914536772E-2</v>
      </c>
      <c r="BC16">
        <v>0.52655197418114219</v>
      </c>
      <c r="BD16">
        <v>6.8528740263259558E-2</v>
      </c>
      <c r="BE16">
        <v>0.53703025681430239</v>
      </c>
      <c r="BF16">
        <v>6.8047267725811877E-2</v>
      </c>
      <c r="BG16">
        <v>0.56385551129262756</v>
      </c>
      <c r="BH16">
        <v>6.7340785076699883E-2</v>
      </c>
      <c r="BI16">
        <v>0.50995410298195032</v>
      </c>
      <c r="BJ16">
        <v>6.7205306700472298E-2</v>
      </c>
      <c r="BK16">
        <v>0.53814813813690388</v>
      </c>
      <c r="BL16">
        <v>6.7343575157476077E-2</v>
      </c>
      <c r="BM16">
        <v>0.50600114784963068</v>
      </c>
      <c r="BN16">
        <v>6.7003117958798777E-2</v>
      </c>
    </row>
    <row r="17" spans="3:66" x14ac:dyDescent="0.3">
      <c r="C17">
        <v>0.50268096937436957</v>
      </c>
      <c r="D17">
        <v>6.653045845986863E-2</v>
      </c>
      <c r="E17">
        <v>0.49636599683800497</v>
      </c>
      <c r="F17">
        <v>6.5541663431406993E-2</v>
      </c>
      <c r="G17">
        <v>0.52427029429562788</v>
      </c>
      <c r="H17">
        <v>6.8647147093361394E-2</v>
      </c>
      <c r="I17">
        <v>0.50696977036986346</v>
      </c>
      <c r="J17">
        <v>6.7902035347202808E-2</v>
      </c>
      <c r="K17">
        <v>0.52231300396186031</v>
      </c>
      <c r="L17">
        <v>6.7641791931033313E-2</v>
      </c>
      <c r="M17">
        <v>0.56714901549510077</v>
      </c>
      <c r="N17">
        <v>6.7876144506051866E-2</v>
      </c>
      <c r="O17">
        <v>0.51501462690922528</v>
      </c>
      <c r="P17">
        <v>6.7628507681171915E-2</v>
      </c>
      <c r="Q17">
        <v>0.53303299041252428</v>
      </c>
      <c r="R17">
        <v>6.8107247505231144E-2</v>
      </c>
      <c r="S17">
        <v>0.51789694974930689</v>
      </c>
      <c r="T17">
        <v>6.6852208600877094E-2</v>
      </c>
      <c r="U17">
        <v>0.54236810038219996</v>
      </c>
      <c r="V17">
        <v>6.7088382691901052E-2</v>
      </c>
      <c r="W17">
        <v>0.52147112696666353</v>
      </c>
      <c r="X17">
        <v>6.7894185450757621E-2</v>
      </c>
      <c r="Y17">
        <v>0.50342523488713065</v>
      </c>
      <c r="Z17">
        <v>6.8058561870476403E-2</v>
      </c>
      <c r="AA17">
        <v>0.52862126500309714</v>
      </c>
      <c r="AB17">
        <v>6.7419719967156996E-2</v>
      </c>
      <c r="AC17">
        <v>0.51423021067735042</v>
      </c>
      <c r="AD17">
        <v>6.8042351324425446E-2</v>
      </c>
      <c r="AE17">
        <v>0.48980513756499089</v>
      </c>
      <c r="AF17">
        <v>6.7118267364277021E-2</v>
      </c>
      <c r="AG17">
        <v>0.50290871961725137</v>
      </c>
      <c r="AH17">
        <v>6.7134475240641603E-2</v>
      </c>
      <c r="AI17">
        <v>0.53227255641854221</v>
      </c>
      <c r="AJ17">
        <v>6.843276367250789E-2</v>
      </c>
      <c r="AK17">
        <v>0.51461223787823529</v>
      </c>
      <c r="AL17">
        <v>6.7440386075008199E-2</v>
      </c>
      <c r="AM17">
        <v>0.56002316326802337</v>
      </c>
      <c r="AN17">
        <v>6.7191250025574731E-2</v>
      </c>
      <c r="AO17">
        <v>0.50688567359494063</v>
      </c>
      <c r="AP17">
        <v>6.7172106266397455E-2</v>
      </c>
      <c r="AQ17">
        <v>0.53708405554619698</v>
      </c>
      <c r="AR17">
        <v>6.7622546878884207E-2</v>
      </c>
      <c r="AS17">
        <v>0.5128059198110948</v>
      </c>
      <c r="AT17">
        <v>6.7382079054993646E-2</v>
      </c>
      <c r="AU17">
        <v>0.52177608079361593</v>
      </c>
      <c r="AV17">
        <v>6.8348056634422463E-2</v>
      </c>
      <c r="AW17">
        <v>0.52934014494701365</v>
      </c>
      <c r="AX17">
        <v>6.8416762929276412E-2</v>
      </c>
      <c r="AY17">
        <v>0.52848283531682505</v>
      </c>
      <c r="AZ17">
        <v>6.7313566531189833E-2</v>
      </c>
      <c r="BA17">
        <v>0.5228278342053817</v>
      </c>
      <c r="BB17">
        <v>6.7434620796022707E-2</v>
      </c>
      <c r="BC17">
        <v>0.52368107178319334</v>
      </c>
      <c r="BD17">
        <v>6.8552279117125192E-2</v>
      </c>
      <c r="BE17">
        <v>0.53365276420791663</v>
      </c>
      <c r="BF17">
        <v>6.8073597648530909E-2</v>
      </c>
      <c r="BG17">
        <v>0.56184141996339987</v>
      </c>
      <c r="BH17">
        <v>6.7381658002345052E-2</v>
      </c>
      <c r="BI17">
        <v>0.50827499514678165</v>
      </c>
      <c r="BJ17">
        <v>6.7219085442813589E-2</v>
      </c>
      <c r="BK17">
        <v>0.53467362758704984</v>
      </c>
      <c r="BL17">
        <v>6.7370291331297974E-2</v>
      </c>
      <c r="BM17">
        <v>0.50524583318526217</v>
      </c>
      <c r="BN17">
        <v>6.6997418084968854E-2</v>
      </c>
    </row>
    <row r="18" spans="3:66" x14ac:dyDescent="0.3">
      <c r="C18">
        <v>0.51358619964348817</v>
      </c>
      <c r="D18">
        <v>6.6468284317008616E-2</v>
      </c>
      <c r="E18">
        <v>0.49758117867131224</v>
      </c>
      <c r="F18">
        <v>6.5677913603721327E-2</v>
      </c>
      <c r="G18">
        <v>0.52727560830615761</v>
      </c>
      <c r="H18">
        <v>6.8978746307415184E-2</v>
      </c>
      <c r="I18">
        <v>0.5054900588990916</v>
      </c>
      <c r="J18">
        <v>6.7911336903500277E-2</v>
      </c>
      <c r="K18">
        <v>0.5200962654032607</v>
      </c>
      <c r="L18">
        <v>6.7655392490460708E-2</v>
      </c>
      <c r="M18">
        <v>0.56489522201010045</v>
      </c>
      <c r="N18">
        <v>6.7914472771783502E-2</v>
      </c>
      <c r="O18">
        <v>0.5135291935995695</v>
      </c>
      <c r="P18">
        <v>6.7637766302174551E-2</v>
      </c>
      <c r="Q18">
        <v>0.53047317595957688</v>
      </c>
      <c r="R18">
        <v>6.8122823062926385E-2</v>
      </c>
      <c r="S18">
        <v>0.51635230494727935</v>
      </c>
      <c r="T18">
        <v>6.6861197561241634E-2</v>
      </c>
      <c r="U18">
        <v>0.54103590196885509</v>
      </c>
      <c r="V18">
        <v>6.7123204335607436E-2</v>
      </c>
      <c r="W18">
        <v>0.52003932579472323</v>
      </c>
      <c r="X18">
        <v>6.7902920854809062E-2</v>
      </c>
      <c r="Y18">
        <v>0.5002302524422011</v>
      </c>
      <c r="Z18">
        <v>6.8078735920858793E-2</v>
      </c>
      <c r="AA18">
        <v>0.52722479612538831</v>
      </c>
      <c r="AB18">
        <v>6.7427535554631685E-2</v>
      </c>
      <c r="AC18">
        <v>0.51294272705031996</v>
      </c>
      <c r="AD18">
        <v>6.8050280261904891E-2</v>
      </c>
      <c r="AE18">
        <v>0.4874651460454561</v>
      </c>
      <c r="AF18">
        <v>6.7132532340591355E-2</v>
      </c>
      <c r="AG18">
        <v>0.49958859077529699</v>
      </c>
      <c r="AH18">
        <v>6.7154309114832569E-2</v>
      </c>
      <c r="AI18">
        <v>0.53016673706540185</v>
      </c>
      <c r="AJ18">
        <v>6.8445722092488462E-2</v>
      </c>
      <c r="AK18">
        <v>0.51282328413821598</v>
      </c>
      <c r="AL18">
        <v>6.7451599100825918E-2</v>
      </c>
      <c r="AM18">
        <v>0.55817363067606152</v>
      </c>
      <c r="AN18">
        <v>6.7224908295146601E-2</v>
      </c>
      <c r="AO18">
        <v>0.50536876508865769</v>
      </c>
      <c r="AP18">
        <v>6.7167912693647996E-2</v>
      </c>
      <c r="AQ18">
        <v>0.53366537629189748</v>
      </c>
      <c r="AR18">
        <v>6.7642865472494929E-2</v>
      </c>
      <c r="AS18">
        <v>0.51097366211905482</v>
      </c>
      <c r="AT18">
        <v>6.7393198031120663E-2</v>
      </c>
      <c r="AU18">
        <v>0.51882994972462504</v>
      </c>
      <c r="AV18">
        <v>6.8366114935701439E-2</v>
      </c>
      <c r="AW18">
        <v>0.52769440189430217</v>
      </c>
      <c r="AX18">
        <v>6.8425766311596442E-2</v>
      </c>
      <c r="AY18">
        <v>0.5265522286072144</v>
      </c>
      <c r="AZ18">
        <v>6.732416257323548E-2</v>
      </c>
      <c r="BA18">
        <v>0.52046499854615513</v>
      </c>
      <c r="BB18">
        <v>6.7449187308136996E-2</v>
      </c>
      <c r="BC18">
        <v>0.52071070533097685</v>
      </c>
      <c r="BD18">
        <v>6.8570662489335285E-2</v>
      </c>
      <c r="BE18">
        <v>0.53015825047786802</v>
      </c>
      <c r="BF18">
        <v>6.8094366474958243E-2</v>
      </c>
      <c r="BG18">
        <v>0.55972298684273591</v>
      </c>
      <c r="BH18">
        <v>6.7420155396921144E-2</v>
      </c>
      <c r="BI18">
        <v>0.50653771370708067</v>
      </c>
      <c r="BJ18">
        <v>6.7229845056591755E-2</v>
      </c>
      <c r="BK18">
        <v>0.53107873363532909</v>
      </c>
      <c r="BL18">
        <v>6.7391379419391911E-2</v>
      </c>
      <c r="BM18">
        <v>0.50449880726922203</v>
      </c>
      <c r="BN18">
        <v>6.6989588226509217E-2</v>
      </c>
    </row>
    <row r="19" spans="3:66" x14ac:dyDescent="0.3">
      <c r="C19">
        <v>0.50021204392546659</v>
      </c>
      <c r="D19">
        <v>6.6764989251845819E-2</v>
      </c>
      <c r="E19">
        <v>0.49879734733998693</v>
      </c>
      <c r="F19">
        <v>6.5814181198263544E-2</v>
      </c>
      <c r="G19">
        <v>0.53028684771740919</v>
      </c>
      <c r="H19">
        <v>6.9310448416086023E-2</v>
      </c>
      <c r="I19">
        <v>0.50396802381475259</v>
      </c>
      <c r="J19">
        <v>6.7917102395879309E-2</v>
      </c>
      <c r="K19">
        <v>0.5178160993419566</v>
      </c>
      <c r="L19">
        <v>6.7665005770117095E-2</v>
      </c>
      <c r="M19">
        <v>0.56253529728670437</v>
      </c>
      <c r="N19">
        <v>6.7950422862879431E-2</v>
      </c>
      <c r="O19">
        <v>0.51200126852002525</v>
      </c>
      <c r="P19">
        <v>6.7643704244941927E-2</v>
      </c>
      <c r="Q19">
        <v>0.52784011799360409</v>
      </c>
      <c r="R19">
        <v>6.8133779979904677E-2</v>
      </c>
      <c r="S19">
        <v>0.51476348498305313</v>
      </c>
      <c r="T19">
        <v>6.6866300402640702E-2</v>
      </c>
      <c r="U19">
        <v>0.53964101325551195</v>
      </c>
      <c r="V19">
        <v>6.715506904431609E-2</v>
      </c>
      <c r="W19">
        <v>0.51856657008883833</v>
      </c>
      <c r="X19">
        <v>6.7908320802244043E-2</v>
      </c>
      <c r="Y19">
        <v>0.49694384815330545</v>
      </c>
      <c r="Z19">
        <v>6.8093369493426426E-2</v>
      </c>
      <c r="AA19">
        <v>0.52578839233342911</v>
      </c>
      <c r="AB19">
        <v>6.7431754015355214E-2</v>
      </c>
      <c r="AC19">
        <v>0.51161841881752368</v>
      </c>
      <c r="AD19">
        <v>6.8055110558396442E-2</v>
      </c>
      <c r="AE19">
        <v>0.48505819294064428</v>
      </c>
      <c r="AF19">
        <v>6.714314389426404E-2</v>
      </c>
      <c r="AG19">
        <v>0.49617345162270776</v>
      </c>
      <c r="AH19">
        <v>6.7169082449419534E-2</v>
      </c>
      <c r="AI19">
        <v>0.52800067546388596</v>
      </c>
      <c r="AJ19">
        <v>6.8454196874554035E-2</v>
      </c>
      <c r="AK19">
        <v>0.51098315295883423</v>
      </c>
      <c r="AL19">
        <v>6.745897939355365E-2</v>
      </c>
      <c r="AM19">
        <v>0.55623700675140686</v>
      </c>
      <c r="AN19">
        <v>6.7256406527914786E-2</v>
      </c>
      <c r="AO19">
        <v>0.50383300362661754</v>
      </c>
      <c r="AP19">
        <v>6.7159247837458802E-2</v>
      </c>
      <c r="AQ19">
        <v>0.53014887330731875</v>
      </c>
      <c r="AR19">
        <v>6.7657461624784615E-2</v>
      </c>
      <c r="AS19">
        <v>0.50908897490492977</v>
      </c>
      <c r="AT19">
        <v>6.740125643722239E-2</v>
      </c>
      <c r="AU19">
        <v>0.51579951699969773</v>
      </c>
      <c r="AV19">
        <v>6.8379157839682042E-2</v>
      </c>
      <c r="AW19">
        <v>0.52600160174611132</v>
      </c>
      <c r="AX19">
        <v>6.8430288856883639E-2</v>
      </c>
      <c r="AY19">
        <v>0.52456641574369733</v>
      </c>
      <c r="AZ19">
        <v>6.7329656175577929E-2</v>
      </c>
      <c r="BA19">
        <v>0.51803457085275117</v>
      </c>
      <c r="BB19">
        <v>6.7458570484296834E-2</v>
      </c>
      <c r="BC19">
        <v>0.51765534615126785</v>
      </c>
      <c r="BD19">
        <v>6.8583800817948307E-2</v>
      </c>
      <c r="BE19">
        <v>0.52656374054378197</v>
      </c>
      <c r="BF19">
        <v>6.8109473021459227E-2</v>
      </c>
      <c r="BG19">
        <v>0.55750479998504876</v>
      </c>
      <c r="BH19">
        <v>6.7456193883644003E-2</v>
      </c>
      <c r="BI19">
        <v>0.50475072252339037</v>
      </c>
      <c r="BJ19">
        <v>6.7237533122050067E-2</v>
      </c>
      <c r="BK19">
        <v>0.52738097024371722</v>
      </c>
      <c r="BL19">
        <v>6.7406736682712465E-2</v>
      </c>
      <c r="BM19">
        <v>0.50376825467377173</v>
      </c>
      <c r="BN19">
        <v>6.6979714168987653E-2</v>
      </c>
    </row>
    <row r="20" spans="3:66" x14ac:dyDescent="0.3">
      <c r="C20">
        <v>0.50152629716029384</v>
      </c>
      <c r="D20">
        <v>6.7336660752872896E-2</v>
      </c>
      <c r="E20">
        <v>0.50001450364542666</v>
      </c>
      <c r="F20">
        <v>6.5950466217260972E-2</v>
      </c>
      <c r="G20" t="s">
        <v>228</v>
      </c>
      <c r="H20" t="s">
        <v>228</v>
      </c>
      <c r="I20">
        <v>0.50241108031878312</v>
      </c>
      <c r="J20">
        <v>6.7919303735440584E-2</v>
      </c>
      <c r="K20">
        <v>0.51548361451779712</v>
      </c>
      <c r="L20">
        <v>6.7670584935070319E-2</v>
      </c>
      <c r="M20">
        <v>0.56007435239636238</v>
      </c>
      <c r="N20">
        <v>6.7983916919447579E-2</v>
      </c>
      <c r="O20">
        <v>0.51043829556799358</v>
      </c>
      <c r="P20">
        <v>6.7646292580413742E-2</v>
      </c>
      <c r="Q20">
        <v>0.52514664450834192</v>
      </c>
      <c r="R20">
        <v>6.8140064875167869E-2</v>
      </c>
      <c r="S20">
        <v>0.5131382304277865</v>
      </c>
      <c r="T20">
        <v>6.6867492264543929E-2</v>
      </c>
      <c r="U20">
        <v>0.53818645526051367</v>
      </c>
      <c r="V20">
        <v>6.7183907806163484E-2</v>
      </c>
      <c r="W20">
        <v>0.517060034966767</v>
      </c>
      <c r="X20">
        <v>6.7910358985061439E-2</v>
      </c>
      <c r="Y20">
        <v>0.49358203305179105</v>
      </c>
      <c r="Z20">
        <v>6.8102391294884712E-2</v>
      </c>
      <c r="AA20">
        <v>0.52431905164210724</v>
      </c>
      <c r="AB20">
        <v>6.743235479741097E-2</v>
      </c>
      <c r="AC20">
        <v>0.51026373787555279</v>
      </c>
      <c r="AD20">
        <v>6.8056818681181158E-2</v>
      </c>
      <c r="AE20">
        <v>0.48259600468413605</v>
      </c>
      <c r="AF20">
        <v>6.7150050326872254E-2</v>
      </c>
      <c r="AG20">
        <v>0.49267994037414636</v>
      </c>
      <c r="AH20">
        <v>6.7178723270201413E-2</v>
      </c>
      <c r="AI20">
        <v>0.52578492444838554</v>
      </c>
      <c r="AJ20">
        <v>6.8458146730418265E-2</v>
      </c>
      <c r="AK20">
        <v>0.50910080927422685</v>
      </c>
      <c r="AL20">
        <v>6.7462490997147087E-2</v>
      </c>
      <c r="AM20">
        <v>0.55421748579023844</v>
      </c>
      <c r="AN20">
        <v>6.7285676505721037E-2</v>
      </c>
      <c r="AO20">
        <v>0.5022891614720334</v>
      </c>
      <c r="AP20">
        <v>6.7146172475570351E-2</v>
      </c>
      <c r="AQ20">
        <v>0.52655167864152397</v>
      </c>
      <c r="AR20">
        <v>6.7666264224766501E-2</v>
      </c>
      <c r="AS20">
        <v>0.50716104017537866</v>
      </c>
      <c r="AT20">
        <v>6.7406215013554302E-2</v>
      </c>
      <c r="AU20">
        <v>0.51269954658245198</v>
      </c>
      <c r="AV20">
        <v>6.8387121802647152E-2</v>
      </c>
      <c r="AW20">
        <v>0.52426999165460353</v>
      </c>
      <c r="AX20">
        <v>6.8430308531751957E-2</v>
      </c>
      <c r="AY20">
        <v>0.52253507140693167</v>
      </c>
      <c r="AZ20">
        <v>6.7330020573938776E-2</v>
      </c>
      <c r="BA20">
        <v>0.51554839192458612</v>
      </c>
      <c r="BB20">
        <v>6.7462724610611174E-2</v>
      </c>
      <c r="BC20">
        <v>0.51452987964686625</v>
      </c>
      <c r="BD20">
        <v>6.8591630094347933E-2</v>
      </c>
      <c r="BE20">
        <v>0.5228867464967385</v>
      </c>
      <c r="BF20">
        <v>6.81188436904578E-2</v>
      </c>
      <c r="BG20">
        <v>0.55519166348913263</v>
      </c>
      <c r="BH20">
        <v>6.7489695411176331E-2</v>
      </c>
      <c r="BI20">
        <v>0.5029227276371302</v>
      </c>
      <c r="BJ20">
        <v>6.7242112183706376E-2</v>
      </c>
      <c r="BK20">
        <v>0.52359835254376019</v>
      </c>
      <c r="BL20">
        <v>6.7416288302216451E-2</v>
      </c>
      <c r="BM20">
        <v>0.50306217948602483</v>
      </c>
      <c r="BN20">
        <v>6.6967904094644662E-2</v>
      </c>
    </row>
    <row r="21" spans="3:66" x14ac:dyDescent="0.3">
      <c r="C21">
        <v>0.51803552127307395</v>
      </c>
      <c r="D21">
        <v>6.7506035300947967E-2</v>
      </c>
      <c r="E21">
        <v>0.50123264838967985</v>
      </c>
      <c r="F21">
        <v>6.6086768662942053E-2</v>
      </c>
      <c r="I21">
        <v>0.50082681368339199</v>
      </c>
      <c r="J21">
        <v>6.7917930197479048E-2</v>
      </c>
      <c r="K21">
        <v>0.51311017456238495</v>
      </c>
      <c r="L21">
        <v>6.7672102804189546E-2</v>
      </c>
      <c r="M21">
        <v>0.55751771719771104</v>
      </c>
      <c r="N21">
        <v>6.8014882400819807E-2</v>
      </c>
      <c r="O21">
        <v>0.50884788939058756</v>
      </c>
      <c r="P21">
        <v>6.7645518698479762E-2</v>
      </c>
      <c r="Q21">
        <v>0.52240587783586379</v>
      </c>
      <c r="R21">
        <v>6.8141647129337998E-2</v>
      </c>
      <c r="S21">
        <v>0.51148445935830267</v>
      </c>
      <c r="T21">
        <v>6.6864767340319944E-2</v>
      </c>
      <c r="U21">
        <v>0.53667537823258094</v>
      </c>
      <c r="V21">
        <v>6.7209658162813185E-2</v>
      </c>
      <c r="W21">
        <v>0.51552706011618776</v>
      </c>
      <c r="X21">
        <v>6.7909025473439466E-2</v>
      </c>
      <c r="Y21">
        <v>0.490161185562904</v>
      </c>
      <c r="Z21">
        <v>6.8105757371923814E-2</v>
      </c>
      <c r="AA21">
        <v>0.52282393253157311</v>
      </c>
      <c r="AB21">
        <v>6.7429334973849175E-2</v>
      </c>
      <c r="AC21">
        <v>0.50888528409378442</v>
      </c>
      <c r="AD21">
        <v>6.8055396308456514E-2</v>
      </c>
      <c r="AE21">
        <v>0.48009057680961875</v>
      </c>
      <c r="AF21">
        <v>6.7153217990970571E-2</v>
      </c>
      <c r="AG21">
        <v>0.48912507706524927</v>
      </c>
      <c r="AH21">
        <v>6.7183184608068436E-2</v>
      </c>
      <c r="AI21">
        <v>0.52353027893512138</v>
      </c>
      <c r="AJ21">
        <v>6.8457552416780434E-2</v>
      </c>
      <c r="AK21">
        <v>0.50718542367361252</v>
      </c>
      <c r="AL21">
        <v>6.7462116803426495E-2</v>
      </c>
      <c r="AM21">
        <v>0.55211944162525706</v>
      </c>
      <c r="AN21">
        <v>6.7312654836311159E-2</v>
      </c>
      <c r="AO21">
        <v>0.50074806756837054</v>
      </c>
      <c r="AP21">
        <v>6.712877832225167E-2</v>
      </c>
      <c r="AQ21">
        <v>0.52289131746533613</v>
      </c>
      <c r="AR21">
        <v>6.7669230387058313E-2</v>
      </c>
      <c r="AS21">
        <v>0.5051992506346088</v>
      </c>
      <c r="AT21">
        <v>6.7408049602430964E-2</v>
      </c>
      <c r="AU21">
        <v>0.50954514121715255</v>
      </c>
      <c r="AV21">
        <v>6.838996802496973E-2</v>
      </c>
      <c r="AW21">
        <v>0.52250800785008367</v>
      </c>
      <c r="AX21">
        <v>6.8425825240347418E-2</v>
      </c>
      <c r="AY21">
        <v>0.52046809210233613</v>
      </c>
      <c r="AZ21">
        <v>6.732525399300586E-2</v>
      </c>
      <c r="BA21">
        <v>0.51301857417548813</v>
      </c>
      <c r="BB21">
        <v>6.7461629448594171E-2</v>
      </c>
      <c r="BC21">
        <v>0.51134953277641071</v>
      </c>
      <c r="BD21">
        <v>6.8594112175086527E-2</v>
      </c>
      <c r="BE21">
        <v>0.51914518228212458</v>
      </c>
      <c r="BF21">
        <v>6.8122432828996549E-2</v>
      </c>
      <c r="BG21">
        <v>0.55278858709355538</v>
      </c>
      <c r="BH21">
        <v>6.752058742266949E-2</v>
      </c>
      <c r="BI21">
        <v>0.50106263485563651</v>
      </c>
      <c r="BJ21">
        <v>6.7243559932832597E-2</v>
      </c>
      <c r="BK21">
        <v>0.51974930906866468</v>
      </c>
      <c r="BL21">
        <v>6.7419987743373752E-2</v>
      </c>
      <c r="BM21">
        <v>0.50238831761349423</v>
      </c>
      <c r="BN21">
        <v>6.6954287397126139E-2</v>
      </c>
    </row>
    <row r="22" spans="3:66" x14ac:dyDescent="0.3">
      <c r="C22">
        <v>0.51522068243532015</v>
      </c>
      <c r="D22">
        <v>6.6276842175149175E-2</v>
      </c>
      <c r="E22">
        <v>0.50245178237544663</v>
      </c>
      <c r="F22">
        <v>6.622308853753478E-2</v>
      </c>
      <c r="I22">
        <v>0.49922294229637704</v>
      </c>
      <c r="J22">
        <v>6.7912988473733574E-2</v>
      </c>
      <c r="K22">
        <v>0.51070734263660567</v>
      </c>
      <c r="L22">
        <v>6.7669551982569007E-2</v>
      </c>
      <c r="M22">
        <v>0.5548709287932867</v>
      </c>
      <c r="N22">
        <v>6.8043252242658739E-2</v>
      </c>
      <c r="O22">
        <v>0.50723779828683613</v>
      </c>
      <c r="P22">
        <v>6.7641386369414969E-2</v>
      </c>
      <c r="Q22">
        <v>0.51963117071589682</v>
      </c>
      <c r="R22">
        <v>6.8138519033831807E-2</v>
      </c>
      <c r="S22">
        <v>0.50981022878101567</v>
      </c>
      <c r="T22">
        <v>6.6858138905525652E-2</v>
      </c>
      <c r="U22">
        <v>0.53511105482807408</v>
      </c>
      <c r="V22">
        <v>6.7232264344726719E-2</v>
      </c>
      <c r="W22">
        <v>0.51397511403647844</v>
      </c>
      <c r="X22">
        <v>6.7904326764112691E-2</v>
      </c>
      <c r="Y22">
        <v>0.48669797171174778</v>
      </c>
      <c r="Z22">
        <v>6.810345132535478E-2</v>
      </c>
      <c r="AA22">
        <v>0.52131031907184444</v>
      </c>
      <c r="AB22">
        <v>6.742270925694667E-2</v>
      </c>
      <c r="AC22">
        <v>0.50748977316048172</v>
      </c>
      <c r="AD22">
        <v>6.8050850369879456E-2</v>
      </c>
      <c r="AE22">
        <v>0.47755411550985227</v>
      </c>
      <c r="AF22">
        <v>6.7152631454017911E-2</v>
      </c>
      <c r="AG22">
        <v>0.48552618063272385</v>
      </c>
      <c r="AH22">
        <v>6.7182444727830984E-2</v>
      </c>
      <c r="AI22">
        <v>0.52124772333039804</v>
      </c>
      <c r="AJ22">
        <v>6.8452416829076823E-2</v>
      </c>
      <c r="AK22">
        <v>0.50524632772310374</v>
      </c>
      <c r="AL22">
        <v>6.7457858635426082E-2</v>
      </c>
      <c r="AM22">
        <v>0.54994741815293802</v>
      </c>
      <c r="AN22">
        <v>6.7337283090628572E-2</v>
      </c>
      <c r="AO22">
        <v>0.49922053158208873</v>
      </c>
      <c r="AP22">
        <v>6.7107187384990594E-2</v>
      </c>
      <c r="AQ22">
        <v>0.51918562269046731</v>
      </c>
      <c r="AR22">
        <v>6.7666345660815516E-2</v>
      </c>
      <c r="AS22">
        <v>0.50321316392406412</v>
      </c>
      <c r="AT22">
        <v>6.7406751265919773E-2</v>
      </c>
      <c r="AU22">
        <v>0.50635166884965943</v>
      </c>
      <c r="AV22">
        <v>6.8387682640140737E-2</v>
      </c>
      <c r="AW22">
        <v>0.5207242345405334</v>
      </c>
      <c r="AX22">
        <v>6.8416860824815073E-2</v>
      </c>
      <c r="AY22">
        <v>0.5183755479453106</v>
      </c>
      <c r="AZ22">
        <v>6.7315379655082316E-2</v>
      </c>
      <c r="BA22">
        <v>0.51045744262323467</v>
      </c>
      <c r="BB22">
        <v>6.74552903337651E-2</v>
      </c>
      <c r="BC22">
        <v>0.5081297998701666</v>
      </c>
      <c r="BD22">
        <v>6.8591234967716228E-2</v>
      </c>
      <c r="BE22">
        <v>0.5153572764246932</v>
      </c>
      <c r="BF22">
        <v>6.8120222951153289E-2</v>
      </c>
      <c r="BG22">
        <v>0.55030077532667998</v>
      </c>
      <c r="BH22">
        <v>6.7548803012905556E-2</v>
      </c>
      <c r="BI22">
        <v>0.49917950636396491</v>
      </c>
      <c r="BJ22">
        <v>6.7241869316140512E-2</v>
      </c>
      <c r="BK22">
        <v>0.51585259197133704</v>
      </c>
      <c r="BL22">
        <v>6.7417816982878936E-2</v>
      </c>
      <c r="BM22">
        <v>0.50175405202786982</v>
      </c>
      <c r="BN22">
        <v>6.6939013263819597E-2</v>
      </c>
    </row>
    <row r="23" spans="3:66" x14ac:dyDescent="0.3">
      <c r="C23">
        <v>0.50659114206570921</v>
      </c>
      <c r="D23">
        <v>6.6385262246597715E-2</v>
      </c>
      <c r="E23">
        <v>0.50367190640607884</v>
      </c>
      <c r="F23">
        <v>6.6359425843268038E-2</v>
      </c>
      <c r="I23">
        <v>0.49760728005791516</v>
      </c>
      <c r="J23">
        <v>6.7904502639785508E-2</v>
      </c>
      <c r="K23">
        <v>0.50828682509606959</v>
      </c>
      <c r="L23">
        <v>6.7662944897555213E-2</v>
      </c>
      <c r="M23">
        <v>0.55213971953739416</v>
      </c>
      <c r="N23">
        <v>6.8068965002204274E-2</v>
      </c>
      <c r="O23">
        <v>0.50561586645875123</v>
      </c>
      <c r="P23">
        <v>6.7633915725511209E-2</v>
      </c>
      <c r="Q23">
        <v>0.51683604124261717</v>
      </c>
      <c r="R23">
        <v>6.813069582841616E-2</v>
      </c>
      <c r="S23">
        <v>0.50812369537900504</v>
      </c>
      <c r="T23">
        <v>6.6847639253229077E-2</v>
      </c>
      <c r="U23">
        <v>0.53349687302314819</v>
      </c>
      <c r="V23">
        <v>6.7251677391947928E-2</v>
      </c>
      <c r="W23">
        <v>0.51241175765293834</v>
      </c>
      <c r="X23">
        <v>6.7896285748720642E-2</v>
      </c>
      <c r="Y23">
        <v>0.48320926392808417</v>
      </c>
      <c r="Z23">
        <v>6.8095484390004651E-2</v>
      </c>
      <c r="AA23">
        <v>0.51978558543554909</v>
      </c>
      <c r="AB23">
        <v>6.7412509926530181E-2</v>
      </c>
      <c r="AC23">
        <v>0.50608400386463537</v>
      </c>
      <c r="AD23">
        <v>6.8043203012805767E-2</v>
      </c>
      <c r="AE23">
        <v>0.47499897816932496</v>
      </c>
      <c r="AF23">
        <v>6.7148293573563334E-2</v>
      </c>
      <c r="AG23">
        <v>0.4819007845382296</v>
      </c>
      <c r="AH23">
        <v>6.7176507234111199E-2</v>
      </c>
      <c r="AI23">
        <v>0.51894837801568006</v>
      </c>
      <c r="AJ23">
        <v>6.8442764987374519E-2</v>
      </c>
      <c r="AK23">
        <v>0.503292968503254</v>
      </c>
      <c r="AL23">
        <v>6.7449737238512303E-2</v>
      </c>
      <c r="AM23">
        <v>0.54770611949246251</v>
      </c>
      <c r="AN23">
        <v>6.7359507929358547E-2</v>
      </c>
      <c r="AO23">
        <v>0.49771726808059863</v>
      </c>
      <c r="AP23">
        <v>6.7081551108698956E-2</v>
      </c>
      <c r="AQ23">
        <v>0.51545264808936575</v>
      </c>
      <c r="AR23">
        <v>6.76576241001344E-2</v>
      </c>
      <c r="AS23">
        <v>0.50121245605855791</v>
      </c>
      <c r="AT23">
        <v>6.7402326329385712E-2</v>
      </c>
      <c r="AU23">
        <v>0.5031346877563404</v>
      </c>
      <c r="AV23">
        <v>6.8380276782325333E-2</v>
      </c>
      <c r="AW23">
        <v>0.51892736209021262</v>
      </c>
      <c r="AX23">
        <v>6.8403458958886332E-2</v>
      </c>
      <c r="AY23">
        <v>0.51626763360064643</v>
      </c>
      <c r="AZ23">
        <v>6.7300445666949968E-2</v>
      </c>
      <c r="BA23">
        <v>0.50787747484330403</v>
      </c>
      <c r="BB23">
        <v>6.7443738149654195E-2</v>
      </c>
      <c r="BC23">
        <v>0.50488636714320689</v>
      </c>
      <c r="BD23">
        <v>6.8583012489702139E-2</v>
      </c>
      <c r="BE23">
        <v>0.51154148322102277</v>
      </c>
      <c r="BF23">
        <v>6.8112224823230719E-2</v>
      </c>
      <c r="BG23">
        <v>0.54773361623481476</v>
      </c>
      <c r="BH23">
        <v>6.7574281073199044E-2</v>
      </c>
      <c r="BI23">
        <v>0.49728251657483535</v>
      </c>
      <c r="BJ23">
        <v>6.7237048570144689E-2</v>
      </c>
      <c r="BK23">
        <v>0.51192718566577866</v>
      </c>
      <c r="BL23">
        <v>6.7409786596458923E-2</v>
      </c>
      <c r="BM23">
        <v>0.50116633187563642</v>
      </c>
      <c r="BN23">
        <v>6.6922249041325849E-2</v>
      </c>
    </row>
    <row r="24" spans="3:66" x14ac:dyDescent="0.3">
      <c r="C24">
        <v>0.50326520428249955</v>
      </c>
      <c r="D24">
        <v>6.7494071394174876E-2</v>
      </c>
      <c r="E24">
        <v>0.50489302128558067</v>
      </c>
      <c r="F24">
        <v>6.6495780582370712E-2</v>
      </c>
      <c r="I24">
        <v>0.49598769831202627</v>
      </c>
      <c r="J24">
        <v>6.7892514037764862E-2</v>
      </c>
      <c r="K24">
        <v>0.50586041445892482</v>
      </c>
      <c r="L24">
        <v>6.7652313738202227E-2</v>
      </c>
      <c r="M24">
        <v>0.54933000462110426</v>
      </c>
      <c r="N24">
        <v>6.8091964991344886E-2</v>
      </c>
      <c r="O24">
        <v>0.50398999579516313</v>
      </c>
      <c r="P24">
        <v>6.7623143162994628E-2</v>
      </c>
      <c r="Q24">
        <v>0.51403410700585306</v>
      </c>
      <c r="R24">
        <v>6.8118215626961451E-2</v>
      </c>
      <c r="S24">
        <v>0.50643307577347541</v>
      </c>
      <c r="T24">
        <v>6.6833319536680785E-2</v>
      </c>
      <c r="U24">
        <v>0.5318363287761515</v>
      </c>
      <c r="V24">
        <v>6.726785526013937E-2</v>
      </c>
      <c r="W24">
        <v>0.51084460748071991</v>
      </c>
      <c r="X24">
        <v>6.788494160228202E-2</v>
      </c>
      <c r="Y24">
        <v>0.47971205884555151</v>
      </c>
      <c r="Z24">
        <v>6.8081895379981661E-2</v>
      </c>
      <c r="AA24">
        <v>0.51825715997169741</v>
      </c>
      <c r="AB24">
        <v>6.7398786672712263E-2</v>
      </c>
      <c r="AC24">
        <v>0.50467482497294747</v>
      </c>
      <c r="AD24">
        <v>6.8032491494390418E-2</v>
      </c>
      <c r="AE24">
        <v>0.47243761316031835</v>
      </c>
      <c r="AF24">
        <v>6.7140225483324406E-2</v>
      </c>
      <c r="AG24">
        <v>0.47826655134711532</v>
      </c>
      <c r="AH24">
        <v>6.7165401053781632E-2</v>
      </c>
      <c r="AI24">
        <v>0.51664344517021132</v>
      </c>
      <c r="AJ24">
        <v>6.8428643914476089E-2</v>
      </c>
      <c r="AK24">
        <v>0.50133486258383153</v>
      </c>
      <c r="AL24">
        <v>6.7437792179314573E-2</v>
      </c>
      <c r="AM24">
        <v>0.54540039979764332</v>
      </c>
      <c r="AN24">
        <v>6.7379281218449383E-2</v>
      </c>
      <c r="AO24">
        <v>0.49624882137726989</v>
      </c>
      <c r="AP24">
        <v>6.7052049313435294E-2</v>
      </c>
      <c r="AQ24">
        <v>0.5117105803390507</v>
      </c>
      <c r="AR24">
        <v>6.7643108195581905E-2</v>
      </c>
      <c r="AS24">
        <v>0.49920687428570026</v>
      </c>
      <c r="AT24">
        <v>6.7394796350674774E-2</v>
      </c>
      <c r="AU24">
        <v>0.49990987074571236</v>
      </c>
      <c r="AV24">
        <v>6.8367786532118335E-2</v>
      </c>
      <c r="AW24">
        <v>0.5171261446810782</v>
      </c>
      <c r="AX24">
        <v>6.8385684935104801E-2</v>
      </c>
      <c r="AY24">
        <v>0.514154618615144</v>
      </c>
      <c r="AZ24">
        <v>6.7280524785497828E-2</v>
      </c>
      <c r="BA24">
        <v>0.50529124017938265</v>
      </c>
      <c r="BB24">
        <v>6.7427029177341224E-2</v>
      </c>
      <c r="BC24">
        <v>0.5016350362737485</v>
      </c>
      <c r="BD24">
        <v>6.8569484800130601E-2</v>
      </c>
      <c r="BE24">
        <v>0.50771639283203929</v>
      </c>
      <c r="BF24">
        <v>6.809847741130412E-2</v>
      </c>
      <c r="BG24">
        <v>0.54509266971290526</v>
      </c>
      <c r="BH24">
        <v>6.7596966423744714E-2</v>
      </c>
      <c r="BI24">
        <v>0.49538090743181579</v>
      </c>
      <c r="BJ24">
        <v>6.7229121181035065E-2</v>
      </c>
      <c r="BK24">
        <v>0.50799221433692976</v>
      </c>
      <c r="BL24">
        <v>6.7395935707349142E-2</v>
      </c>
      <c r="BM24">
        <v>0.50063159634177024</v>
      </c>
      <c r="BN24">
        <v>6.6904178401974684E-2</v>
      </c>
    </row>
    <row r="25" spans="3:66" x14ac:dyDescent="0.3">
      <c r="C25">
        <v>0.50963315458031999</v>
      </c>
      <c r="D25">
        <v>6.6932133972174679E-2</v>
      </c>
      <c r="E25">
        <v>0.50611512781860912</v>
      </c>
      <c r="F25">
        <v>6.6632152757071905E-2</v>
      </c>
      <c r="I25">
        <v>0.49437208749817663</v>
      </c>
      <c r="J25">
        <v>6.7877081074935591E-2</v>
      </c>
      <c r="K25">
        <v>0.50343993195389369</v>
      </c>
      <c r="L25">
        <v>6.7637710298449755E-2</v>
      </c>
      <c r="M25">
        <v>0.54644786926126643</v>
      </c>
      <c r="N25">
        <v>6.8112202397225652E-2</v>
      </c>
      <c r="O25">
        <v>0.50236810737451287</v>
      </c>
      <c r="P25">
        <v>6.7609121164706937E-2</v>
      </c>
      <c r="Q25">
        <v>0.51123901874755662</v>
      </c>
      <c r="R25">
        <v>6.8101139231754662E-2</v>
      </c>
      <c r="S25">
        <v>0.50474660649320469</v>
      </c>
      <c r="T25">
        <v>6.6815249520100387E-2</v>
      </c>
      <c r="U25">
        <v>0.53013301845615812</v>
      </c>
      <c r="V25">
        <v>6.7280762911640993E-2</v>
      </c>
      <c r="W25">
        <v>0.50928129851793291</v>
      </c>
      <c r="X25">
        <v>6.7870349592337981E-2</v>
      </c>
      <c r="Y25">
        <v>0.476223394495774</v>
      </c>
      <c r="Z25">
        <v>6.8062750499576649E-2</v>
      </c>
      <c r="AA25">
        <v>0.51673248901551261</v>
      </c>
      <c r="AB25">
        <v>6.7381606353806064E-2</v>
      </c>
      <c r="AC25">
        <v>0.50326910186332807</v>
      </c>
      <c r="AD25">
        <v>6.8018768000074378E-2</v>
      </c>
      <c r="AE25">
        <v>0.46988249919568875</v>
      </c>
      <c r="AF25">
        <v>6.7128466490225733E-2</v>
      </c>
      <c r="AG25">
        <v>0.47464118667817623</v>
      </c>
      <c r="AH25">
        <v>6.7149180295036484E-2</v>
      </c>
      <c r="AI25">
        <v>0.51434415419512403</v>
      </c>
      <c r="AJ25">
        <v>6.8410122406829241E-2</v>
      </c>
      <c r="AK25">
        <v>0.49938154966004761</v>
      </c>
      <c r="AL25">
        <v>6.7422081652960583E-2</v>
      </c>
      <c r="AM25">
        <v>0.54303525274390851</v>
      </c>
      <c r="AN25">
        <v>6.7396560133359956E-2</v>
      </c>
      <c r="AO25">
        <v>0.49482549157064881</v>
      </c>
      <c r="AP25">
        <v>6.7018888933096377E-2</v>
      </c>
      <c r="AQ25">
        <v>0.50797765041745013</v>
      </c>
      <c r="AR25">
        <v>6.7622868667185893E-2</v>
      </c>
      <c r="AS25">
        <v>0.49720618959828827</v>
      </c>
      <c r="AT25">
        <v>6.7384198015086327E-2</v>
      </c>
      <c r="AU25">
        <v>0.49669292880209354</v>
      </c>
      <c r="AV25">
        <v>6.8350272740763274E-2</v>
      </c>
      <c r="AW25">
        <v>0.5153293576632898</v>
      </c>
      <c r="AX25">
        <v>6.8363625346727755E-2</v>
      </c>
      <c r="AY25">
        <v>0.51204679738541303</v>
      </c>
      <c r="AZ25">
        <v>6.7255714063257893E-2</v>
      </c>
      <c r="BA25">
        <v>0.50271133850678584</v>
      </c>
      <c r="BB25">
        <v>6.7405244821259716E-2</v>
      </c>
      <c r="BC25">
        <v>0.4983916474189648</v>
      </c>
      <c r="BD25">
        <v>6.8550717804545441E-2</v>
      </c>
      <c r="BE25">
        <v>0.50390064071362117</v>
      </c>
      <c r="BF25">
        <v>6.8079047691382524E-2</v>
      </c>
      <c r="BG25">
        <v>0.5423836554630399</v>
      </c>
      <c r="BH25">
        <v>6.7616809933124813E-2</v>
      </c>
      <c r="BI25">
        <v>0.49348394338350182</v>
      </c>
      <c r="BJ25">
        <v>6.7218125770254517E-2</v>
      </c>
      <c r="BK25">
        <v>0.50406684876956265</v>
      </c>
      <c r="BL25">
        <v>6.737633179568904E-2</v>
      </c>
      <c r="BM25">
        <v>0.500155704100681</v>
      </c>
      <c r="BN25">
        <v>6.688499933147235E-2</v>
      </c>
    </row>
    <row r="26" spans="3:66" x14ac:dyDescent="0.3">
      <c r="C26">
        <v>0.51366389481780628</v>
      </c>
      <c r="D26">
        <v>6.6284808827732758E-2</v>
      </c>
      <c r="E26">
        <v>0.50733822681047469</v>
      </c>
      <c r="F26">
        <v>6.6768542369601169E-2</v>
      </c>
      <c r="I26">
        <v>0.49276831870985072</v>
      </c>
      <c r="J26">
        <v>6.7858278939141259E-2</v>
      </c>
      <c r="K26">
        <v>0.50103716992843439</v>
      </c>
      <c r="L26">
        <v>6.7619205724788356E-2</v>
      </c>
      <c r="M26">
        <v>0.54349955552128482</v>
      </c>
      <c r="N26">
        <v>6.8129633390131838E-2</v>
      </c>
      <c r="O26">
        <v>0.50075810287415423</v>
      </c>
      <c r="P26">
        <v>6.7591918044414306E-2</v>
      </c>
      <c r="Q26">
        <v>0.50846439385676101</v>
      </c>
      <c r="R26">
        <v>6.8079549837276737E-2</v>
      </c>
      <c r="S26">
        <v>0.50307250384700297</v>
      </c>
      <c r="T26">
        <v>6.6793517238792288E-2</v>
      </c>
      <c r="U26">
        <v>0.52839063105403283</v>
      </c>
      <c r="V26">
        <v>6.7290372391353867E-2</v>
      </c>
      <c r="W26">
        <v>0.50772944704870082</v>
      </c>
      <c r="X26">
        <v>6.7852580809694182E-2</v>
      </c>
      <c r="Y26">
        <v>0.47276026730078458</v>
      </c>
      <c r="Z26">
        <v>6.8038143020722516E-2</v>
      </c>
      <c r="AA26">
        <v>0.51521900061063364</v>
      </c>
      <c r="AB26">
        <v>6.7361052670598359E-2</v>
      </c>
      <c r="AC26">
        <v>0.50187368307746438</v>
      </c>
      <c r="AD26">
        <v>6.8002099389342499E-2</v>
      </c>
      <c r="AE26">
        <v>0.46734608453383275</v>
      </c>
      <c r="AF26">
        <v>6.7113073882899721E-2</v>
      </c>
      <c r="AG26">
        <v>0.47104235294365909</v>
      </c>
      <c r="AH26">
        <v>6.712792398378184E-2</v>
      </c>
      <c r="AI26">
        <v>0.5120617070049247</v>
      </c>
      <c r="AJ26">
        <v>6.8387290699357464E-2</v>
      </c>
      <c r="AK26">
        <v>0.4974425460761206</v>
      </c>
      <c r="AL26">
        <v>6.740268219955553E-2</v>
      </c>
      <c r="AM26">
        <v>0.54061580071311255</v>
      </c>
      <c r="AN26">
        <v>6.7411307251808175E-2</v>
      </c>
      <c r="AO26">
        <v>0.49345726229666786</v>
      </c>
      <c r="AP26">
        <v>6.6982302563924567E-2</v>
      </c>
      <c r="AQ26">
        <v>0.50427204478390952</v>
      </c>
      <c r="AR26">
        <v>6.7597004119894222E-2</v>
      </c>
      <c r="AS26">
        <v>0.49522014913101092</v>
      </c>
      <c r="AT26">
        <v>6.7370582956646011E-2</v>
      </c>
      <c r="AU26">
        <v>0.49349953454326734</v>
      </c>
      <c r="AV26">
        <v>6.8327820733691119E-2</v>
      </c>
      <c r="AW26">
        <v>0.51354575480258569</v>
      </c>
      <c r="AX26">
        <v>6.8337387665852303E-2</v>
      </c>
      <c r="AY26">
        <v>0.50995443900460746</v>
      </c>
      <c r="AZ26">
        <v>6.7226134375574953E-2</v>
      </c>
      <c r="BA26">
        <v>0.50015033884713156</v>
      </c>
      <c r="BB26">
        <v>6.737849121260274E-2</v>
      </c>
      <c r="BC26">
        <v>0.495172002043332</v>
      </c>
      <c r="BD26">
        <v>6.8526802933862679E-2</v>
      </c>
      <c r="BE26">
        <v>0.50011281682653141</v>
      </c>
      <c r="BF26">
        <v>6.8054030323108305E-2</v>
      </c>
      <c r="BG26">
        <v>0.53961244060684843</v>
      </c>
      <c r="BH26">
        <v>6.7633768624716692E-2</v>
      </c>
      <c r="BI26">
        <v>0.49160086624805482</v>
      </c>
      <c r="BJ26">
        <v>6.7204115906339096E-2</v>
      </c>
      <c r="BK26">
        <v>0.50017021295014519</v>
      </c>
      <c r="BL26">
        <v>6.7351070369765648E-2</v>
      </c>
      <c r="BM26">
        <v>0.49974386912734875</v>
      </c>
      <c r="BN26">
        <v>6.6864921959728749E-2</v>
      </c>
    </row>
    <row r="27" spans="3:66" x14ac:dyDescent="0.3">
      <c r="C27">
        <v>0.4963343537671534</v>
      </c>
      <c r="D27">
        <v>6.6599382886289332E-2</v>
      </c>
      <c r="E27">
        <v>0.50856231906714222</v>
      </c>
      <c r="F27">
        <v>6.6904949422188276E-2</v>
      </c>
      <c r="I27">
        <v>0.49118420534737489</v>
      </c>
      <c r="J27">
        <v>6.7836199232497493E-2</v>
      </c>
      <c r="K27">
        <v>0.49866383439761031</v>
      </c>
      <c r="L27">
        <v>6.7596890169640836E-2</v>
      </c>
      <c r="M27">
        <v>0.54049144879219835</v>
      </c>
      <c r="N27">
        <v>6.8144220218414306E-2</v>
      </c>
      <c r="O27">
        <v>0.49916782607417592</v>
      </c>
      <c r="P27">
        <v>6.7571617613989582E-2</v>
      </c>
      <c r="Q27">
        <v>0.50572375002702985</v>
      </c>
      <c r="R27">
        <v>6.8053552624887409E-2</v>
      </c>
      <c r="S27">
        <v>0.50141892389468223</v>
      </c>
      <c r="T27">
        <v>6.6768228570246488E-2</v>
      </c>
      <c r="U27">
        <v>0.52661294019289906</v>
      </c>
      <c r="V27">
        <v>6.7296662887284753E-2</v>
      </c>
      <c r="W27">
        <v>0.50619661353739009</v>
      </c>
      <c r="X27">
        <v>6.7831721822073546E-2</v>
      </c>
      <c r="Y27">
        <v>0.46933954926816479</v>
      </c>
      <c r="Z27">
        <v>6.8008192828582725E-2</v>
      </c>
      <c r="AA27">
        <v>0.51372406832043394</v>
      </c>
      <c r="AB27">
        <v>6.733722575856764E-2</v>
      </c>
      <c r="AC27">
        <v>0.50049536695541419</v>
      </c>
      <c r="AD27">
        <v>6.7982566869990754E-2</v>
      </c>
      <c r="AE27">
        <v>0.46484072633202334</v>
      </c>
      <c r="AF27">
        <v>6.7094122652581967E-2</v>
      </c>
      <c r="AG27">
        <v>0.46748758329976492</v>
      </c>
      <c r="AH27">
        <v>6.7101735678629454E-2</v>
      </c>
      <c r="AI27">
        <v>0.5098072234528932</v>
      </c>
      <c r="AJ27">
        <v>6.8360260025844513E-2</v>
      </c>
      <c r="AK27">
        <v>0.49552729846260335</v>
      </c>
      <c r="AL27">
        <v>6.7379688331286353E-2</v>
      </c>
      <c r="AM27">
        <v>0.53814728369959774</v>
      </c>
      <c r="AN27">
        <v>6.7423490634819339E-2</v>
      </c>
      <c r="AO27">
        <v>0.49215373070061258</v>
      </c>
      <c r="AP27">
        <v>6.6942546833012345E-2</v>
      </c>
      <c r="AQ27">
        <v>0.50061181677658917</v>
      </c>
      <c r="AR27">
        <v>6.7565640563181414E-2</v>
      </c>
      <c r="AS27">
        <v>0.49325842867338859</v>
      </c>
      <c r="AT27">
        <v>6.7354017506549985E-2</v>
      </c>
      <c r="AU27">
        <v>0.49034524586506395</v>
      </c>
      <c r="AV27">
        <v>6.8300539894823473E-2</v>
      </c>
      <c r="AW27">
        <v>0.511784025632816</v>
      </c>
      <c r="AX27">
        <v>6.8307099719822281E-2</v>
      </c>
      <c r="AY27">
        <v>0.5078877372324353</v>
      </c>
      <c r="AZ27">
        <v>6.7191929831714056E-2</v>
      </c>
      <c r="BA27">
        <v>0.49762071813333097</v>
      </c>
      <c r="BB27">
        <v>6.7346898692262416E-2</v>
      </c>
      <c r="BC27">
        <v>0.49199178593548265</v>
      </c>
      <c r="BD27">
        <v>6.8497856698928369E-2</v>
      </c>
      <c r="BE27">
        <v>0.49637137506799717</v>
      </c>
      <c r="BF27">
        <v>6.8023547188584971E-2</v>
      </c>
      <c r="BG27">
        <v>0.53678502697862363</v>
      </c>
      <c r="BH27">
        <v>6.7647805769770711E-2</v>
      </c>
      <c r="BI27">
        <v>0.48974085018799235</v>
      </c>
      <c r="BJ27">
        <v>6.7187159843937541E-2</v>
      </c>
      <c r="BK27">
        <v>0.49632129089670102</v>
      </c>
      <c r="BL27">
        <v>6.7320274500706809E-2</v>
      </c>
      <c r="BM27">
        <v>0.49940060357192345</v>
      </c>
      <c r="BN27">
        <v>6.6844166258630155E-2</v>
      </c>
    </row>
    <row r="28" spans="3:66" x14ac:dyDescent="0.3">
      <c r="C28">
        <v>0.50996388093647538</v>
      </c>
      <c r="D28">
        <v>6.6215077486953322E-2</v>
      </c>
      <c r="E28">
        <v>0.50978740539523049</v>
      </c>
      <c r="F28">
        <v>6.7041373917063218E-2</v>
      </c>
      <c r="I28">
        <v>0.48962746505181665</v>
      </c>
      <c r="J28">
        <v>6.7810949525115613E-2</v>
      </c>
      <c r="K28">
        <v>0.49633148801356081</v>
      </c>
      <c r="L28">
        <v>6.7570872352148717E-2</v>
      </c>
      <c r="M28">
        <v>0.53743006396334603</v>
      </c>
      <c r="N28">
        <v>6.8155931290251145E-2</v>
      </c>
      <c r="O28">
        <v>0.49760502464329331</v>
      </c>
      <c r="P28">
        <v>6.7548318775089169E-2</v>
      </c>
      <c r="Q28">
        <v>0.50303043939961301</v>
      </c>
      <c r="R28">
        <v>6.8023274250392202E-2</v>
      </c>
      <c r="S28">
        <v>0.49979392271155304</v>
      </c>
      <c r="T28">
        <v>6.6739506718314121E-2</v>
      </c>
      <c r="U28">
        <v>0.52480379595531101</v>
      </c>
      <c r="V28">
        <v>6.7299620775620211E-2</v>
      </c>
      <c r="W28">
        <v>0.50469026579478793</v>
      </c>
      <c r="X28">
        <v>6.7807874252367034E-2</v>
      </c>
      <c r="Y28">
        <v>0.46597790579232024</v>
      </c>
      <c r="Z28">
        <v>6.7973045837482773E-2</v>
      </c>
      <c r="AA28">
        <v>0.51225497530476116</v>
      </c>
      <c r="AB28">
        <v>6.7310241700034287E-2</v>
      </c>
      <c r="AC28">
        <v>0.49914086851477624</v>
      </c>
      <c r="AD28">
        <v>6.7960265602489994E-2</v>
      </c>
      <c r="AE28">
        <v>0.46237863044358207</v>
      </c>
      <c r="AF28">
        <v>6.7071705127761616E-2</v>
      </c>
      <c r="AG28">
        <v>0.4639941962268746</v>
      </c>
      <c r="AH28">
        <v>6.7070742966369598E-2</v>
      </c>
      <c r="AI28">
        <v>0.50759168715627534</v>
      </c>
      <c r="AJ28">
        <v>6.8329162077014657E-2</v>
      </c>
      <c r="AK28">
        <v>0.493645137713349</v>
      </c>
      <c r="AL28">
        <v>6.7353212071967941E-2</v>
      </c>
      <c r="AM28">
        <v>0.53563504796153316</v>
      </c>
      <c r="AN28">
        <v>6.7433083895898818E-2</v>
      </c>
      <c r="AO28">
        <v>0.49092404012004315</v>
      </c>
      <c r="AP28">
        <v>6.6899900598247616E-2</v>
      </c>
      <c r="AQ28">
        <v>0.49701479865841591</v>
      </c>
      <c r="AR28">
        <v>6.7528930797143116E-2</v>
      </c>
      <c r="AS28">
        <v>0.49133058553029951</v>
      </c>
      <c r="AT28">
        <v>6.733458237000596E-2</v>
      </c>
      <c r="AU28">
        <v>0.48724543014485555</v>
      </c>
      <c r="AV28">
        <v>6.8268563133665042E-2</v>
      </c>
      <c r="AW28">
        <v>0.51005275312140752</v>
      </c>
      <c r="AX28">
        <v>6.8272909068466225E-2</v>
      </c>
      <c r="AY28">
        <v>0.50585676083218656</v>
      </c>
      <c r="AZ28">
        <v>6.7153267072774664E-2</v>
      </c>
      <c r="BA28">
        <v>0.495134800423225</v>
      </c>
      <c r="BB28">
        <v>6.7310621175822177E-2</v>
      </c>
      <c r="BC28">
        <v>0.48886649278861988</v>
      </c>
      <c r="BD28">
        <v>6.8464020122889435E-2</v>
      </c>
      <c r="BE28">
        <v>0.49269454336617746</v>
      </c>
      <c r="BF28">
        <v>6.798774679857976E-2</v>
      </c>
      <c r="BG28">
        <v>0.5339075381266839</v>
      </c>
      <c r="BH28">
        <v>6.7658890966956389E-2</v>
      </c>
      <c r="BI28">
        <v>0.48791295701459092</v>
      </c>
      <c r="BJ28">
        <v>6.7167340191281469E-2</v>
      </c>
      <c r="BK28">
        <v>0.49253883417058225</v>
      </c>
      <c r="BL28">
        <v>6.7284094222890972E-2</v>
      </c>
      <c r="BM28">
        <v>0.49912966832366329</v>
      </c>
      <c r="BN28">
        <v>6.6822959631981246E-2</v>
      </c>
    </row>
    <row r="29" spans="3:66" x14ac:dyDescent="0.3">
      <c r="C29" t="s">
        <v>228</v>
      </c>
      <c r="D29" t="s">
        <v>228</v>
      </c>
      <c r="E29">
        <v>0.51101348660201373</v>
      </c>
      <c r="F29">
        <v>6.7177815856456435E-2</v>
      </c>
      <c r="I29">
        <v>0.488105682105413</v>
      </c>
      <c r="J29">
        <v>6.7782652831031895E-2</v>
      </c>
      <c r="K29">
        <v>0.49405149373342222</v>
      </c>
      <c r="L29">
        <v>6.7541279028503515E-2</v>
      </c>
      <c r="M29">
        <v>0.53432203131256684</v>
      </c>
      <c r="N29">
        <v>6.8164741242068547E-2</v>
      </c>
      <c r="O29">
        <v>0.49607731239298547</v>
      </c>
      <c r="P29">
        <v>6.7522135037314204E-2</v>
      </c>
      <c r="Q29">
        <v>0.50039758351315666</v>
      </c>
      <c r="R29">
        <v>6.7988862226988092E-2</v>
      </c>
      <c r="S29">
        <v>0.49820541714003502</v>
      </c>
      <c r="T29">
        <v>6.670749161297071E-2</v>
      </c>
      <c r="U29">
        <v>0.52296711654483252</v>
      </c>
      <c r="V29">
        <v>6.7299239650232753E-2</v>
      </c>
      <c r="W29">
        <v>0.50321774259567886</v>
      </c>
      <c r="X29">
        <v>6.7781154283537093E-2</v>
      </c>
      <c r="Y29">
        <v>0.46269171446235396</v>
      </c>
      <c r="Z29">
        <v>6.7932873280030351E-2</v>
      </c>
      <c r="AA29">
        <v>0.51081887883711496</v>
      </c>
      <c r="AB29">
        <v>6.7280231958619041E-2</v>
      </c>
      <c r="AC29">
        <v>0.49781678673579965</v>
      </c>
      <c r="AD29">
        <v>6.793530423637377E-2</v>
      </c>
      <c r="AE29">
        <v>0.45997179195218835</v>
      </c>
      <c r="AF29">
        <v>6.7045930524366207E-2</v>
      </c>
      <c r="AG29">
        <v>0.4605792111556532</v>
      </c>
      <c r="AH29">
        <v>6.7035096840381017E-2</v>
      </c>
      <c r="AI29">
        <v>0.50542589198520316</v>
      </c>
      <c r="AJ29">
        <v>6.8294148358948606E-2</v>
      </c>
      <c r="AK29">
        <v>0.49180523352633371</v>
      </c>
      <c r="AL29">
        <v>6.7323382411274293E-2</v>
      </c>
      <c r="AM29">
        <v>0.53308453444211035</v>
      </c>
      <c r="AN29">
        <v>6.744006625817929E-2</v>
      </c>
      <c r="AO29">
        <v>0.48977681595085082</v>
      </c>
      <c r="AP29">
        <v>6.6854662992325967E-2</v>
      </c>
      <c r="AQ29">
        <v>0.49349851474009054</v>
      </c>
      <c r="AR29">
        <v>6.7487053668069424E-2</v>
      </c>
      <c r="AS29">
        <v>0.48944601195975052</v>
      </c>
      <c r="AT29">
        <v>6.731237223304555E-2</v>
      </c>
      <c r="AU29">
        <v>0.48421518937323865</v>
      </c>
      <c r="AV29">
        <v>6.8232046237781882E-2</v>
      </c>
      <c r="AW29">
        <v>0.50836037185400884</v>
      </c>
      <c r="AX29">
        <v>6.823498228520071E-2</v>
      </c>
      <c r="AY29">
        <v>0.50387140451673018</v>
      </c>
      <c r="AZ29">
        <v>6.7110334459831972E-2</v>
      </c>
      <c r="BA29">
        <v>0.49270469685801382</v>
      </c>
      <c r="BB29">
        <v>6.7269835403695508E-2</v>
      </c>
      <c r="BC29">
        <v>0.48581134871680187</v>
      </c>
      <c r="BD29">
        <v>6.8425458054143129E-2</v>
      </c>
      <c r="BE29">
        <v>0.48910023487552984</v>
      </c>
      <c r="BF29">
        <v>6.794680356899413E-2</v>
      </c>
      <c r="BG29">
        <v>0.53098620605113189</v>
      </c>
      <c r="BH29">
        <v>6.7667000208205083E-2</v>
      </c>
      <c r="BI29">
        <v>0.48612609203965212</v>
      </c>
      <c r="BJ29">
        <v>6.7144753507726335E-2</v>
      </c>
      <c r="BK29">
        <v>0.48884127052074738</v>
      </c>
      <c r="BL29">
        <v>6.7242705802994837E-2</v>
      </c>
      <c r="BM29">
        <v>0.49893403180584495</v>
      </c>
      <c r="BN29">
        <v>6.6801534424021328E-2</v>
      </c>
    </row>
    <row r="30" spans="3:66" x14ac:dyDescent="0.3">
      <c r="E30">
        <v>0.51224056349542169</v>
      </c>
      <c r="F30">
        <v>6.7314275242598365E-2</v>
      </c>
      <c r="I30">
        <v>0.4866262704817097</v>
      </c>
      <c r="J30">
        <v>6.7751447008895543E-2</v>
      </c>
      <c r="K30">
        <v>0.49183495946014327</v>
      </c>
      <c r="L30">
        <v>6.7508254374403331E-2</v>
      </c>
      <c r="M30">
        <v>0.53117408214649497</v>
      </c>
      <c r="N30">
        <v>6.8170630993472633E-2</v>
      </c>
      <c r="O30">
        <v>0.49459213218377074</v>
      </c>
      <c r="P30">
        <v>6.749319396520316E-2</v>
      </c>
      <c r="Q30">
        <v>0.49783800937688583</v>
      </c>
      <c r="R30">
        <v>6.7950484206594011E-2</v>
      </c>
      <c r="S30">
        <v>0.49666114621959656</v>
      </c>
      <c r="T30">
        <v>6.6672339228591324E-2</v>
      </c>
      <c r="U30">
        <v>0.52110687980008008</v>
      </c>
      <c r="V30">
        <v>6.7295520336555115E-2</v>
      </c>
      <c r="W30">
        <v>0.50178621792507139</v>
      </c>
      <c r="X30">
        <v>6.7751692092585983E-2</v>
      </c>
      <c r="Y30">
        <v>0.45949698527209881</v>
      </c>
      <c r="Z30">
        <v>6.7887870872887224E-2</v>
      </c>
      <c r="AA30">
        <v>0.50942277543512993</v>
      </c>
      <c r="AB30">
        <v>6.7247342738765481E-2</v>
      </c>
      <c r="AC30">
        <v>0.49652957241181539</v>
      </c>
      <c r="AD30">
        <v>6.7907804380908723E-2</v>
      </c>
      <c r="AE30">
        <v>0.4576319367330377</v>
      </c>
      <c r="AF30">
        <v>6.7016924413672616E-2</v>
      </c>
      <c r="AG30">
        <v>0.45725926555009461</v>
      </c>
      <c r="AH30">
        <v>6.6994970965006409E-2</v>
      </c>
      <c r="AI30">
        <v>0.50332038947604518</v>
      </c>
      <c r="AJ30">
        <v>6.8255389454961221E-2</v>
      </c>
      <c r="AK30">
        <v>0.49001654972981012</v>
      </c>
      <c r="AL30">
        <v>6.7290344676313854E-2</v>
      </c>
      <c r="AM30">
        <v>0.53050126698567157</v>
      </c>
      <c r="AN30">
        <v>6.7444422599418866E-2</v>
      </c>
      <c r="AO30">
        <v>0.48872010514630299</v>
      </c>
      <c r="AP30">
        <v>6.6807151324549771E-2</v>
      </c>
      <c r="AQ30">
        <v>0.49008009600340752</v>
      </c>
      <c r="AR30">
        <v>6.7440213197123691E-2</v>
      </c>
      <c r="AS30">
        <v>0.48761388941474082</v>
      </c>
      <c r="AT30">
        <v>6.7287495301223479E-2</v>
      </c>
      <c r="AU30">
        <v>0.48126928657865381</v>
      </c>
      <c r="AV30">
        <v>6.8191167113820089E-2</v>
      </c>
      <c r="AW30">
        <v>0.50671512694203735</v>
      </c>
      <c r="AX30">
        <v>6.8193504145501405E-2</v>
      </c>
      <c r="AY30">
        <v>0.50194134074246777</v>
      </c>
      <c r="AZ30">
        <v>6.7063341156260642E-2</v>
      </c>
      <c r="BA30">
        <v>0.49034224665799392</v>
      </c>
      <c r="BB30">
        <v>6.7224740080064446E-2</v>
      </c>
      <c r="BC30">
        <v>0.48284123807484453</v>
      </c>
      <c r="BD30">
        <v>6.8382358363212103E-2</v>
      </c>
      <c r="BE30">
        <v>0.48560596070572204</v>
      </c>
      <c r="BF30">
        <v>6.7900916971127018E-2</v>
      </c>
      <c r="BG30">
        <v>0.52802735770672959</v>
      </c>
      <c r="BH30">
        <v>6.7672115930705962E-2</v>
      </c>
      <c r="BI30">
        <v>0.48438896068971882</v>
      </c>
      <c r="BJ30">
        <v>6.7119509833324029E-2</v>
      </c>
      <c r="BK30">
        <v>0.48524661410562053</v>
      </c>
      <c r="BL30">
        <v>6.7196310881239785E-2</v>
      </c>
      <c r="BM30">
        <v>0.49881583745309732</v>
      </c>
      <c r="BN30">
        <v>6.6780125373812324E-2</v>
      </c>
    </row>
    <row r="31" spans="3:66" x14ac:dyDescent="0.3">
      <c r="E31">
        <v>0.51346863688404021</v>
      </c>
      <c r="F31">
        <v>6.7450752077720111E-2</v>
      </c>
      <c r="I31">
        <v>0.48519643772542748</v>
      </c>
      <c r="J31">
        <v>6.7717484090335192E-2</v>
      </c>
      <c r="K31">
        <v>0.48969268392589804</v>
      </c>
      <c r="L31">
        <v>6.7471959282643296E-2</v>
      </c>
      <c r="M31">
        <v>0.52799303422204813</v>
      </c>
      <c r="N31">
        <v>6.8173587788573381E-2</v>
      </c>
      <c r="O31">
        <v>0.49315671966433866</v>
      </c>
      <c r="P31">
        <v>6.7461636556750207E-2</v>
      </c>
      <c r="Q31">
        <v>0.49536418697870499</v>
      </c>
      <c r="R31">
        <v>6.7908327163067592E-2</v>
      </c>
      <c r="S31">
        <v>0.4951686334829325</v>
      </c>
      <c r="T31">
        <v>6.6634220824059176E-2</v>
      </c>
      <c r="U31">
        <v>0.51922711457961113</v>
      </c>
      <c r="V31">
        <v>6.728847088979252E-2</v>
      </c>
      <c r="W31">
        <v>0.50040266602726424</v>
      </c>
      <c r="X31">
        <v>6.7719631216346513E-2</v>
      </c>
      <c r="Y31">
        <v>0.45640928262103669</v>
      </c>
      <c r="Z31">
        <v>6.7838257863257381E-2</v>
      </c>
      <c r="AA31">
        <v>0.50807346677424448</v>
      </c>
      <c r="AB31">
        <v>6.721173427344676E-2</v>
      </c>
      <c r="AC31">
        <v>0.49528549672161953</v>
      </c>
      <c r="AD31">
        <v>6.7877900012626363E-2</v>
      </c>
      <c r="AE31">
        <v>0.45537046432555645</v>
      </c>
      <c r="AF31">
        <v>6.6984828110536465E-2</v>
      </c>
      <c r="AG31">
        <v>0.45405053385146937</v>
      </c>
      <c r="AH31">
        <v>6.6950560829477132E-2</v>
      </c>
      <c r="AI31">
        <v>0.50128543742538156</v>
      </c>
      <c r="AJ31">
        <v>6.8213074194536719E-2</v>
      </c>
      <c r="AK31">
        <v>0.48828780061143701</v>
      </c>
      <c r="AL31">
        <v>6.7254259823610413E-2</v>
      </c>
      <c r="AM31">
        <v>0.5278908403742929</v>
      </c>
      <c r="AN31">
        <v>6.7446143484752502E-2</v>
      </c>
      <c r="AO31">
        <v>0.487761319773448</v>
      </c>
      <c r="AP31">
        <v>6.6757698855131373E-2</v>
      </c>
      <c r="AQ31">
        <v>0.48677619664083371</v>
      </c>
      <c r="AR31">
        <v>6.738863758637198E-2</v>
      </c>
      <c r="AS31">
        <v>0.48584314381214527</v>
      </c>
      <c r="AT31">
        <v>6.7260072772450968E-2</v>
      </c>
      <c r="AU31">
        <v>0.47842207390339514</v>
      </c>
      <c r="AV31">
        <v>6.8146124920762427E-2</v>
      </c>
      <c r="AW31">
        <v>0.50512503385332452</v>
      </c>
      <c r="AX31">
        <v>6.8148676726695556E-2</v>
      </c>
      <c r="AY31">
        <v>0.50007597258609815</v>
      </c>
      <c r="AZ31">
        <v>6.701251610871195E-2</v>
      </c>
      <c r="BA31">
        <v>0.48805895944306721</v>
      </c>
      <c r="BB31">
        <v>6.7175554904812737E-2</v>
      </c>
      <c r="BC31">
        <v>0.47997063094324099</v>
      </c>
      <c r="BD31">
        <v>6.8334931027458218E-2</v>
      </c>
      <c r="BE31">
        <v>0.48222874460926629</v>
      </c>
      <c r="BF31">
        <v>6.7850310559870744E-2</v>
      </c>
      <c r="BG31">
        <v>0.52503740130012344</v>
      </c>
      <c r="BH31">
        <v>6.7674227054943262E-2</v>
      </c>
      <c r="BI31">
        <v>0.48271002609411207</v>
      </c>
      <c r="BJ31">
        <v>6.7091732152718742E-2</v>
      </c>
      <c r="BK31">
        <v>0.48177237772992271</v>
      </c>
      <c r="BL31">
        <v>6.7145135489020999E-2</v>
      </c>
      <c r="BM31">
        <v>0.49877638022748283</v>
      </c>
      <c r="BN31">
        <v>6.6758967043388476E-2</v>
      </c>
    </row>
    <row r="32" spans="3:66" x14ac:dyDescent="0.3">
      <c r="E32">
        <v>0.51469770757711131</v>
      </c>
      <c r="F32">
        <v>6.7587246364052556E-2</v>
      </c>
      <c r="I32">
        <v>0.48382314983802871</v>
      </c>
      <c r="J32">
        <v>6.7680929539276152E-2</v>
      </c>
      <c r="K32">
        <v>0.48763510408174865</v>
      </c>
      <c r="L32">
        <v>6.7432570579262108E-2</v>
      </c>
      <c r="M32">
        <v>0.52478577698068407</v>
      </c>
      <c r="N32">
        <v>6.8173605223611017E-2</v>
      </c>
      <c r="O32">
        <v>0.49177806802019669</v>
      </c>
      <c r="P32">
        <v>6.7427616556477193E-2</v>
      </c>
      <c r="Q32">
        <v>0.49298816853267025</v>
      </c>
      <c r="R32">
        <v>6.7862596481287271E-2</v>
      </c>
      <c r="S32">
        <v>0.49373515030206894</v>
      </c>
      <c r="T32">
        <v>6.6593322108409486E-2</v>
      </c>
      <c r="U32">
        <v>0.51733189203631236</v>
      </c>
      <c r="V32">
        <v>6.727810657747689E-2</v>
      </c>
      <c r="W32">
        <v>0.49907382742802947</v>
      </c>
      <c r="X32">
        <v>6.7685127852184931E-2</v>
      </c>
      <c r="Y32">
        <v>0.45344364948610871</v>
      </c>
      <c r="Z32">
        <v>6.7784275960736634E-2</v>
      </c>
      <c r="AA32">
        <v>0.50677752655062269</v>
      </c>
      <c r="AB32">
        <v>6.7173580043526526E-2</v>
      </c>
      <c r="AC32">
        <v>0.49409062067692061</v>
      </c>
      <c r="AD32">
        <v>6.7845736822603017E-2</v>
      </c>
      <c r="AE32">
        <v>0.45319839239599141</v>
      </c>
      <c r="AF32">
        <v>6.6949797984920303E-2</v>
      </c>
      <c r="AG32">
        <v>0.45096864867807257</v>
      </c>
      <c r="AH32">
        <v>6.6902082795509424E-2</v>
      </c>
      <c r="AI32">
        <v>0.49933094991505067</v>
      </c>
      <c r="AJ32">
        <v>6.8167408733370349E-2</v>
      </c>
      <c r="AK32">
        <v>0.48662740846314589</v>
      </c>
      <c r="AL32">
        <v>6.7215303654939093E-2</v>
      </c>
      <c r="AM32">
        <v>0.52525890821073273</v>
      </c>
      <c r="AN32">
        <v>6.7445225187125743E-2</v>
      </c>
      <c r="AO32">
        <v>0.48690718502278996</v>
      </c>
      <c r="AP32">
        <v>6.6706652457612217E-2</v>
      </c>
      <c r="AQ32">
        <v>0.48360291291795671</v>
      </c>
      <c r="AR32">
        <v>6.7332578107005533E-2</v>
      </c>
      <c r="AS32">
        <v>0.48414240204654502</v>
      </c>
      <c r="AT32">
        <v>6.7230238246531682E-2</v>
      </c>
      <c r="AU32">
        <v>0.47568742268141567</v>
      </c>
      <c r="AV32">
        <v>6.8097139099645876E-2</v>
      </c>
      <c r="AW32">
        <v>0.5035978393615631</v>
      </c>
      <c r="AX32">
        <v>6.8100718423461562E-2</v>
      </c>
      <c r="AY32">
        <v>0.49828438793377305</v>
      </c>
      <c r="AZ32">
        <v>6.6958106931708616E-2</v>
      </c>
      <c r="BA32">
        <v>0.48586595915902947</v>
      </c>
      <c r="BB32">
        <v>6.7122519503170164E-2</v>
      </c>
      <c r="BC32">
        <v>0.47721351263138401</v>
      </c>
      <c r="BD32">
        <v>6.8283407108093899E-2</v>
      </c>
      <c r="BE32">
        <v>0.47898504004350778</v>
      </c>
      <c r="BF32">
        <v>6.7795230884574009E-2</v>
      </c>
      <c r="BG32">
        <v>0.52202281241109549</v>
      </c>
      <c r="BH32">
        <v>6.7673329008691968E-2</v>
      </c>
      <c r="BI32">
        <v>0.48109746785341573</v>
      </c>
      <c r="BJ32">
        <v>6.7061555795978195E-2</v>
      </c>
      <c r="BK32">
        <v>0.47843548752404713</v>
      </c>
      <c r="BL32">
        <v>6.708942894770524E-2</v>
      </c>
      <c r="BM32">
        <v>0.49881609243062225</v>
      </c>
      <c r="BN32">
        <v>6.6738291247845555E-2</v>
      </c>
    </row>
    <row r="33" spans="5:66" x14ac:dyDescent="0.3">
      <c r="E33">
        <v>0.51592777638453513</v>
      </c>
      <c r="F33">
        <v>6.7723758103827691E-2</v>
      </c>
      <c r="I33">
        <v>0.48251309734005832</v>
      </c>
      <c r="J33">
        <v>6.7641961445816703E-2</v>
      </c>
      <c r="K33">
        <v>0.4856722442498686</v>
      </c>
      <c r="L33">
        <v>6.739028016206329E-2</v>
      </c>
      <c r="M33">
        <v>0.52155925662740521</v>
      </c>
      <c r="N33">
        <v>6.8170683260825135E-2</v>
      </c>
      <c r="O33">
        <v>0.49046289390357356</v>
      </c>
      <c r="P33">
        <v>6.7391299706405769E-2</v>
      </c>
      <c r="Q33">
        <v>0.49072152976181421</v>
      </c>
      <c r="R33">
        <v>6.7813514956537854E-2</v>
      </c>
      <c r="S33">
        <v>0.49236768046296991</v>
      </c>
      <c r="T33">
        <v>6.6549842336073764E-2</v>
      </c>
      <c r="U33">
        <v>0.5154253168001901</v>
      </c>
      <c r="V33">
        <v>6.7264449846400814E-2</v>
      </c>
      <c r="W33">
        <v>0.49780617609544814</v>
      </c>
      <c r="X33">
        <v>6.7648350097023205E-2</v>
      </c>
      <c r="Y33">
        <v>0.45061453413384389</v>
      </c>
      <c r="Z33">
        <v>6.7726188159727849E-2</v>
      </c>
      <c r="AA33">
        <v>0.50554126845476632</v>
      </c>
      <c r="AB33">
        <v>6.7133065932577715E-2</v>
      </c>
      <c r="AC33">
        <v>0.49295076559369999</v>
      </c>
      <c r="AD33">
        <v>6.7811471506667428E-2</v>
      </c>
      <c r="AE33">
        <v>0.45112630306044749</v>
      </c>
      <c r="AF33">
        <v>6.6912004700074953E-2</v>
      </c>
      <c r="AG33">
        <v>0.44802862466467902</v>
      </c>
      <c r="AH33">
        <v>6.6849773043211755E-2</v>
      </c>
      <c r="AI33">
        <v>0.49746644901173825</v>
      </c>
      <c r="AJ33">
        <v>6.8118615548998632E-2</v>
      </c>
      <c r="AK33">
        <v>0.48504346254858116</v>
      </c>
      <c r="AL33">
        <v>6.7173665960837819E-2</v>
      </c>
      <c r="AM33">
        <v>0.52261117067398632</v>
      </c>
      <c r="AN33">
        <v>6.7441669695366774E-2</v>
      </c>
      <c r="AO33">
        <v>0.48616369203590987</v>
      </c>
      <c r="AP33">
        <v>6.6654370185794093E-2</v>
      </c>
      <c r="AQ33">
        <v>0.48057570475409706</v>
      </c>
      <c r="AR33">
        <v>6.7272307875172715E-2</v>
      </c>
      <c r="AS33">
        <v>0.48251994996086417</v>
      </c>
      <c r="AT33">
        <v>6.7198137074276965E-2</v>
      </c>
      <c r="AU33">
        <v>0.47307865585858272</v>
      </c>
      <c r="AV33">
        <v>6.8044448304466848E-2</v>
      </c>
      <c r="AW33">
        <v>0.50214098380480388</v>
      </c>
      <c r="AX33">
        <v>6.804986288383201E-2</v>
      </c>
      <c r="AY33">
        <v>0.49657531520582909</v>
      </c>
      <c r="AZ33">
        <v>6.6900378701291827E-2</v>
      </c>
      <c r="BA33">
        <v>0.48377392988282497</v>
      </c>
      <c r="BB33">
        <v>6.7065892258282397E-2</v>
      </c>
      <c r="BC33">
        <v>0.47458331554254435</v>
      </c>
      <c r="BD33">
        <v>6.8228037624475116E-2</v>
      </c>
      <c r="BE33">
        <v>0.47589065001103492</v>
      </c>
      <c r="BF33">
        <v>6.7735946287878254E-2</v>
      </c>
      <c r="BG33">
        <v>0.51899011996789957</v>
      </c>
      <c r="BH33">
        <v>6.7669423736920295E-2</v>
      </c>
      <c r="BI33">
        <v>0.47955914218928469</v>
      </c>
      <c r="BJ33">
        <v>6.7029127779279093E-2</v>
      </c>
      <c r="BK33">
        <v>0.4752522004816539</v>
      </c>
      <c r="BL33">
        <v>6.7029462653962216E-2</v>
      </c>
      <c r="BM33">
        <v>0.49893453896730766</v>
      </c>
      <c r="BN33">
        <v>6.6718324515526228E-2</v>
      </c>
    </row>
    <row r="34" spans="5:66" x14ac:dyDescent="0.3">
      <c r="E34">
        <v>0.51715884411686885</v>
      </c>
      <c r="F34">
        <v>6.7860287299276623E-2</v>
      </c>
      <c r="I34">
        <v>0.48127266267560043</v>
      </c>
      <c r="J34">
        <v>6.7600769658591131E-2</v>
      </c>
      <c r="K34">
        <v>0.48381366728605274</v>
      </c>
      <c r="L34">
        <v>6.7345294065708439E-2</v>
      </c>
      <c r="M34">
        <v>0.51832046108682472</v>
      </c>
      <c r="N34">
        <v>6.8164828228536464E-2</v>
      </c>
      <c r="O34">
        <v>0.48921760471056464</v>
      </c>
      <c r="P34">
        <v>6.7352862938578908E-2</v>
      </c>
      <c r="Q34">
        <v>0.4885753135023867</v>
      </c>
      <c r="R34">
        <v>6.7761321709074257E-2</v>
      </c>
      <c r="S34">
        <v>0.49107288614123384</v>
      </c>
      <c r="T34">
        <v>6.6503993336132286E-2</v>
      </c>
      <c r="U34">
        <v>0.51351151808865525</v>
      </c>
      <c r="V34">
        <v>6.7247530274002751E-2</v>
      </c>
      <c r="W34">
        <v>0.49660588789938881</v>
      </c>
      <c r="X34">
        <v>6.760947712838758E-2</v>
      </c>
      <c r="Y34">
        <v>0.44793571972985674</v>
      </c>
      <c r="Z34">
        <v>6.7664277458158575E-2</v>
      </c>
      <c r="AA34">
        <v>0.50437071541185041</v>
      </c>
      <c r="AB34">
        <v>6.7090389321276409E-2</v>
      </c>
      <c r="AC34">
        <v>0.49187148473134518</v>
      </c>
      <c r="AD34">
        <v>6.7775271001994514E-2</v>
      </c>
      <c r="AE34">
        <v>0.44916429132988178</v>
      </c>
      <c r="AF34">
        <v>6.6871632381085178E-2</v>
      </c>
      <c r="AG34">
        <v>0.44524478531275175</v>
      </c>
      <c r="AH34">
        <v>6.679388642043918E-2</v>
      </c>
      <c r="AI34">
        <v>0.49570101837642638</v>
      </c>
      <c r="AJ34">
        <v>6.8066932356911178E-2</v>
      </c>
      <c r="AK34">
        <v>0.48354367969302092</v>
      </c>
      <c r="AL34">
        <v>6.7129549595966814E-2</v>
      </c>
      <c r="AM34">
        <v>0.51995336217396781</v>
      </c>
      <c r="AN34">
        <v>6.7435484709879034E-2</v>
      </c>
      <c r="AO34">
        <v>0.48553605588191168</v>
      </c>
      <c r="AP34">
        <v>6.6601218762249059E-2</v>
      </c>
      <c r="AQ34">
        <v>0.47770932040313524</v>
      </c>
      <c r="AR34">
        <v>6.7208120521384696E-2</v>
      </c>
      <c r="AS34">
        <v>0.48098369197857577</v>
      </c>
      <c r="AT34">
        <v>6.7163925649371223E-2</v>
      </c>
      <c r="AU34">
        <v>0.47060848308462483</v>
      </c>
      <c r="AV34">
        <v>6.7988309239483027E-2</v>
      </c>
      <c r="AW34">
        <v>0.50076156483687662</v>
      </c>
      <c r="AX34">
        <v>6.7996357870884011E-2</v>
      </c>
      <c r="AY34">
        <v>0.49495708083280149</v>
      </c>
      <c r="AZ34">
        <v>6.6839612663597336E-2</v>
      </c>
      <c r="BA34">
        <v>0.48179306377079739</v>
      </c>
      <c r="BB34">
        <v>6.700594905239439E-2</v>
      </c>
      <c r="BC34">
        <v>0.47209285373255233</v>
      </c>
      <c r="BD34">
        <v>6.8169092331160336E-2</v>
      </c>
      <c r="BE34">
        <v>0.47296065006903892</v>
      </c>
      <c r="BF34">
        <v>6.7672745598379325E-2</v>
      </c>
      <c r="BG34">
        <v>0.51594589210705666</v>
      </c>
      <c r="BH34">
        <v>6.7662519697577292E-2</v>
      </c>
      <c r="BI34">
        <v>0.47810254366972266</v>
      </c>
      <c r="BJ34">
        <v>6.6994606088659162E-2</v>
      </c>
      <c r="BK34">
        <v>0.47223802525723069</v>
      </c>
      <c r="BL34">
        <v>6.6965528757547216E-2</v>
      </c>
      <c r="BM34">
        <v>0.49913042211249664</v>
      </c>
      <c r="BN34">
        <v>6.6699285606128089E-2</v>
      </c>
    </row>
    <row r="35" spans="5:66" x14ac:dyDescent="0.3">
      <c r="E35">
        <v>0.51839091158532802</v>
      </c>
      <c r="F35">
        <v>6.7996833952632008E-2</v>
      </c>
      <c r="I35">
        <v>0.48010788911765223</v>
      </c>
      <c r="J35">
        <v>6.7557554859846228E-2</v>
      </c>
      <c r="K35">
        <v>0.48206842799044536</v>
      </c>
      <c r="L35">
        <v>6.7297831457936982E-2</v>
      </c>
      <c r="M35">
        <v>0.51507640486887807</v>
      </c>
      <c r="N35">
        <v>6.8156052807441178E-2</v>
      </c>
      <c r="O35">
        <v>0.48804826736494217</v>
      </c>
      <c r="P35">
        <v>6.7312493513065841E-2</v>
      </c>
      <c r="Q35">
        <v>0.48655997590426675</v>
      </c>
      <c r="R35">
        <v>6.7706271019151679E-2</v>
      </c>
      <c r="S35">
        <v>0.48985707544464402</v>
      </c>
      <c r="T35">
        <v>6.6455998480304007E-2</v>
      </c>
      <c r="U35">
        <v>0.51159464076355787</v>
      </c>
      <c r="V35">
        <v>6.7227384504308943E-2</v>
      </c>
      <c r="W35">
        <v>0.49547881052329001</v>
      </c>
      <c r="X35">
        <v>6.7568698331473748E-2</v>
      </c>
      <c r="Y35">
        <v>0.44542025718864997</v>
      </c>
      <c r="Z35">
        <v>6.7598845478743591E-2</v>
      </c>
      <c r="AA35">
        <v>0.50327157023863622</v>
      </c>
      <c r="AB35">
        <v>6.7045758125783034E-2</v>
      </c>
      <c r="AC35">
        <v>0.49085803623772872</v>
      </c>
      <c r="AD35">
        <v>6.773731167380416E-2</v>
      </c>
      <c r="AE35">
        <v>0.4473219159282249</v>
      </c>
      <c r="AF35">
        <v>6.6828877717830915E-2</v>
      </c>
      <c r="AG35">
        <v>0.44263069320778281</v>
      </c>
      <c r="AH35">
        <v>6.6734695201200123E-2</v>
      </c>
      <c r="AI35">
        <v>0.4940432590097098</v>
      </c>
      <c r="AJ35">
        <v>6.8012610952424654E-2</v>
      </c>
      <c r="AK35">
        <v>0.48213536668777979</v>
      </c>
      <c r="AL35">
        <v>6.7083169490821201E-2</v>
      </c>
      <c r="AM35">
        <v>0.51729123893205542</v>
      </c>
      <c r="AN35">
        <v>6.742668362596381E-2</v>
      </c>
      <c r="AO35">
        <v>0.48502867897745972</v>
      </c>
      <c r="AP35">
        <v>6.6547571006024028E-2</v>
      </c>
      <c r="AQ35">
        <v>0.47501772460150105</v>
      </c>
      <c r="AR35">
        <v>6.7140328759977025E-2</v>
      </c>
      <c r="AS35">
        <v>0.47954111259414545</v>
      </c>
      <c r="AT35">
        <v>6.7127770646437684E-2</v>
      </c>
      <c r="AU35">
        <v>0.46828893879299577</v>
      </c>
      <c r="AV35">
        <v>6.7928995408575901E-2</v>
      </c>
      <c r="AW35">
        <v>0.4994663028483346</v>
      </c>
      <c r="AX35">
        <v>6.7940464055662342E-2</v>
      </c>
      <c r="AY35">
        <v>0.49343756868989119</v>
      </c>
      <c r="AZ35">
        <v>6.6776104864652616E-2</v>
      </c>
      <c r="BA35">
        <v>0.47993301140352845</v>
      </c>
      <c r="BB35">
        <v>6.6942981922779768E-2</v>
      </c>
      <c r="BC35">
        <v>0.46975426048100599</v>
      </c>
      <c r="BD35">
        <v>6.8106858403693432E-2</v>
      </c>
      <c r="BE35">
        <v>0.47020931488271467</v>
      </c>
      <c r="BF35">
        <v>6.7605936723483556E-2</v>
      </c>
      <c r="BG35">
        <v>0.51289672194823366</v>
      </c>
      <c r="BH35">
        <v>6.7652631843274788E-2</v>
      </c>
      <c r="BI35">
        <v>0.47673476869630022</v>
      </c>
      <c r="BJ35">
        <v>6.6958158910324972E-2</v>
      </c>
      <c r="BK35">
        <v>0.46940764660948692</v>
      </c>
      <c r="BL35">
        <v>6.6897938737976989E-2</v>
      </c>
      <c r="BM35">
        <v>0.49940159572945936</v>
      </c>
      <c r="BN35">
        <v>6.6681383113926657E-2</v>
      </c>
    </row>
    <row r="36" spans="5:66" x14ac:dyDescent="0.3">
      <c r="E36">
        <v>0.51962397960178675</v>
      </c>
      <c r="F36">
        <v>6.8133398066125839E-2</v>
      </c>
      <c r="I36">
        <v>0.47902445132590549</v>
      </c>
      <c r="J36">
        <v>6.7512527587737542E-2</v>
      </c>
      <c r="K36">
        <v>0.48044502899346381</v>
      </c>
      <c r="L36">
        <v>6.7248123571803084E-2</v>
      </c>
      <c r="M36">
        <v>0.51183411387695632</v>
      </c>
      <c r="N36">
        <v>6.8144376003147267E-2</v>
      </c>
      <c r="O36">
        <v>0.48696057876071269</v>
      </c>
      <c r="P36">
        <v>6.7270388105649725E-2</v>
      </c>
      <c r="Q36">
        <v>0.48468533548965148</v>
      </c>
      <c r="R36">
        <v>6.7648631088197742E-2</v>
      </c>
      <c r="S36">
        <v>0.48872617168070137</v>
      </c>
      <c r="T36">
        <v>6.6406091594702121E-2</v>
      </c>
      <c r="U36">
        <v>0.50967883635433964</v>
      </c>
      <c r="V36">
        <v>6.7204056168570517E-2</v>
      </c>
      <c r="W36">
        <v>0.49443043497483474</v>
      </c>
      <c r="X36">
        <v>6.7526212376481209E-2</v>
      </c>
      <c r="Y36">
        <v>0.44308040159087109</v>
      </c>
      <c r="Z36">
        <v>6.7530210999509427E-2</v>
      </c>
      <c r="AA36">
        <v>0.50224918785992223</v>
      </c>
      <c r="AB36">
        <v>6.6999389784795707E-2</v>
      </c>
      <c r="AC36">
        <v>0.48991535753203996</v>
      </c>
      <c r="AD36">
        <v>6.769777845612765E-2</v>
      </c>
      <c r="AE36">
        <v>0.44560815272323878</v>
      </c>
      <c r="AF36">
        <v>6.6783949006733831E-2</v>
      </c>
      <c r="AG36">
        <v>0.44019908394374002</v>
      </c>
      <c r="AH36">
        <v>6.6672487759164858E-2</v>
      </c>
      <c r="AI36">
        <v>0.49250124734858575</v>
      </c>
      <c r="AJ36">
        <v>6.7955915983961335E-2</v>
      </c>
      <c r="AK36">
        <v>0.48082538469225616</v>
      </c>
      <c r="AL36">
        <v>6.7034751604611115E-2</v>
      </c>
      <c r="AM36">
        <v>0.51463056651439743</v>
      </c>
      <c r="AN36">
        <v>6.7415285504809075E-2</v>
      </c>
      <c r="AO36">
        <v>0.48464512020698897</v>
      </c>
      <c r="AP36">
        <v>6.6493803217583067E-2</v>
      </c>
      <c r="AQ36">
        <v>0.47251403053338192</v>
      </c>
      <c r="AR36">
        <v>6.706926286559689E-2</v>
      </c>
      <c r="AS36">
        <v>0.47819923990932656</v>
      </c>
      <c r="AT36">
        <v>6.7089848209016339E-2</v>
      </c>
      <c r="AU36">
        <v>0.46613132357032461</v>
      </c>
      <c r="AV36">
        <v>6.7866795782767469E-2</v>
      </c>
      <c r="AW36">
        <v>0.49826150822538656</v>
      </c>
      <c r="AX36">
        <v>6.7882453747216326E-2</v>
      </c>
      <c r="AY36">
        <v>0.49202418168751771</v>
      </c>
      <c r="AZ36">
        <v>6.6710164708070355E-2</v>
      </c>
      <c r="BA36">
        <v>0.47820283476917974</v>
      </c>
      <c r="BB36">
        <v>6.6877297638964564E-2</v>
      </c>
      <c r="BC36">
        <v>0.46757892917915223</v>
      </c>
      <c r="BD36">
        <v>6.8041639039513283E-2</v>
      </c>
      <c r="BE36">
        <v>0.46765004868052662</v>
      </c>
      <c r="BF36">
        <v>6.7535845149313808E-2</v>
      </c>
      <c r="BG36">
        <v>0.50984921331501432</v>
      </c>
      <c r="BH36">
        <v>6.7639781588903408E-2</v>
      </c>
      <c r="BI36">
        <v>0.47546248093119953</v>
      </c>
      <c r="BJ36">
        <v>6.691996381126572E-2</v>
      </c>
      <c r="BK36">
        <v>0.46677485385868589</v>
      </c>
      <c r="BL36">
        <v>6.6827021887032753E-2</v>
      </c>
      <c r="BM36">
        <v>0.49974508878330154</v>
      </c>
      <c r="BN36">
        <v>6.6664813182372815E-2</v>
      </c>
    </row>
    <row r="37" spans="5:66" x14ac:dyDescent="0.3">
      <c r="E37">
        <v>0.52085804897877908</v>
      </c>
      <c r="F37">
        <v>6.8269979641990775E-2</v>
      </c>
      <c r="I37">
        <v>0.47802762770037466</v>
      </c>
      <c r="J37">
        <v>6.7465907210608633E-2</v>
      </c>
      <c r="K37">
        <v>0.4789513793318379</v>
      </c>
      <c r="L37">
        <v>6.7196412579131351E-2</v>
      </c>
      <c r="M37">
        <v>0.50860061019136427</v>
      </c>
      <c r="N37">
        <v>6.8129823105012685E-2</v>
      </c>
      <c r="O37">
        <v>0.48595983800742193</v>
      </c>
      <c r="P37">
        <v>6.7226751849643079E-2</v>
      </c>
      <c r="Q37">
        <v>0.48296052531820255</v>
      </c>
      <c r="R37">
        <v>6.758868273216212E-2</v>
      </c>
      <c r="S37">
        <v>0.48768568449886568</v>
      </c>
      <c r="T37">
        <v>6.6354515820656657E-2</v>
      </c>
      <c r="U37">
        <v>0.50776825406674519</v>
      </c>
      <c r="V37">
        <v>6.7177595790767999E-2</v>
      </c>
      <c r="W37">
        <v>0.4934658688343127</v>
      </c>
      <c r="X37">
        <v>6.7482226250712013E-2</v>
      </c>
      <c r="Y37">
        <v>0.44092755247779086</v>
      </c>
      <c r="Z37">
        <v>6.7458708400739781E-2</v>
      </c>
      <c r="AA37">
        <v>0.50130854921988777</v>
      </c>
      <c r="AB37">
        <v>6.6951510200210798E-2</v>
      </c>
      <c r="AC37">
        <v>0.48904804125017537</v>
      </c>
      <c r="AD37">
        <v>6.7656863950827664E-2</v>
      </c>
      <c r="AE37">
        <v>0.4440313509969912</v>
      </c>
      <c r="AF37">
        <v>6.6737065135958187E-2</v>
      </c>
      <c r="AG37">
        <v>0.43796180407653323</v>
      </c>
      <c r="AH37">
        <v>6.6607567162737899E-2</v>
      </c>
      <c r="AI37">
        <v>0.49108249591886477</v>
      </c>
      <c r="AJ37">
        <v>6.7897123663708633E-2</v>
      </c>
      <c r="AK37">
        <v>0.47962011580705333</v>
      </c>
      <c r="AL37">
        <v>6.6984531824411234E-2</v>
      </c>
      <c r="AM37">
        <v>0.51197710734497959</v>
      </c>
      <c r="AN37">
        <v>6.7401315032207143E-2</v>
      </c>
      <c r="AO37">
        <v>0.48438806995968758</v>
      </c>
      <c r="AP37">
        <v>6.6440292539329981E-2</v>
      </c>
      <c r="AQ37">
        <v>0.47021043594460721</v>
      </c>
      <c r="AR37">
        <v>6.6995269064138191E-2</v>
      </c>
      <c r="AS37">
        <v>0.47696461139295498</v>
      </c>
      <c r="AT37">
        <v>6.7050343091410392E-2</v>
      </c>
      <c r="AU37">
        <v>0.46414614910109347</v>
      </c>
      <c r="AV37">
        <v>6.7802013392382385E-2</v>
      </c>
      <c r="AW37">
        <v>0.49715305060633003</v>
      </c>
      <c r="AX37">
        <v>6.7822609565937539E-2</v>
      </c>
      <c r="AY37">
        <v>0.49072380570508345</v>
      </c>
      <c r="AZ37">
        <v>6.6642113447665116E-2</v>
      </c>
      <c r="BA37">
        <v>0.47661096311439705</v>
      </c>
      <c r="BB37">
        <v>6.680921620817698E-2</v>
      </c>
      <c r="BC37">
        <v>0.46557745782243015</v>
      </c>
      <c r="BD37">
        <v>6.7973751980806352E-2</v>
      </c>
      <c r="BE37">
        <v>0.46529531995015527</v>
      </c>
      <c r="BF37">
        <v>6.7462812354973895E-2</v>
      </c>
      <c r="BG37">
        <v>0.5068099664324881</v>
      </c>
      <c r="BH37">
        <v>6.7623996765252672E-2</v>
      </c>
      <c r="BI37">
        <v>0.47429187883252233</v>
      </c>
      <c r="BJ37">
        <v>6.6880206874164669E-2</v>
      </c>
      <c r="BK37">
        <v>0.46435247370646204</v>
      </c>
      <c r="BL37">
        <v>6.6753123704483761E-2</v>
      </c>
      <c r="BM37">
        <v>0.50015713789224481</v>
      </c>
      <c r="BN37">
        <v>6.6649757355104172E-2</v>
      </c>
    </row>
    <row r="38" spans="5:66" x14ac:dyDescent="0.3">
      <c r="E38">
        <v>0.52209312052949852</v>
      </c>
      <c r="F38">
        <v>6.8406578682459918E-2</v>
      </c>
      <c r="I38">
        <v>0.47712227466556306</v>
      </c>
      <c r="J38">
        <v>6.7417920858250643E-2</v>
      </c>
      <c r="K38">
        <v>0.47759475591657785</v>
      </c>
      <c r="L38">
        <v>6.7142950410680108E-2</v>
      </c>
      <c r="M38">
        <v>0.50538289686105786</v>
      </c>
      <c r="N38">
        <v>6.8112425631374193E-2</v>
      </c>
      <c r="O38">
        <v>0.48505092061342581</v>
      </c>
      <c r="P38">
        <v>6.7181797336498872E-2</v>
      </c>
      <c r="Q38">
        <v>0.48139394849169803</v>
      </c>
      <c r="R38">
        <v>6.7526718013409412E-2</v>
      </c>
      <c r="S38">
        <v>0.48674068304809753</v>
      </c>
      <c r="T38">
        <v>6.6301522430154372E-2</v>
      </c>
      <c r="U38">
        <v>0.50586703179656667</v>
      </c>
      <c r="V38">
        <v>6.7148060678187613E-2</v>
      </c>
      <c r="W38">
        <v>0.49258981137100272</v>
      </c>
      <c r="X38">
        <v>6.7436954250149422E-2</v>
      </c>
      <c r="Y38">
        <v>0.43897219831388462</v>
      </c>
      <c r="Z38">
        <v>6.7384686035908456E-2</v>
      </c>
      <c r="AA38">
        <v>0.50045423701543446</v>
      </c>
      <c r="AB38">
        <v>6.690235263655156E-2</v>
      </c>
      <c r="AC38">
        <v>0.48826031286987776</v>
      </c>
      <c r="AD38">
        <v>6.761476748926129E-2</v>
      </c>
      <c r="AE38">
        <v>0.4425991927689929</v>
      </c>
      <c r="AF38">
        <v>6.6688454519009649E-2</v>
      </c>
      <c r="AG38">
        <v>0.43592975340878493</v>
      </c>
      <c r="AH38">
        <v>6.654024969853925E-2</v>
      </c>
      <c r="AI38">
        <v>0.48979391673490008</v>
      </c>
      <c r="AJ38">
        <v>6.7836520421941021E-2</v>
      </c>
      <c r="AK38">
        <v>0.47852543198102676</v>
      </c>
      <c r="AL38">
        <v>6.6932754815942616E-2</v>
      </c>
      <c r="AM38">
        <v>0.50933660822549853</v>
      </c>
      <c r="AN38">
        <v>6.7384802465090779E-2</v>
      </c>
      <c r="AO38">
        <v>0.48425933125835013</v>
      </c>
      <c r="AP38">
        <v>6.6387414310225365E-2</v>
      </c>
      <c r="AQ38">
        <v>0.46811816371645693</v>
      </c>
      <c r="AR38">
        <v>6.6918707845963779E-2</v>
      </c>
      <c r="AS38">
        <v>0.4758432420310581</v>
      </c>
      <c r="AT38">
        <v>6.7009447758581739E-2</v>
      </c>
      <c r="AU38">
        <v>0.46234308695576742</v>
      </c>
      <c r="AV38">
        <v>6.7734963850714688E-2</v>
      </c>
      <c r="AW38">
        <v>0.49614633028526328</v>
      </c>
      <c r="AX38">
        <v>6.7761223066661658E-2</v>
      </c>
      <c r="AY38">
        <v>0.48954277604366142</v>
      </c>
      <c r="AZ38">
        <v>6.6572282622337137E-2</v>
      </c>
      <c r="BA38">
        <v>0.47516515187786812</v>
      </c>
      <c r="BB38">
        <v>6.6739069316304286E-2</v>
      </c>
      <c r="BC38">
        <v>0.46375959737810252</v>
      </c>
      <c r="BD38">
        <v>6.7903527966498692E-2</v>
      </c>
      <c r="BE38">
        <v>0.46315660069327858</v>
      </c>
      <c r="BF38">
        <v>6.7387194148896573E-2</v>
      </c>
      <c r="BG38">
        <v>0.50378556363263183</v>
      </c>
      <c r="BH38">
        <v>6.7605311558735684E-2</v>
      </c>
      <c r="BI38">
        <v>0.47322866545602477</v>
      </c>
      <c r="BJ38">
        <v>6.6839081790823013E-2</v>
      </c>
      <c r="BK38">
        <v>0.46215230774542015</v>
      </c>
      <c r="BL38">
        <v>6.6676604214847182E-2</v>
      </c>
      <c r="BM38">
        <v>0.50063322856002468</v>
      </c>
      <c r="BN38">
        <v>6.6636380586914887E-2</v>
      </c>
    </row>
    <row r="39" spans="5:66" x14ac:dyDescent="0.3">
      <c r="E39">
        <v>0.52332919506779851</v>
      </c>
      <c r="F39">
        <v>6.8543195189766148E-2</v>
      </c>
      <c r="I39">
        <v>0.47631280301045054</v>
      </c>
      <c r="J39">
        <v>6.7368802315348669E-2</v>
      </c>
      <c r="K39">
        <v>0.47638176808059557</v>
      </c>
      <c r="L39">
        <v>6.708799752876006E-2</v>
      </c>
      <c r="M39">
        <v>0.50218794273659961</v>
      </c>
      <c r="N39">
        <v>6.8092221261285668E-2</v>
      </c>
      <c r="O39">
        <v>0.48423825473290377</v>
      </c>
      <c r="P39">
        <v>6.713574358008631E-2</v>
      </c>
      <c r="Q39">
        <v>0.4799932372149649</v>
      </c>
      <c r="R39">
        <v>6.7463038817820731E-2</v>
      </c>
      <c r="S39">
        <v>0.4858957712804739</v>
      </c>
      <c r="T39">
        <v>6.6247369601666925E-2</v>
      </c>
      <c r="U39">
        <v>0.50397928716788265</v>
      </c>
      <c r="V39">
        <v>6.7115514797306403E-2</v>
      </c>
      <c r="W39">
        <v>0.49180653064880497</v>
      </c>
      <c r="X39">
        <v>6.7390616935429484E-2</v>
      </c>
      <c r="Y39">
        <v>0.43722386538808744</v>
      </c>
      <c r="Z39">
        <v>6.7308504534536212E-2</v>
      </c>
      <c r="AA39">
        <v>0.4996904133697474</v>
      </c>
      <c r="AB39">
        <v>6.685215658452684E-2</v>
      </c>
      <c r="AC39">
        <v>0.48755601012463384</v>
      </c>
      <c r="AD39">
        <v>6.7571694161157755E-2</v>
      </c>
      <c r="AE39">
        <v>0.44131865537017068</v>
      </c>
      <c r="AF39">
        <v>6.6638353981927662E-2</v>
      </c>
      <c r="AG39">
        <v>0.43411283188708738</v>
      </c>
      <c r="AH39">
        <v>6.6470863330487739E-2</v>
      </c>
      <c r="AI39">
        <v>0.48864178762494836</v>
      </c>
      <c r="AJ39">
        <v>6.7774401511560597E-2</v>
      </c>
      <c r="AK39">
        <v>0.47754666640373972</v>
      </c>
      <c r="AL39">
        <v>6.6879672831585912E-2</v>
      </c>
      <c r="AM39">
        <v>0.50671478788906854</v>
      </c>
      <c r="AN39">
        <v>6.7365783566003382E-2</v>
      </c>
      <c r="AO39">
        <v>0.48425980711246785</v>
      </c>
      <c r="AP39">
        <v>6.6335539433053398E-2</v>
      </c>
      <c r="AQ39">
        <v>0.46624740718891217</v>
      </c>
      <c r="AR39">
        <v>6.6839952209632722E-2</v>
      </c>
      <c r="AS39">
        <v>0.4748405950224473</v>
      </c>
      <c r="AT39">
        <v>6.6967361448481158E-2</v>
      </c>
      <c r="AU39">
        <v>0.46073092147187533</v>
      </c>
      <c r="AV39">
        <v>6.7665973816391597E-2</v>
      </c>
      <c r="AW39">
        <v>0.49524625190239535</v>
      </c>
      <c r="AX39">
        <v>6.76985933182426E-2</v>
      </c>
      <c r="AY39">
        <v>0.48848684656104546</v>
      </c>
      <c r="AZ39">
        <v>6.6501012440848009E-2</v>
      </c>
      <c r="BA39">
        <v>0.47387244490660485</v>
      </c>
      <c r="BB39">
        <v>6.6667198711952549E-2</v>
      </c>
      <c r="BC39">
        <v>0.46213420427952334</v>
      </c>
      <c r="BD39">
        <v>6.7831309120929079E-2</v>
      </c>
      <c r="BE39">
        <v>0.46124431053513265</v>
      </c>
      <c r="BF39">
        <v>6.7309358935380745E-2</v>
      </c>
      <c r="BG39">
        <v>0.50078255509844505</v>
      </c>
      <c r="BH39">
        <v>6.7583766437349008E-2</v>
      </c>
      <c r="BI39">
        <v>0.47227802067040336</v>
      </c>
      <c r="BJ39">
        <v>6.6796788918512928E-2</v>
      </c>
      <c r="BK39">
        <v>0.46018507496296257</v>
      </c>
      <c r="BL39">
        <v>6.6597836213384803E-2</v>
      </c>
      <c r="BM39">
        <v>0.50116814463765669</v>
      </c>
      <c r="BN39">
        <v>6.6624829436476532E-2</v>
      </c>
    </row>
    <row r="40" spans="5:66" x14ac:dyDescent="0.3">
      <c r="E40">
        <v>0.52456627340819439</v>
      </c>
      <c r="F40">
        <v>6.8679829166143014E-2</v>
      </c>
      <c r="I40">
        <v>0.47560315639957296</v>
      </c>
      <c r="J40">
        <v>6.7318790882506363E-2</v>
      </c>
      <c r="K40">
        <v>0.47531832537869889</v>
      </c>
      <c r="L40">
        <v>6.7031821658288082E-2</v>
      </c>
      <c r="M40">
        <v>0.49902266737718021</v>
      </c>
      <c r="N40">
        <v>6.8069253752913672E-2</v>
      </c>
      <c r="O40">
        <v>0.48352579959233688</v>
      </c>
      <c r="P40">
        <v>6.7088814949677361E-2</v>
      </c>
      <c r="Q40">
        <v>0.47876521561254437</v>
      </c>
      <c r="R40">
        <v>6.7397955384035965E-2</v>
      </c>
      <c r="S40">
        <v>0.48515506552119625</v>
      </c>
      <c r="T40">
        <v>6.6192321162331286E-2</v>
      </c>
      <c r="U40">
        <v>0.50210910861520153</v>
      </c>
      <c r="V40">
        <v>6.7080028635255126E-2</v>
      </c>
      <c r="W40">
        <v>0.49111984273266296</v>
      </c>
      <c r="X40">
        <v>6.7343440057291676E-2</v>
      </c>
      <c r="Y40">
        <v>0.43569107140267194</v>
      </c>
      <c r="Z40">
        <v>6.7230535045239986E-2</v>
      </c>
      <c r="AA40">
        <v>0.49902079955484896</v>
      </c>
      <c r="AB40">
        <v>6.6801166594256417E-2</v>
      </c>
      <c r="AC40">
        <v>0.48693856430662213</v>
      </c>
      <c r="AD40">
        <v>6.7527853815441879E-2</v>
      </c>
      <c r="AE40">
        <v>0.44019597745001243</v>
      </c>
      <c r="AF40">
        <v>6.6587007609492807E-2</v>
      </c>
      <c r="AG40">
        <v>0.43251989137045793</v>
      </c>
      <c r="AH40">
        <v>6.6399746101993853E-2</v>
      </c>
      <c r="AI40">
        <v>0.48763172164622176</v>
      </c>
      <c r="AJ40">
        <v>6.7711069569654531E-2</v>
      </c>
      <c r="AK40">
        <v>0.47668858752269944</v>
      </c>
      <c r="AL40">
        <v>6.682554448143313E-2</v>
      </c>
      <c r="AM40">
        <v>0.50411732461471903</v>
      </c>
      <c r="AN40">
        <v>6.7344299525645301E-2</v>
      </c>
      <c r="AO40">
        <v>0.48438949418426597</v>
      </c>
      <c r="AP40">
        <v>6.6285031772805425E-2</v>
      </c>
      <c r="AQ40">
        <v>0.46460728049972733</v>
      </c>
      <c r="AR40">
        <v>6.6759385844688726E-2</v>
      </c>
      <c r="AS40">
        <v>0.47396155516256294</v>
      </c>
      <c r="AT40">
        <v>6.6924289201380938E-2</v>
      </c>
      <c r="AU40">
        <v>0.45931750695760037</v>
      </c>
      <c r="AV40">
        <v>6.7595379401925462E-2</v>
      </c>
      <c r="AW40">
        <v>0.494457200549132</v>
      </c>
      <c r="AX40">
        <v>6.7635025446519143E-2</v>
      </c>
      <c r="AY40">
        <v>0.48756116163953317</v>
      </c>
      <c r="AZ40">
        <v>6.6428650124357932E-2</v>
      </c>
      <c r="BA40">
        <v>0.47273914013902885</v>
      </c>
      <c r="BB40">
        <v>6.6593954541481745E-2</v>
      </c>
      <c r="BC40">
        <v>0.46070919727848503</v>
      </c>
      <c r="BD40">
        <v>6.7757447287053754E-2</v>
      </c>
      <c r="BE40">
        <v>0.45956776596114535</v>
      </c>
      <c r="BF40">
        <v>6.7229685919762708E-2</v>
      </c>
      <c r="BG40">
        <v>0.49780744467771171</v>
      </c>
      <c r="BH40">
        <v>6.7559408063027931E-2</v>
      </c>
      <c r="BI40">
        <v>0.47144457592149519</v>
      </c>
      <c r="BJ40">
        <v>6.6753534303857026E-2</v>
      </c>
      <c r="BK40">
        <v>0.45846035951945985</v>
      </c>
      <c r="BL40">
        <v>6.6517203449882017E-2</v>
      </c>
      <c r="BM40">
        <v>0.50175602547265596</v>
      </c>
      <c r="BN40">
        <v>6.6615230460610533E-2</v>
      </c>
    </row>
    <row r="41" spans="5:66" x14ac:dyDescent="0.3">
      <c r="E41">
        <v>0.52580435636586231</v>
      </c>
      <c r="F41">
        <v>6.8816480613824504E-2</v>
      </c>
      <c r="I41">
        <v>0.47499679215988505</v>
      </c>
      <c r="J41">
        <v>6.7268130210397389E-2</v>
      </c>
      <c r="K41">
        <v>0.47440960879683447</v>
      </c>
      <c r="L41">
        <v>6.6974696482458324E-2</v>
      </c>
      <c r="M41">
        <v>0.49589392606439392</v>
      </c>
      <c r="N41">
        <v>6.8043572848767012E-2</v>
      </c>
      <c r="O41">
        <v>0.48291702620155424</v>
      </c>
      <c r="P41">
        <v>6.704124007684209E-2</v>
      </c>
      <c r="Q41">
        <v>0.47771586648224312</v>
      </c>
      <c r="R41">
        <v>6.7331784792002358E-2</v>
      </c>
      <c r="S41">
        <v>0.48452217441426848</v>
      </c>
      <c r="T41">
        <v>6.6136645302610444E-2</v>
      </c>
      <c r="U41">
        <v>0.50026054652882257</v>
      </c>
      <c r="V41">
        <v>6.7041679047158853E-2</v>
      </c>
      <c r="W41">
        <v>0.49053309309707849</v>
      </c>
      <c r="X41">
        <v>6.7295653456744084E-2</v>
      </c>
      <c r="Y41">
        <v>0.43438128397585918</v>
      </c>
      <c r="Z41">
        <v>6.7151157427534178E-2</v>
      </c>
      <c r="AA41">
        <v>0.49844865786193604</v>
      </c>
      <c r="AB41">
        <v>6.6749631083847405E-2</v>
      </c>
      <c r="AC41">
        <v>0.48641098354980256</v>
      </c>
      <c r="AD41">
        <v>6.7483460037871174E-2</v>
      </c>
      <c r="AE41">
        <v>0.4392366285824939</v>
      </c>
      <c r="AF41">
        <v>6.6534665556070266E-2</v>
      </c>
      <c r="AG41">
        <v>0.4311586925049718</v>
      </c>
      <c r="AH41">
        <v>6.6327244489046103E-2</v>
      </c>
      <c r="AI41">
        <v>0.4867686397386371</v>
      </c>
      <c r="AJ41">
        <v>6.7646833143077706E-2</v>
      </c>
      <c r="AK41">
        <v>0.47595537581196062</v>
      </c>
      <c r="AL41">
        <v>6.6770633473365232E-2</v>
      </c>
      <c r="AM41">
        <v>0.50154984392950674</v>
      </c>
      <c r="AN41">
        <v>6.7320396873663937E-2</v>
      </c>
      <c r="AO41">
        <v>0.48464748281211589</v>
      </c>
      <c r="AP41">
        <v>6.6236245604428368E-2</v>
      </c>
      <c r="AQ41">
        <v>0.46320577418126713</v>
      </c>
      <c r="AR41">
        <v>6.6677401262363309E-2</v>
      </c>
      <c r="AS41">
        <v>0.47321040504524153</v>
      </c>
      <c r="AT41">
        <v>6.6880440860939375E-2</v>
      </c>
      <c r="AU41">
        <v>0.45810972942638017</v>
      </c>
      <c r="AV41">
        <v>6.7523524536207469E-2</v>
      </c>
      <c r="AW41">
        <v>0.49378302040435118</v>
      </c>
      <c r="AX41">
        <v>6.7570829147772515E-2</v>
      </c>
      <c r="AY41">
        <v>0.48677023112301265</v>
      </c>
      <c r="AZ41">
        <v>6.6355548214798984E-2</v>
      </c>
      <c r="BA41">
        <v>0.47177075892204823</v>
      </c>
      <c r="BB41">
        <v>6.6519693643127958E-2</v>
      </c>
      <c r="BC41">
        <v>0.45949151886585543</v>
      </c>
      <c r="BD41">
        <v>6.7682302312302767E-2</v>
      </c>
      <c r="BE41">
        <v>0.45813513492795532</v>
      </c>
      <c r="BF41">
        <v>6.7148563260965841E-2</v>
      </c>
      <c r="BG41">
        <v>0.49486667579711424</v>
      </c>
      <c r="BH41">
        <v>6.7532289190587222E-2</v>
      </c>
      <c r="BI41">
        <v>0.47073239166833936</v>
      </c>
      <c r="BJ41">
        <v>6.6709528678989979E-2</v>
      </c>
      <c r="BK41">
        <v>0.45698656405518495</v>
      </c>
      <c r="BL41">
        <v>6.6435098759057454E-2</v>
      </c>
      <c r="BM41">
        <v>0.50239043011957207</v>
      </c>
      <c r="BN41">
        <v>6.6607688827705194E-2</v>
      </c>
    </row>
    <row r="42" spans="5:66" x14ac:dyDescent="0.3">
      <c r="E42">
        <v>0.52704344475664033</v>
      </c>
      <c r="F42">
        <v>6.8953149535044389E-2</v>
      </c>
      <c r="I42">
        <v>0.47449666443701116</v>
      </c>
      <c r="J42">
        <v>6.7217067112723863E-2</v>
      </c>
      <c r="K42">
        <v>0.47366004551084534</v>
      </c>
      <c r="L42">
        <v>6.6916900309385227E-2</v>
      </c>
      <c r="M42">
        <v>0.49280849495522538</v>
      </c>
      <c r="N42">
        <v>6.8015234167965524E-2</v>
      </c>
      <c r="O42">
        <v>0.48241490044332208</v>
      </c>
      <c r="P42">
        <v>6.6993250741578775E-2</v>
      </c>
      <c r="Q42">
        <v>0.47685030214754387</v>
      </c>
      <c r="R42">
        <v>6.7264849418192829E-2</v>
      </c>
      <c r="S42">
        <v>0.48400018134154543</v>
      </c>
      <c r="T42">
        <v>6.6080613269696428E-2</v>
      </c>
      <c r="U42">
        <v>0.49843760448259244</v>
      </c>
      <c r="V42">
        <v>6.7000549089685807E-2</v>
      </c>
      <c r="W42">
        <v>0.49004914032729624</v>
      </c>
      <c r="X42">
        <v>6.7247489945301109E-2</v>
      </c>
      <c r="Y42">
        <v>0.4333008842603332</v>
      </c>
      <c r="Z42">
        <v>6.7070758401193226E-2</v>
      </c>
      <c r="AA42">
        <v>0.49797677570782495</v>
      </c>
      <c r="AB42">
        <v>6.6697801129126155E-2</v>
      </c>
      <c r="AC42">
        <v>0.48597583817459017</v>
      </c>
      <c r="AD42">
        <v>6.7438729110467499E-2</v>
      </c>
      <c r="AE42">
        <v>0.43844528261886428</v>
      </c>
      <c r="AF42">
        <v>6.6481582826882907E-2</v>
      </c>
      <c r="AG42">
        <v>0.43003586691467444</v>
      </c>
      <c r="AH42">
        <v>6.625371171221496E-2</v>
      </c>
      <c r="AI42">
        <v>0.48605674675049149</v>
      </c>
      <c r="AJ42">
        <v>6.7582005185243391E-2</v>
      </c>
      <c r="AK42">
        <v>0.47535060340527585</v>
      </c>
      <c r="AL42">
        <v>6.6715207328293918E-2</v>
      </c>
      <c r="AM42">
        <v>0.49901790642487698</v>
      </c>
      <c r="AN42">
        <v>6.7294127377880944E-2</v>
      </c>
      <c r="AO42">
        <v>0.48503196339115778</v>
      </c>
      <c r="AP42">
        <v>6.6189523127840572E-2</v>
      </c>
      <c r="AQ42">
        <v>0.4620497162314362</v>
      </c>
      <c r="AR42">
        <v>6.6594397883300474E-2</v>
      </c>
      <c r="AS42">
        <v>0.47259080419834931</v>
      </c>
      <c r="AT42">
        <v>6.6836030051863463E-2</v>
      </c>
      <c r="AU42">
        <v>0.45711347304894145</v>
      </c>
      <c r="AV42">
        <v>6.7450759288920539E-2</v>
      </c>
      <c r="AW42">
        <v>0.49322699600594994</v>
      </c>
      <c r="AX42">
        <v>6.7506317179917216E-2</v>
      </c>
      <c r="AY42">
        <v>0.48611790834545632</v>
      </c>
      <c r="AZ42">
        <v>6.6282062857326365E-2</v>
      </c>
      <c r="BA42">
        <v>0.47097201911161091</v>
      </c>
      <c r="BB42">
        <v>6.6444777808523259E-2</v>
      </c>
      <c r="BC42">
        <v>0.45848710144846022</v>
      </c>
      <c r="BD42">
        <v>6.7606240295439574E-2</v>
      </c>
      <c r="BE42">
        <v>0.45695339706994886</v>
      </c>
      <c r="BF42">
        <v>6.7066386180429385E-2</v>
      </c>
      <c r="BG42">
        <v>0.49196661750720638</v>
      </c>
      <c r="BH42">
        <v>6.7502468553465797E-2</v>
      </c>
      <c r="BI42">
        <v>0.47014493760102871</v>
      </c>
      <c r="BJ42">
        <v>6.6664986434892715E-2</v>
      </c>
      <c r="BK42">
        <v>0.45577086875349443</v>
      </c>
      <c r="BL42">
        <v>6.635192214671165E-2</v>
      </c>
      <c r="BM42">
        <v>0.50306440790833584</v>
      </c>
      <c r="BN42">
        <v>6.6602287165468815E-2</v>
      </c>
    </row>
    <row r="43" spans="5:66" x14ac:dyDescent="0.3">
      <c r="E43">
        <v>0.52828353939702954</v>
      </c>
      <c r="F43">
        <v>6.9089835932037325E-2</v>
      </c>
      <c r="I43">
        <v>0.47410520980294435</v>
      </c>
      <c r="J43">
        <v>6.7165850363764837E-2</v>
      </c>
      <c r="K43">
        <v>0.47307328731771497</v>
      </c>
      <c r="L43">
        <v>6.6858714716214351E-2</v>
      </c>
      <c r="M43">
        <v>0.48977305640640229</v>
      </c>
      <c r="N43">
        <v>6.7984299085781436E-2</v>
      </c>
      <c r="O43">
        <v>0.48202186862386093</v>
      </c>
      <c r="P43">
        <v>6.6945080743104929E-2</v>
      </c>
      <c r="Q43">
        <v>0.47617273955087891</v>
      </c>
      <c r="R43">
        <v>6.7197475365020284E-2</v>
      </c>
      <c r="S43">
        <v>0.48359162940080685</v>
      </c>
      <c r="T43">
        <v>6.6024498046021299E-2</v>
      </c>
      <c r="U43">
        <v>0.49664423056305601</v>
      </c>
      <c r="V43">
        <v>6.6956727841165201E-2</v>
      </c>
      <c r="W43">
        <v>0.48967034219256383</v>
      </c>
      <c r="X43">
        <v>6.7199184170749091E-2</v>
      </c>
      <c r="Y43">
        <v>0.43245513585490669</v>
      </c>
      <c r="Z43">
        <v>6.6989729662191771E-2</v>
      </c>
      <c r="AA43">
        <v>0.49760745205493717</v>
      </c>
      <c r="AB43">
        <v>6.6645929240422175E-2</v>
      </c>
      <c r="AC43">
        <v>0.48563524816551223</v>
      </c>
      <c r="AD43">
        <v>6.7393878957812833E-2</v>
      </c>
      <c r="AE43">
        <v>0.4378257949171126</v>
      </c>
      <c r="AF43">
        <v>6.6428018035651473E-2</v>
      </c>
      <c r="AG43">
        <v>0.42915688489297571</v>
      </c>
      <c r="AH43">
        <v>6.6179506015797626E-2</v>
      </c>
      <c r="AI43">
        <v>0.48549951095286398</v>
      </c>
      <c r="AJ43">
        <v>6.7516901531445642E-2</v>
      </c>
      <c r="AK43">
        <v>0.47487721669301891</v>
      </c>
      <c r="AL43">
        <v>6.6659536076826537E-2</v>
      </c>
      <c r="AM43">
        <v>0.49652699571366032</v>
      </c>
      <c r="AN43">
        <v>6.7265547932174527E-2</v>
      </c>
      <c r="AO43">
        <v>0.48554023906637861</v>
      </c>
      <c r="AP43">
        <v>6.6145192067645256E-2</v>
      </c>
      <c r="AQ43">
        <v>0.4611447388483596</v>
      </c>
      <c r="AR43">
        <v>6.6510780091619551E-2</v>
      </c>
      <c r="AS43">
        <v>0.47210577125493031</v>
      </c>
      <c r="AT43">
        <v>6.6791273139150842E-2</v>
      </c>
      <c r="AU43">
        <v>0.45633359148621178</v>
      </c>
      <c r="AV43">
        <v>6.7377438165035136E-2</v>
      </c>
      <c r="AW43">
        <v>0.49279183624890588</v>
      </c>
      <c r="AX43">
        <v>6.7441803838775904E-2</v>
      </c>
      <c r="AY43">
        <v>0.48560737135786519</v>
      </c>
      <c r="AZ43">
        <v>6.6208552065214948E-2</v>
      </c>
      <c r="BA43">
        <v>0.47034681208778417</v>
      </c>
      <c r="BB43">
        <v>6.6369572020083339E-2</v>
      </c>
      <c r="BC43">
        <v>0.45770083844699327</v>
      </c>
      <c r="BD43">
        <v>6.752963180296459E-2</v>
      </c>
      <c r="BE43">
        <v>0.45602830969518215</v>
      </c>
      <c r="BF43">
        <v>6.6983555036629283E-2</v>
      </c>
      <c r="BG43">
        <v>0.48911355068846757</v>
      </c>
      <c r="BH43">
        <v>6.7470010736523325E-2</v>
      </c>
      <c r="BI43">
        <v>0.46968507573672852</v>
      </c>
      <c r="BJ43">
        <v>6.6620124576901099E-2</v>
      </c>
      <c r="BK43">
        <v>0.45481919635969692</v>
      </c>
      <c r="BL43">
        <v>6.6268078840939076E-2</v>
      </c>
      <c r="BM43">
        <v>0.50377057459725472</v>
      </c>
      <c r="BN43">
        <v>6.6599084655643237E-2</v>
      </c>
    </row>
    <row r="44" spans="5:66" x14ac:dyDescent="0.3">
      <c r="E44">
        <v>0.52952464110419362</v>
      </c>
      <c r="F44">
        <v>6.9226539807037524E-2</v>
      </c>
      <c r="I44">
        <v>0.47382433538531299</v>
      </c>
      <c r="J44">
        <v>6.7114729486372912E-2</v>
      </c>
      <c r="K44">
        <v>0.47265219284437954</v>
      </c>
      <c r="L44">
        <v>6.6800423177306834E-2</v>
      </c>
      <c r="M44">
        <v>0.48679418450189899</v>
      </c>
      <c r="N44">
        <v>6.795083460071423E-2</v>
      </c>
      <c r="O44">
        <v>0.4817398455546878</v>
      </c>
      <c r="P44">
        <v>6.6896964760811084E-2</v>
      </c>
      <c r="Q44">
        <v>0.47568647970911093</v>
      </c>
      <c r="R44">
        <v>6.7129990872099338E-2</v>
      </c>
      <c r="S44">
        <v>0.4832985090160406</v>
      </c>
      <c r="T44">
        <v>6.5968573019314108E-2</v>
      </c>
      <c r="U44">
        <v>0.49488430881877971</v>
      </c>
      <c r="V44">
        <v>6.6910310208663323E-2</v>
      </c>
      <c r="W44">
        <v>0.48939854415931711</v>
      </c>
      <c r="X44">
        <v>6.7150971473965981E-2</v>
      </c>
      <c r="Y44">
        <v>0.4318481591607965</v>
      </c>
      <c r="Z44">
        <v>6.6908465974401282E-2</v>
      </c>
      <c r="AA44">
        <v>0.49734248621098526</v>
      </c>
      <c r="AB44">
        <v>6.6594268132363063E-2</v>
      </c>
      <c r="AC44">
        <v>0.48539087284285709</v>
      </c>
      <c r="AD44">
        <v>6.7349128085342602E-2</v>
      </c>
      <c r="AE44">
        <v>0.43738118355905103</v>
      </c>
      <c r="AF44">
        <v>6.637423214465453E-2</v>
      </c>
      <c r="AG44">
        <v>0.42852602875193041</v>
      </c>
      <c r="AH44">
        <v>6.6104988922487951E-2</v>
      </c>
      <c r="AI44">
        <v>0.48509964714254733</v>
      </c>
      <c r="AJ44">
        <v>6.7451839360141583E-2</v>
      </c>
      <c r="AK44">
        <v>0.4745375219676673</v>
      </c>
      <c r="AL44">
        <v>6.6603890943704197E-2</v>
      </c>
      <c r="AM44">
        <v>0.49408250655378855</v>
      </c>
      <c r="AN44">
        <v>6.7234720433260148E-2</v>
      </c>
      <c r="AO44">
        <v>0.48616874464911225</v>
      </c>
      <c r="AP44">
        <v>6.6103563374377866E-2</v>
      </c>
      <c r="AQ44">
        <v>0.46049525099087968</v>
      </c>
      <c r="AR44">
        <v>6.6426955264796389E-2</v>
      </c>
      <c r="AS44">
        <v>0.47175766924672952</v>
      </c>
      <c r="AT44">
        <v>6.6746388173981333E-2</v>
      </c>
      <c r="AU44">
        <v>0.45577388424277138</v>
      </c>
      <c r="AV44">
        <v>6.7303918377696614E-2</v>
      </c>
      <c r="AW44">
        <v>0.49247966118781322</v>
      </c>
      <c r="AX44">
        <v>6.7377603426861776E-2</v>
      </c>
      <c r="AY44">
        <v>0.48524110744512383</v>
      </c>
      <c r="AZ44">
        <v>6.6135373975654652E-2</v>
      </c>
      <c r="BA44">
        <v>0.46989818379634263</v>
      </c>
      <c r="BB44">
        <v>6.629444267284984E-2</v>
      </c>
      <c r="BC44">
        <v>0.4571365604557629</v>
      </c>
      <c r="BD44">
        <v>6.7452850063752498E-2</v>
      </c>
      <c r="BE44">
        <v>0.45536437973635568</v>
      </c>
      <c r="BF44">
        <v>6.6900473374572E-2</v>
      </c>
      <c r="BG44">
        <v>0.4863136544483147</v>
      </c>
      <c r="BH44">
        <v>6.7434986036163658E-2</v>
      </c>
      <c r="BI44">
        <v>0.46935504647621651</v>
      </c>
      <c r="BJ44">
        <v>6.6575161667477775E-2</v>
      </c>
      <c r="BK44">
        <v>0.45413618332603306</v>
      </c>
      <c r="BL44">
        <v>6.6183977317897574E-2</v>
      </c>
      <c r="BM44">
        <v>0.50450119327630982</v>
      </c>
      <c r="BN44">
        <v>6.6598116385596276E-2</v>
      </c>
    </row>
    <row r="45" spans="5:66" x14ac:dyDescent="0.3">
      <c r="E45">
        <v>0.53076675069596035</v>
      </c>
      <c r="F45">
        <v>6.9363261162280088E-2</v>
      </c>
      <c r="I45">
        <v>0.47365540957604635</v>
      </c>
      <c r="J45">
        <v>6.706395353632412E-2</v>
      </c>
      <c r="K45">
        <v>0.47239881362078501</v>
      </c>
      <c r="L45">
        <v>6.6742309683180789E-2</v>
      </c>
      <c r="M45">
        <v>0.48387833081493414</v>
      </c>
      <c r="N45">
        <v>6.7914913189386791E-2</v>
      </c>
      <c r="O45">
        <v>0.48157020522384691</v>
      </c>
      <c r="P45">
        <v>6.684913721092639E-2</v>
      </c>
      <c r="Q45">
        <v>0.47539389163131029</v>
      </c>
      <c r="R45">
        <v>6.7062724717096012E-2</v>
      </c>
      <c r="S45">
        <v>0.48312224824029687</v>
      </c>
      <c r="T45">
        <v>6.5913110650683421E-2</v>
      </c>
      <c r="U45">
        <v>0.49316165084836749</v>
      </c>
      <c r="V45">
        <v>6.6861396722436031E-2</v>
      </c>
      <c r="W45">
        <v>0.48923507040025288</v>
      </c>
      <c r="X45">
        <v>6.710308674236419E-2</v>
      </c>
      <c r="Y45">
        <v>0.43148291130744332</v>
      </c>
      <c r="Z45">
        <v>6.6827363246340046E-2</v>
      </c>
      <c r="AA45">
        <v>0.49718316906292664</v>
      </c>
      <c r="AB45">
        <v>6.6543069492674328E-2</v>
      </c>
      <c r="AC45">
        <v>0.48524390277863211</v>
      </c>
      <c r="AD45">
        <v>6.7304694514809138E-2</v>
      </c>
      <c r="AE45">
        <v>0.43711361464652393</v>
      </c>
      <c r="AF45">
        <v>6.6320487193346475E-2</v>
      </c>
      <c r="AG45">
        <v>0.42814637195924415</v>
      </c>
      <c r="AH45">
        <v>6.6030523472074082E-2</v>
      </c>
      <c r="AI45">
        <v>0.48485910341583133</v>
      </c>
      <c r="AJ45">
        <v>6.7387135647689778E-2</v>
      </c>
      <c r="AK45">
        <v>0.47433317418777687</v>
      </c>
      <c r="AL45">
        <v>6.6548543026422033E-2</v>
      </c>
      <c r="AM45">
        <v>0.49168973316445042</v>
      </c>
      <c r="AN45">
        <v>6.7201711646635839E-2</v>
      </c>
      <c r="AO45">
        <v>0.48691307162427649</v>
      </c>
      <c r="AP45">
        <v>6.6064929043411505E-2</v>
      </c>
      <c r="AQ45">
        <v>0.46010441689855175</v>
      </c>
      <c r="AR45">
        <v>6.6343331788961221E-2</v>
      </c>
      <c r="AS45">
        <v>0.47154819409173981</v>
      </c>
      <c r="AT45">
        <v>6.6701593831393402E-2</v>
      </c>
      <c r="AU45">
        <v>0.45543707815604867</v>
      </c>
      <c r="AV45">
        <v>6.7230558107918684E-2</v>
      </c>
      <c r="AW45">
        <v>0.49229199170818982</v>
      </c>
      <c r="AX45">
        <v>6.7314028722128272E-2</v>
      </c>
      <c r="AY45">
        <v>0.48502090100819834</v>
      </c>
      <c r="AZ45">
        <v>6.6062885104941946E-2</v>
      </c>
      <c r="BA45">
        <v>0.46962831990922616</v>
      </c>
      <c r="BB45">
        <v>6.6219755789450468E-2</v>
      </c>
      <c r="BC45">
        <v>0.45679701658042132</v>
      </c>
      <c r="BD45">
        <v>6.7376269150718676E-2</v>
      </c>
      <c r="BE45">
        <v>0.45496484179349089</v>
      </c>
      <c r="BF45">
        <v>6.6817545959763719E-2</v>
      </c>
      <c r="BG45">
        <v>0.48357299273853138</v>
      </c>
      <c r="BH45">
        <v>6.7397470308088611E-2</v>
      </c>
      <c r="BI45">
        <v>0.46915645768887543</v>
      </c>
      <c r="BJ45">
        <v>6.6530316761397798E-2</v>
      </c>
      <c r="BK45">
        <v>0.45372515722334683</v>
      </c>
      <c r="BL45">
        <v>6.6100027311753518E-2</v>
      </c>
      <c r="BM45">
        <v>0.50524825913436178</v>
      </c>
      <c r="BN45">
        <v>6.6599392963897164E-2</v>
      </c>
    </row>
    <row r="46" spans="5:66" x14ac:dyDescent="0.3">
      <c r="E46">
        <v>0.53200986899082103</v>
      </c>
      <c r="F46">
        <v>6.9500000000000339E-2</v>
      </c>
      <c r="I46">
        <v>0.47359925536470687</v>
      </c>
      <c r="J46">
        <v>6.70137698889431E-2</v>
      </c>
      <c r="K46">
        <v>0.47231438408503895</v>
      </c>
      <c r="L46">
        <v>6.6684657356938057E-2</v>
      </c>
      <c r="M46">
        <v>0.48103181043530008</v>
      </c>
      <c r="N46">
        <v>6.7876612649577187E-2</v>
      </c>
      <c r="O46">
        <v>0.48151377410197788</v>
      </c>
      <c r="P46">
        <v>6.6801831104466247E-2</v>
      </c>
      <c r="Q46">
        <v>0.47529640077718127</v>
      </c>
      <c r="R46">
        <v>6.6996004613955898E-2</v>
      </c>
      <c r="S46">
        <v>0.48306370579835733</v>
      </c>
      <c r="T46">
        <v>6.5858381147214123E-2</v>
      </c>
      <c r="U46">
        <v>0.49147998754538691</v>
      </c>
      <c r="V46">
        <v>6.6810093318202604E-2</v>
      </c>
      <c r="W46">
        <v>0.48918071734309304</v>
      </c>
      <c r="X46">
        <v>6.7055763265542717E-2</v>
      </c>
      <c r="Y46">
        <v>0.43136117174567401</v>
      </c>
      <c r="Z46">
        <v>6.674681660234677E-2</v>
      </c>
      <c r="AA46">
        <v>0.49713027678779625</v>
      </c>
      <c r="AB46">
        <v>6.6492582766664574E-2</v>
      </c>
      <c r="AC46">
        <v>0.48519505399621693</v>
      </c>
      <c r="AD46">
        <v>6.7260794722101613E-2</v>
      </c>
      <c r="AE46">
        <v>0.43702439174837709</v>
      </c>
      <c r="AF46">
        <v>6.6267045021727672E-2</v>
      </c>
      <c r="AG46">
        <v>0.4280197641646481</v>
      </c>
      <c r="AH46">
        <v>6.5956472452745205E-2</v>
      </c>
      <c r="AI46">
        <v>0.48477905167757318</v>
      </c>
      <c r="AJ46">
        <v>6.7323105624073301E-2</v>
      </c>
      <c r="AK46">
        <v>0.47426516891519038</v>
      </c>
      <c r="AL46">
        <v>6.649376197446949E-2</v>
      </c>
      <c r="AM46">
        <v>0.48935385775999141</v>
      </c>
      <c r="AN46">
        <v>6.7166593061983151E-2</v>
      </c>
      <c r="AO46">
        <v>0.48776799907293872</v>
      </c>
      <c r="AP46">
        <v>6.6029560066819162E-2</v>
      </c>
      <c r="AQ46">
        <v>0.45997414067578718</v>
      </c>
      <c r="AR46">
        <v>6.6260317069282523E-2</v>
      </c>
      <c r="AS46">
        <v>0.47147836633185985</v>
      </c>
      <c r="AT46">
        <v>6.6657108344921431E-2</v>
      </c>
      <c r="AU46">
        <v>0.45532481411144254</v>
      </c>
      <c r="AV46">
        <v>6.7157714759561588E-2</v>
      </c>
      <c r="AW46">
        <v>0.49222974211687609</v>
      </c>
      <c r="AX46">
        <v>6.725138945414634E-2</v>
      </c>
      <c r="AY46">
        <v>0.48494782487071436</v>
      </c>
      <c r="AZ46">
        <v>6.5991438611568407E-2</v>
      </c>
      <c r="BA46">
        <v>0.46953853517616617</v>
      </c>
      <c r="BB46">
        <v>6.614587523687368E-2</v>
      </c>
      <c r="BC46">
        <v>0.4566838610445984</v>
      </c>
      <c r="BD46">
        <v>6.7300262158373536E-2</v>
      </c>
      <c r="BE46">
        <v>0.4548316423752839</v>
      </c>
      <c r="BF46">
        <v>6.6735176806233545E-2</v>
      </c>
      <c r="BG46">
        <v>0.48089750122209846</v>
      </c>
      <c r="BH46">
        <v>6.7357544803011288E-2</v>
      </c>
      <c r="BI46">
        <v>0.46909027687931515</v>
      </c>
      <c r="BJ46">
        <v>6.6485808338535776E-2</v>
      </c>
      <c r="BK46">
        <v>0.45358812052949415</v>
      </c>
      <c r="BL46">
        <v>6.6016637818498244E-2</v>
      </c>
      <c r="BM46">
        <v>0.50600358716153626</v>
      </c>
      <c r="BN46">
        <v>6.6602900404086937E-2</v>
      </c>
    </row>
    <row r="47" spans="5:66" x14ac:dyDescent="0.3">
      <c r="E47">
        <v>0.53200986899081804</v>
      </c>
      <c r="F47">
        <v>6.9500000000000006E-2</v>
      </c>
      <c r="I47">
        <v>0.47365614632896752</v>
      </c>
      <c r="J47">
        <v>6.6964423033915449E-2</v>
      </c>
      <c r="K47">
        <v>0.47239931556935283</v>
      </c>
      <c r="L47">
        <v>6.6627747074916879E-2</v>
      </c>
      <c r="M47">
        <v>0.4782607882922843</v>
      </c>
      <c r="N47">
        <v>6.7836015931725974E-2</v>
      </c>
      <c r="O47">
        <v>0.48157082711583399</v>
      </c>
      <c r="P47">
        <v>6.6755276912026179E-2</v>
      </c>
      <c r="Q47">
        <v>0.4753944821123654</v>
      </c>
      <c r="R47">
        <v>6.693015561631481E-2</v>
      </c>
      <c r="S47">
        <v>0.48312316690311458</v>
      </c>
      <c r="T47">
        <v>6.5804651145545748E-2</v>
      </c>
      <c r="U47">
        <v>0.48984296101808439</v>
      </c>
      <c r="V47">
        <v>6.6756511107712496E-2</v>
      </c>
      <c r="W47">
        <v>0.48923574979046852</v>
      </c>
      <c r="X47">
        <v>6.7009231598723684E-2</v>
      </c>
      <c r="Y47">
        <v>0.43148353357839636</v>
      </c>
      <c r="Z47">
        <v>6.6667218457574479E-2</v>
      </c>
      <c r="AA47">
        <v>0.49718406707172919</v>
      </c>
      <c r="AB47">
        <v>6.6443053888592549E-2</v>
      </c>
      <c r="AC47">
        <v>0.48524456448196907</v>
      </c>
      <c r="AD47">
        <v>6.7217642582597326E-2</v>
      </c>
      <c r="AE47">
        <v>0.43711394954960181</v>
      </c>
      <c r="AF47">
        <v>6.6214165994686242E-2</v>
      </c>
      <c r="AG47">
        <v>0.42814682218859085</v>
      </c>
      <c r="AH47">
        <v>6.5883196633623894E-2</v>
      </c>
      <c r="AI47">
        <v>0.48485988193179486</v>
      </c>
      <c r="AJ47">
        <v>6.7260061237130936E-2</v>
      </c>
      <c r="AK47">
        <v>0.47433383746475993</v>
      </c>
      <c r="AL47">
        <v>6.6439814675625111E-2</v>
      </c>
      <c r="AM47">
        <v>0.48707993932639182</v>
      </c>
      <c r="AN47">
        <v>6.7129440738336335E-2</v>
      </c>
      <c r="AO47">
        <v>0.48872753029331112</v>
      </c>
      <c r="AP47">
        <v>6.5997704532559057E-2</v>
      </c>
      <c r="AQ47">
        <v>0.4601050570152479</v>
      </c>
      <c r="AR47">
        <v>6.6178315545129943E-2</v>
      </c>
      <c r="AS47">
        <v>0.47154852616091686</v>
      </c>
      <c r="AT47">
        <v>6.6613148443383854E-2</v>
      </c>
      <c r="AU47">
        <v>0.45543763904809359</v>
      </c>
      <c r="AV47">
        <v>6.7085743218096308E-2</v>
      </c>
      <c r="AW47">
        <v>0.49229321568762346</v>
      </c>
      <c r="AX47">
        <v>6.7189990795133117E-2</v>
      </c>
      <c r="AY47">
        <v>0.48502223505226816</v>
      </c>
      <c r="AZ47">
        <v>6.5921382575667972E-2</v>
      </c>
      <c r="BA47">
        <v>0.46962926701935703</v>
      </c>
      <c r="BB47">
        <v>6.6073160953745158E-2</v>
      </c>
      <c r="BC47">
        <v>0.45679764513069027</v>
      </c>
      <c r="BD47">
        <v>6.7225199385143583E-2</v>
      </c>
      <c r="BE47">
        <v>0.45496543041591109</v>
      </c>
      <c r="BF47">
        <v>6.6653767208217779E-2</v>
      </c>
      <c r="BG47">
        <v>0.47829297441787</v>
      </c>
      <c r="BH47">
        <v>6.7315295990685184E-2</v>
      </c>
      <c r="BI47">
        <v>0.46915682647378742</v>
      </c>
      <c r="BJ47">
        <v>6.6441853239453938E-2</v>
      </c>
      <c r="BK47">
        <v>0.45372574087347273</v>
      </c>
      <c r="BL47">
        <v>6.5934215103360588E-2</v>
      </c>
      <c r="BM47">
        <v>0.50675890182590477</v>
      </c>
      <c r="BN47">
        <v>6.660860027791686E-2</v>
      </c>
    </row>
    <row r="48" spans="5:66" x14ac:dyDescent="0.3">
      <c r="E48" t="s">
        <v>228</v>
      </c>
      <c r="F48" t="s">
        <v>228</v>
      </c>
      <c r="I48">
        <v>0.4738258053017691</v>
      </c>
      <c r="J48">
        <v>6.6916153384158544E-2</v>
      </c>
      <c r="K48">
        <v>0.47265319429607233</v>
      </c>
      <c r="L48">
        <v>6.657185609829068E-2</v>
      </c>
      <c r="M48">
        <v>0.47557126580280562</v>
      </c>
      <c r="N48">
        <v>6.7793210959284089E-2</v>
      </c>
      <c r="O48">
        <v>0.48174108630886675</v>
      </c>
      <c r="P48">
        <v>6.6709701440952104E-2</v>
      </c>
      <c r="Q48">
        <v>0.47568765779445676</v>
      </c>
      <c r="R48">
        <v>6.6865498533870152E-2</v>
      </c>
      <c r="S48">
        <v>0.48330034186604315</v>
      </c>
      <c r="T48">
        <v>6.57521824128455E-2</v>
      </c>
      <c r="U48">
        <v>0.4882541167013898</v>
      </c>
      <c r="V48">
        <v>6.6700766138102108E-2</v>
      </c>
      <c r="W48">
        <v>0.48939989962982755</v>
      </c>
      <c r="X48">
        <v>6.6963718439510517E-2</v>
      </c>
      <c r="Y48">
        <v>0.43184940067106103</v>
      </c>
      <c r="Z48">
        <v>6.6588956606183317E-2</v>
      </c>
      <c r="AA48">
        <v>0.49734427785358171</v>
      </c>
      <c r="AB48">
        <v>6.6394724190169049E-2</v>
      </c>
      <c r="AC48">
        <v>0.48539219302577885</v>
      </c>
      <c r="AD48">
        <v>6.7175448329182305E-2</v>
      </c>
      <c r="AE48">
        <v>0.43738185173359267</v>
      </c>
      <c r="AF48">
        <v>6.6162107733526557E-2</v>
      </c>
      <c r="AG48">
        <v>0.42852692701715156</v>
      </c>
      <c r="AH48">
        <v>6.5811053007135273E-2</v>
      </c>
      <c r="AI48">
        <v>0.48510120038162285</v>
      </c>
      <c r="AJ48">
        <v>6.7198309632778661E-2</v>
      </c>
      <c r="AK48">
        <v>0.47453884529021462</v>
      </c>
      <c r="AL48">
        <v>6.6386963955706105E-2</v>
      </c>
      <c r="AM48">
        <v>0.4848729026646294</v>
      </c>
      <c r="AN48">
        <v>6.7090335139355431E-2</v>
      </c>
      <c r="AO48">
        <v>0.48978493486330499</v>
      </c>
      <c r="AP48">
        <v>6.5969585884315868E-2</v>
      </c>
      <c r="AQ48">
        <v>0.46049652810568775</v>
      </c>
      <c r="AR48">
        <v>6.6097726719686403E-2</v>
      </c>
      <c r="AS48">
        <v>0.47175833176727594</v>
      </c>
      <c r="AT48">
        <v>6.6569928295002107E-2</v>
      </c>
      <c r="AU48">
        <v>0.45577500329425158</v>
      </c>
      <c r="AV48">
        <v>6.7014994121638319E-2</v>
      </c>
      <c r="AW48">
        <v>0.4924821031835756</v>
      </c>
      <c r="AX48">
        <v>6.7130131873183535E-2</v>
      </c>
      <c r="AY48">
        <v>0.48524376903393485</v>
      </c>
      <c r="AZ48">
        <v>6.5853058303205522E-2</v>
      </c>
      <c r="BA48">
        <v>0.46990007340237899</v>
      </c>
      <c r="BB48">
        <v>6.6001967196743117E-2</v>
      </c>
      <c r="BC48">
        <v>0.45713781449406704</v>
      </c>
      <c r="BD48">
        <v>6.7151446529314707E-2</v>
      </c>
      <c r="BE48">
        <v>0.45536555411348689</v>
      </c>
      <c r="BF48">
        <v>6.657371378509469E-2</v>
      </c>
      <c r="BG48">
        <v>0.47576505315093565</v>
      </c>
      <c r="BH48">
        <v>6.7270815372629966E-2</v>
      </c>
      <c r="BI48">
        <v>0.46935578224935748</v>
      </c>
      <c r="BJ48">
        <v>6.639866560897667E-2</v>
      </c>
      <c r="BK48">
        <v>0.45413734778280013</v>
      </c>
      <c r="BL48">
        <v>6.5853160721523626E-2</v>
      </c>
      <c r="BM48">
        <v>0.50750592774194492</v>
      </c>
      <c r="BN48">
        <v>6.6616430136376498E-2</v>
      </c>
    </row>
    <row r="49" spans="9:66" x14ac:dyDescent="0.3">
      <c r="I49">
        <v>0.47410740572165017</v>
      </c>
      <c r="J49">
        <v>6.6869196104553955E-2</v>
      </c>
      <c r="K49">
        <v>0.47307478339356063</v>
      </c>
      <c r="L49">
        <v>6.6517256722279428E-2</v>
      </c>
      <c r="M49">
        <v>0.4729690678736812</v>
      </c>
      <c r="N49">
        <v>6.7748290438290143E-2</v>
      </c>
      <c r="O49">
        <v>0.48202372219540207</v>
      </c>
      <c r="P49">
        <v>6.6665326730357882E-2</v>
      </c>
      <c r="Q49">
        <v>0.4761744995010021</v>
      </c>
      <c r="R49">
        <v>6.6802348369428263E-2</v>
      </c>
      <c r="S49">
        <v>0.4835943675085333</v>
      </c>
      <c r="T49">
        <v>6.570123057150494E-2</v>
      </c>
      <c r="U49">
        <v>0.4867168956782939</v>
      </c>
      <c r="V49">
        <v>6.6642979140562497E-2</v>
      </c>
      <c r="W49">
        <v>0.48967236713965306</v>
      </c>
      <c r="X49">
        <v>6.691944552343991E-2</v>
      </c>
      <c r="Y49">
        <v>0.43245699055596953</v>
      </c>
      <c r="Z49">
        <v>6.6512412332046397E-2</v>
      </c>
      <c r="AA49">
        <v>0.49761012860262493</v>
      </c>
      <c r="AB49">
        <v>6.6347829118144214E-2</v>
      </c>
      <c r="AC49">
        <v>0.48563722039622031</v>
      </c>
      <c r="AD49">
        <v>6.7134417528017826E-2</v>
      </c>
      <c r="AE49">
        <v>0.43782679310783879</v>
      </c>
      <c r="AF49">
        <v>6.611112386086411E-2</v>
      </c>
      <c r="AG49">
        <v>0.42915822681781357</v>
      </c>
      <c r="AH49">
        <v>6.5740393049775733E-2</v>
      </c>
      <c r="AI49">
        <v>0.48550183134782682</v>
      </c>
      <c r="AJ49">
        <v>6.7138151658625633E-2</v>
      </c>
      <c r="AK49">
        <v>0.47487919361403608</v>
      </c>
      <c r="AL49">
        <v>6.6335467298107381E-2</v>
      </c>
      <c r="AM49">
        <v>0.48273752772465706</v>
      </c>
      <c r="AN49">
        <v>6.7049360959059931E-2</v>
      </c>
      <c r="AO49">
        <v>0.49093279584960597</v>
      </c>
      <c r="AP49">
        <v>6.5945401354203792E-2</v>
      </c>
      <c r="AQ49">
        <v>0.46114664673930467</v>
      </c>
      <c r="AR49">
        <v>6.6018943213608697E-2</v>
      </c>
      <c r="AS49">
        <v>0.47210676099911264</v>
      </c>
      <c r="AT49">
        <v>6.6527658463994652E-2</v>
      </c>
      <c r="AU49">
        <v>0.45633526324522089</v>
      </c>
      <c r="AV49">
        <v>6.6945812152673881E-2</v>
      </c>
      <c r="AW49">
        <v>0.49279548436383924</v>
      </c>
      <c r="AX49">
        <v>6.7072104314948339E-2</v>
      </c>
      <c r="AY49">
        <v>0.48561134752442431</v>
      </c>
      <c r="AZ49">
        <v>6.5786798663168583E-2</v>
      </c>
      <c r="BA49">
        <v>0.47034963498375543</v>
      </c>
      <c r="BB49">
        <v>6.593264081469527E-2</v>
      </c>
      <c r="BC49">
        <v>0.45770271186378403</v>
      </c>
      <c r="BD49">
        <v>6.7079362907386905E-2</v>
      </c>
      <c r="BE49">
        <v>0.45603006410557695</v>
      </c>
      <c r="BF49">
        <v>6.6495406549094777E-2</v>
      </c>
      <c r="BG49">
        <v>0.4733192123358495</v>
      </c>
      <c r="BH49">
        <v>6.7224199283959535E-2</v>
      </c>
      <c r="BI49">
        <v>0.46968617491348569</v>
      </c>
      <c r="BJ49">
        <v>6.6356455852898427E-2</v>
      </c>
      <c r="BK49">
        <v>0.45482093594998879</v>
      </c>
      <c r="BL49">
        <v>6.5773869561788073E-2</v>
      </c>
      <c r="BM49">
        <v>0.50823648033739521</v>
      </c>
      <c r="BN49">
        <v>6.6626304193898062E-2</v>
      </c>
    </row>
    <row r="50" spans="9:66" x14ac:dyDescent="0.3">
      <c r="I50">
        <v>0.47449957565967149</v>
      </c>
      <c r="J50">
        <v>6.6823779966247762E-2</v>
      </c>
      <c r="K50">
        <v>0.47366202892211273</v>
      </c>
      <c r="L50">
        <v>6.6464214949554748E-2</v>
      </c>
      <c r="M50">
        <v>0.47045983028617583</v>
      </c>
      <c r="N50">
        <v>6.7701351656589831E-2</v>
      </c>
      <c r="O50">
        <v>0.48241735780181116</v>
      </c>
      <c r="P50">
        <v>6.6622368969372986E-2</v>
      </c>
      <c r="Q50">
        <v>0.47685263538814432</v>
      </c>
      <c r="R50">
        <v>6.6741012784242493E-2</v>
      </c>
      <c r="S50">
        <v>0.4840038113672101</v>
      </c>
      <c r="T50">
        <v>6.5652043853773434E-2</v>
      </c>
      <c r="U50">
        <v>0.48523462722722899</v>
      </c>
      <c r="V50">
        <v>6.6583275268862499E-2</v>
      </c>
      <c r="W50">
        <v>0.49005182488562554</v>
      </c>
      <c r="X50">
        <v>6.6876628543708683E-2</v>
      </c>
      <c r="Y50">
        <v>0.43330334311627716</v>
      </c>
      <c r="Z50">
        <v>6.6437958551173126E-2</v>
      </c>
      <c r="AA50">
        <v>0.49798032412073268</v>
      </c>
      <c r="AB50">
        <v>6.6302597140595082E-2</v>
      </c>
      <c r="AC50">
        <v>0.48597845284457475</v>
      </c>
      <c r="AD50">
        <v>6.7094750077042756E-2</v>
      </c>
      <c r="AE50">
        <v>0.43844660596269014</v>
      </c>
      <c r="AF50">
        <v>6.6061462765001619E-2</v>
      </c>
      <c r="AG50">
        <v>0.43003764596140603</v>
      </c>
      <c r="AH50">
        <v>6.5671561009754811E-2</v>
      </c>
      <c r="AI50">
        <v>0.48605982299661071</v>
      </c>
      <c r="AJ50">
        <v>6.7079880398274866E-2</v>
      </c>
      <c r="AK50">
        <v>0.47535322429340238</v>
      </c>
      <c r="AL50">
        <v>6.6285575589368331E-2</v>
      </c>
      <c r="AM50">
        <v>0.48067843925309578</v>
      </c>
      <c r="AN50">
        <v>6.7006606938400326E-2</v>
      </c>
      <c r="AO50">
        <v>0.49216306183213215</v>
      </c>
      <c r="AP50">
        <v>6.5925320579325E-2</v>
      </c>
      <c r="AQ50">
        <v>0.46205224560346531</v>
      </c>
      <c r="AR50">
        <v>6.594234885221914E-2</v>
      </c>
      <c r="AS50">
        <v>0.47259211634423332</v>
      </c>
      <c r="AT50">
        <v>6.6486544884729187E-2</v>
      </c>
      <c r="AU50">
        <v>0.45711568937083763</v>
      </c>
      <c r="AV50">
        <v>6.6878534358801645E-2</v>
      </c>
      <c r="AW50">
        <v>0.49323183246680502</v>
      </c>
      <c r="AX50">
        <v>6.7016190824858352E-2</v>
      </c>
      <c r="AY50">
        <v>0.48612317971827967</v>
      </c>
      <c r="AZ50">
        <v>6.5722926465863016E-2</v>
      </c>
      <c r="BA50">
        <v>0.47097576154465159</v>
      </c>
      <c r="BB50">
        <v>6.5865519558766308E-2</v>
      </c>
      <c r="BC50">
        <v>0.45848958511663929</v>
      </c>
      <c r="BD50">
        <v>6.7009299703520375E-2</v>
      </c>
      <c r="BE50">
        <v>0.45695572296629616</v>
      </c>
      <c r="BF50">
        <v>6.6419227005200421E-2</v>
      </c>
      <c r="BG50">
        <v>0.47096074911918445</v>
      </c>
      <c r="BH50">
        <v>6.7175548684741612E-2</v>
      </c>
      <c r="BI50">
        <v>0.47014639482632337</v>
      </c>
      <c r="BJ50">
        <v>6.6315429612907928E-2</v>
      </c>
      <c r="BK50">
        <v>0.45577317500220216</v>
      </c>
      <c r="BL50">
        <v>6.5696727922713874E-2</v>
      </c>
      <c r="BM50">
        <v>0.50894255552514212</v>
      </c>
      <c r="BN50">
        <v>6.6638114268241053E-2</v>
      </c>
    </row>
    <row r="51" spans="9:66" x14ac:dyDescent="0.3">
      <c r="I51">
        <v>0.47500040450331577</v>
      </c>
      <c r="J51">
        <v>6.6780126232100612E-2</v>
      </c>
      <c r="K51">
        <v>0.47441206988054335</v>
      </c>
      <c r="L51">
        <v>6.6412989194301622E-2</v>
      </c>
      <c r="M51">
        <v>0.46804898749015444</v>
      </c>
      <c r="N51">
        <v>6.7652496273132134E-2</v>
      </c>
      <c r="O51">
        <v>0.48292007537498777</v>
      </c>
      <c r="P51">
        <v>6.658103744389085E-2</v>
      </c>
      <c r="Q51">
        <v>0.47771876164600724</v>
      </c>
      <c r="R51">
        <v>6.6681790599118426E-2</v>
      </c>
      <c r="S51">
        <v>0.48452667867275123</v>
      </c>
      <c r="T51">
        <v>6.5604861892395533E-2</v>
      </c>
      <c r="U51">
        <v>0.48381052161159277</v>
      </c>
      <c r="V51">
        <v>6.6521783828293518E-2</v>
      </c>
      <c r="W51">
        <v>0.49053642418774951</v>
      </c>
      <c r="X51">
        <v>6.6835476100338118E-2</v>
      </c>
      <c r="Y51">
        <v>0.43438433500738532</v>
      </c>
      <c r="Z51">
        <v>6.6365957994899846E-2</v>
      </c>
      <c r="AA51">
        <v>0.49845306085255275</v>
      </c>
      <c r="AB51">
        <v>6.625924862316955E-2</v>
      </c>
      <c r="AC51">
        <v>0.48641422792065436</v>
      </c>
      <c r="AD51">
        <v>6.7056639232090889E-2</v>
      </c>
      <c r="AE51">
        <v>0.43923827063222132</v>
      </c>
      <c r="AF51">
        <v>6.6013366389806219E-2</v>
      </c>
      <c r="AG51">
        <v>0.43116090000626028</v>
      </c>
      <c r="AH51">
        <v>6.560489222985251E-2</v>
      </c>
      <c r="AI51">
        <v>0.48677245684875076</v>
      </c>
      <c r="AJ51">
        <v>6.7023779743449391E-2</v>
      </c>
      <c r="AK51">
        <v>0.47595862789849303</v>
      </c>
      <c r="AL51">
        <v>6.6237531896878837E-2</v>
      </c>
      <c r="AM51">
        <v>0.47870009677706327</v>
      </c>
      <c r="AN51">
        <v>6.6962165673065038E-2</v>
      </c>
      <c r="AO51">
        <v>0.49346710337896094</v>
      </c>
      <c r="AP51">
        <v>6.5909484411887251E-2</v>
      </c>
      <c r="AQ51">
        <v>0.46320891271153403</v>
      </c>
      <c r="AR51">
        <v>6.5868316795547194E-2</v>
      </c>
      <c r="AS51">
        <v>0.4732120332001844</v>
      </c>
      <c r="AT51">
        <v>6.6446787858431194E-2</v>
      </c>
      <c r="AU51">
        <v>0.45811247951346595</v>
      </c>
      <c r="AV51">
        <v>6.6813488510670635E-2</v>
      </c>
      <c r="AW51">
        <v>0.49378902164837685</v>
      </c>
      <c r="AX51">
        <v>6.6962663807816875E-2</v>
      </c>
      <c r="AY51">
        <v>0.48677677202050179</v>
      </c>
      <c r="AZ51">
        <v>6.566175289021367E-2</v>
      </c>
      <c r="BA51">
        <v>0.47177540265940077</v>
      </c>
      <c r="BB51">
        <v>6.5800930436968122E-2</v>
      </c>
      <c r="BC51">
        <v>0.45949460068524112</v>
      </c>
      <c r="BD51">
        <v>6.6941598258601631E-2</v>
      </c>
      <c r="BE51">
        <v>0.45813802097872197</v>
      </c>
      <c r="BF51">
        <v>6.6345546292491939E-2</v>
      </c>
      <c r="BG51">
        <v>0.46869477140709215</v>
      </c>
      <c r="BH51">
        <v>6.7124968941340735E-2</v>
      </c>
      <c r="BI51">
        <v>0.47073419984271642</v>
      </c>
      <c r="BJ51">
        <v>6.6275786764722455E-2</v>
      </c>
      <c r="BK51">
        <v>0.45698942572649659</v>
      </c>
      <c r="BL51">
        <v>6.5622111630612323E-2</v>
      </c>
      <c r="BM51">
        <v>0.50961641739767272</v>
      </c>
      <c r="BN51">
        <v>6.6651730965759576E-2</v>
      </c>
    </row>
    <row r="52" spans="9:66" x14ac:dyDescent="0.3">
      <c r="I52">
        <v>0.47560745226479995</v>
      </c>
      <c r="J52">
        <v>6.6738447578717178E-2</v>
      </c>
      <c r="K52">
        <v>0.47532125214469678</v>
      </c>
      <c r="L52">
        <v>6.6363829023250429E-2</v>
      </c>
      <c r="M52">
        <v>0.46574176083427382</v>
      </c>
      <c r="N52">
        <v>6.7601830097798646E-2</v>
      </c>
      <c r="O52">
        <v>0.48352942572544838</v>
      </c>
      <c r="P52">
        <v>6.6541533516948997E-2</v>
      </c>
      <c r="Q52">
        <v>0.47876865859452522</v>
      </c>
      <c r="R52">
        <v>6.6624970338588996E-2</v>
      </c>
      <c r="S52">
        <v>0.48516042206820259</v>
      </c>
      <c r="T52">
        <v>6.5559914553144361E-2</v>
      </c>
      <c r="U52">
        <v>0.48244766312703319</v>
      </c>
      <c r="V52">
        <v>6.6458637995623099E-2</v>
      </c>
      <c r="W52">
        <v>0.49112380412693685</v>
      </c>
      <c r="X52">
        <v>6.6796188683895696E-2</v>
      </c>
      <c r="Y52">
        <v>0.43569469974546132</v>
      </c>
      <c r="Z52">
        <v>6.6296761442699248E-2</v>
      </c>
      <c r="AA52">
        <v>0.49902603567224701</v>
      </c>
      <c r="AB52">
        <v>6.6217994755487147E-2</v>
      </c>
      <c r="AC52">
        <v>0.48694242257209247</v>
      </c>
      <c r="AD52">
        <v>6.7020270665367962E-2</v>
      </c>
      <c r="AE52">
        <v>0.44019793020574022</v>
      </c>
      <c r="AF52">
        <v>6.5967069055983235E-2</v>
      </c>
      <c r="AG52">
        <v>0.43252251657157892</v>
      </c>
      <c r="AH52">
        <v>6.5540711513663003E-2</v>
      </c>
      <c r="AI52">
        <v>0.48763626102375313</v>
      </c>
      <c r="AJ52">
        <v>6.6970123010900287E-2</v>
      </c>
      <c r="AK52">
        <v>0.47669245496379897</v>
      </c>
      <c r="AL52">
        <v>6.6191570284679382E-2</v>
      </c>
      <c r="AM52">
        <v>0.47680678494583106</v>
      </c>
      <c r="AN52">
        <v>6.6916133412938728E-2</v>
      </c>
      <c r="AO52">
        <v>0.494835773575594</v>
      </c>
      <c r="AP52">
        <v>6.5898003931226856E-2</v>
      </c>
      <c r="AQ52">
        <v>0.46461101289762802</v>
      </c>
      <c r="AR52">
        <v>6.5797207720331277E-2</v>
      </c>
      <c r="AS52">
        <v>0.47396349139435745</v>
      </c>
      <c r="AT52">
        <v>6.6408581077336423E-2</v>
      </c>
      <c r="AU52">
        <v>0.45932077741172789</v>
      </c>
      <c r="AV52">
        <v>6.6750991505114543E-2</v>
      </c>
      <c r="AW52">
        <v>0.49446433733887057</v>
      </c>
      <c r="AX52">
        <v>6.6911784042070419E-2</v>
      </c>
      <c r="AY52">
        <v>0.48756894019509295</v>
      </c>
      <c r="AZ52">
        <v>6.5603575967731975E-2</v>
      </c>
      <c r="BA52">
        <v>0.47274466255687164</v>
      </c>
      <c r="BB52">
        <v>6.5739188121009609E-2</v>
      </c>
      <c r="BC52">
        <v>0.4607128622347631</v>
      </c>
      <c r="BD52">
        <v>6.6876588407265E-2</v>
      </c>
      <c r="BE52">
        <v>0.45957119810578206</v>
      </c>
      <c r="BF52">
        <v>6.6274723375995284E-2</v>
      </c>
      <c r="BG52">
        <v>0.46652618680271574</v>
      </c>
      <c r="BH52">
        <v>6.707256959821814E-2</v>
      </c>
      <c r="BI52">
        <v>0.47144672623571082</v>
      </c>
      <c r="BJ52">
        <v>6.6237720444313489E-2</v>
      </c>
      <c r="BK52">
        <v>0.45846376267160038</v>
      </c>
      <c r="BL52">
        <v>6.5550384208558146E-2</v>
      </c>
      <c r="BM52">
        <v>0.51025068298329712</v>
      </c>
      <c r="BN52">
        <v>6.6667005099066118E-2</v>
      </c>
    </row>
    <row r="53" spans="9:66" x14ac:dyDescent="0.3">
      <c r="I53">
        <v>0.47631776146845028</v>
      </c>
      <c r="J53">
        <v>6.6698947060307254E-2</v>
      </c>
      <c r="K53">
        <v>0.47638514626997275</v>
      </c>
      <c r="L53">
        <v>6.6316973939812979E-2</v>
      </c>
      <c r="M53">
        <v>0.46354314725770424</v>
      </c>
      <c r="N53">
        <v>6.7549462862242962E-2</v>
      </c>
      <c r="O53">
        <v>0.48424244015953721</v>
      </c>
      <c r="P53">
        <v>6.6504049647708535E-2</v>
      </c>
      <c r="Q53">
        <v>0.4799972112413004</v>
      </c>
      <c r="R53">
        <v>6.6570828825251949E-2</v>
      </c>
      <c r="S53">
        <v>0.48590195401944514</v>
      </c>
      <c r="T53">
        <v>6.5517420814938651E-2</v>
      </c>
      <c r="U53">
        <v>0.48114900342155048</v>
      </c>
      <c r="V53">
        <v>6.6393974530663688E-2</v>
      </c>
      <c r="W53">
        <v>0.49181110304716696</v>
      </c>
      <c r="X53">
        <v>6.6758957698725169E-2</v>
      </c>
      <c r="Y53">
        <v>0.43722805336521869</v>
      </c>
      <c r="Z53">
        <v>6.6230706013218052E-2</v>
      </c>
      <c r="AA53">
        <v>0.49969645710408911</v>
      </c>
      <c r="AB53">
        <v>6.6179036522244397E-2</v>
      </c>
      <c r="AC53">
        <v>0.4875604634876412</v>
      </c>
      <c r="AD53">
        <v>6.6985821560875264E-2</v>
      </c>
      <c r="AE53">
        <v>0.44132090931826923</v>
      </c>
      <c r="AF53">
        <v>6.592279631948926E-2</v>
      </c>
      <c r="AG53">
        <v>0.43411586199832491</v>
      </c>
      <c r="AH53">
        <v>6.5479331543184138E-2</v>
      </c>
      <c r="AI53">
        <v>0.48864702715450636</v>
      </c>
      <c r="AJ53">
        <v>6.6919171610834979E-2</v>
      </c>
      <c r="AK53">
        <v>0.47755113035762214</v>
      </c>
      <c r="AL53">
        <v>6.614791467312453E-2</v>
      </c>
      <c r="AM53">
        <v>0.47500260425122864</v>
      </c>
      <c r="AN53">
        <v>6.6868609853646496E-2</v>
      </c>
      <c r="AO53">
        <v>0.49625947218399002</v>
      </c>
      <c r="AP53">
        <v>6.5890959664666932E-2</v>
      </c>
      <c r="AQ53">
        <v>0.46625171527057929</v>
      </c>
      <c r="AR53">
        <v>6.5729368062837995E-2</v>
      </c>
      <c r="AS53">
        <v>0.47484282989796678</v>
      </c>
      <c r="AT53">
        <v>6.6372110681041846E-2</v>
      </c>
      <c r="AU53">
        <v>0.46073469635972081</v>
      </c>
      <c r="AV53">
        <v>6.6691347821262251E-2</v>
      </c>
      <c r="AW53">
        <v>0.49525448946812461</v>
      </c>
      <c r="AX53">
        <v>6.6863799408723293E-2</v>
      </c>
      <c r="AY53">
        <v>0.48849582487833515</v>
      </c>
      <c r="AZ53">
        <v>6.5548679130536344E-2</v>
      </c>
      <c r="BA53">
        <v>0.4738788191002733</v>
      </c>
      <c r="BB53">
        <v>6.568059341324782E-2</v>
      </c>
      <c r="BC53">
        <v>0.46213843451739517</v>
      </c>
      <c r="BD53">
        <v>6.6814586870971429E-2</v>
      </c>
      <c r="BE53">
        <v>0.46124827205257585</v>
      </c>
      <c r="BF53">
        <v>6.6207103297840533E-2</v>
      </c>
      <c r="BG53">
        <v>0.46445969197741432</v>
      </c>
      <c r="BH53">
        <v>6.7018464140682937E-2</v>
      </c>
      <c r="BI53">
        <v>0.47228050264834281</v>
      </c>
      <c r="BJ53">
        <v>6.6201416106967656E-2</v>
      </c>
      <c r="BK53">
        <v>0.46018900301611687</v>
      </c>
      <c r="BL53">
        <v>6.5481895105341581E-2</v>
      </c>
      <c r="BM53">
        <v>0.51083840313553053</v>
      </c>
      <c r="BN53">
        <v>6.6683769321559866E-2</v>
      </c>
    </row>
    <row r="54" spans="9:66" x14ac:dyDescent="0.3">
      <c r="I54">
        <v>0.47712787155922659</v>
      </c>
      <c r="J54">
        <v>6.6661817119425926E-2</v>
      </c>
      <c r="K54">
        <v>0.47759856907113518</v>
      </c>
      <c r="L54">
        <v>6.6272652217245931E-2</v>
      </c>
      <c r="M54">
        <v>0.46145790846787166</v>
      </c>
      <c r="N54">
        <v>6.7495507982236289E-2</v>
      </c>
      <c r="O54">
        <v>0.48505564494260334</v>
      </c>
      <c r="P54">
        <v>6.6468768453812582E-2</v>
      </c>
      <c r="Q54">
        <v>0.48139843420133133</v>
      </c>
      <c r="R54">
        <v>6.6519629831117977E-2</v>
      </c>
      <c r="S54">
        <v>0.48674766185735102</v>
      </c>
      <c r="T54">
        <v>6.5477587702999496E-2</v>
      </c>
      <c r="U54">
        <v>0.47991735510288497</v>
      </c>
      <c r="V54">
        <v>6.6327933480081314E-2</v>
      </c>
      <c r="W54">
        <v>0.49259497249718764</v>
      </c>
      <c r="X54">
        <v>6.6723964530443838E-2</v>
      </c>
      <c r="Y54">
        <v>0.43897692552195416</v>
      </c>
      <c r="Z54">
        <v>6.6168113521868799E-2</v>
      </c>
      <c r="AA54">
        <v>0.50046105892225368</v>
      </c>
      <c r="AB54">
        <v>6.6142563724037595E-2</v>
      </c>
      <c r="AC54">
        <v>0.48826533963408519</v>
      </c>
      <c r="AD54">
        <v>6.6953459751187105E-2</v>
      </c>
      <c r="AE54">
        <v>0.44260173692845362</v>
      </c>
      <c r="AF54">
        <v>6.5880763872646214E-2</v>
      </c>
      <c r="AG54">
        <v>0.43593317366774165</v>
      </c>
      <c r="AH54">
        <v>6.5421051355462195E-2</v>
      </c>
      <c r="AI54">
        <v>0.48979983089002338</v>
      </c>
      <c r="AJ54">
        <v>6.6871173773352985E-2</v>
      </c>
      <c r="AK54">
        <v>0.47853047069975752</v>
      </c>
      <c r="AL54">
        <v>6.6106777747965556E-2</v>
      </c>
      <c r="AM54">
        <v>0.47329146214689083</v>
      </c>
      <c r="AN54">
        <v>6.6819697920635371E-2</v>
      </c>
      <c r="AO54">
        <v>0.49772821298133718</v>
      </c>
      <c r="AP54">
        <v>6.5888401022676096E-2</v>
      </c>
      <c r="AQ54">
        <v>0.46812302649334969</v>
      </c>
      <c r="AR54">
        <v>6.5665128331059433E-2</v>
      </c>
      <c r="AS54">
        <v>0.47584576466221362</v>
      </c>
      <c r="AT54">
        <v>6.6337554349652203E-2</v>
      </c>
      <c r="AU54">
        <v>0.46234734788645676</v>
      </c>
      <c r="AV54">
        <v>6.6634848037146144E-2</v>
      </c>
      <c r="AW54">
        <v>0.49615562849439104</v>
      </c>
      <c r="AX54">
        <v>6.6818943684085752E-2</v>
      </c>
      <c r="AY54">
        <v>0.48955291038122162</v>
      </c>
      <c r="AZ54">
        <v>6.5497329830499357E-2</v>
      </c>
      <c r="BA54">
        <v>0.47517234679293141</v>
      </c>
      <c r="BB54">
        <v>6.562543178120904E-2</v>
      </c>
      <c r="BC54">
        <v>0.46376437228827444</v>
      </c>
      <c r="BD54">
        <v>6.6755895714973354E-2</v>
      </c>
      <c r="BE54">
        <v>0.46316107228341341</v>
      </c>
      <c r="BF54">
        <v>6.6143015496251303E-2</v>
      </c>
      <c r="BG54">
        <v>0.46249976249881847</v>
      </c>
      <c r="BH54">
        <v>6.6962769749108073E-2</v>
      </c>
      <c r="BI54">
        <v>0.47323146700574104</v>
      </c>
      <c r="BJ54">
        <v>6.6167050623767196E-2</v>
      </c>
      <c r="BK54">
        <v>0.46215674156250813</v>
      </c>
      <c r="BL54">
        <v>6.5416977992988984E-2</v>
      </c>
      <c r="BM54">
        <v>0.51137313866939671</v>
      </c>
      <c r="BN54">
        <v>6.670183996091103E-2</v>
      </c>
    </row>
    <row r="55" spans="9:66" x14ac:dyDescent="0.3">
      <c r="I55">
        <v>0.4780338357621986</v>
      </c>
      <c r="J55">
        <v>6.662723864941289E-2</v>
      </c>
      <c r="K55">
        <v>0.47895560887426969</v>
      </c>
      <c r="L55">
        <v>6.6231079786526412E-2</v>
      </c>
      <c r="M55">
        <v>0.45949056062766014</v>
      </c>
      <c r="N55">
        <v>6.7440082312034216E-2</v>
      </c>
      <c r="O55">
        <v>0.4859650782226867</v>
      </c>
      <c r="P55">
        <v>6.6435861821691311E-2</v>
      </c>
      <c r="Q55">
        <v>0.48296550085720719</v>
      </c>
      <c r="R55">
        <v>6.6471622792539986E-2</v>
      </c>
      <c r="S55">
        <v>0.48769342537834415</v>
      </c>
      <c r="T55">
        <v>6.5440609280244241E-2</v>
      </c>
      <c r="U55">
        <v>0.47875538564703507</v>
      </c>
      <c r="V55">
        <v>6.6260657874085707E-2</v>
      </c>
      <c r="W55">
        <v>0.49347159354383258</v>
      </c>
      <c r="X55">
        <v>6.6691379662250069E-2</v>
      </c>
      <c r="Y55">
        <v>0.44093279588631612</v>
      </c>
      <c r="Z55">
        <v>6.6109288912977598E-2</v>
      </c>
      <c r="AA55">
        <v>0.5013161160635401</v>
      </c>
      <c r="AB55">
        <v>6.6108754052673371E-2</v>
      </c>
      <c r="AC55">
        <v>0.48905361692569294</v>
      </c>
      <c r="AD55">
        <v>6.6923342899787255E-2</v>
      </c>
      <c r="AE55">
        <v>0.44403417297292497</v>
      </c>
      <c r="AF55">
        <v>6.5841176493310019E-2</v>
      </c>
      <c r="AG55">
        <v>0.43796559782005129</v>
      </c>
      <c r="AH55">
        <v>6.5366154885713457E-2</v>
      </c>
      <c r="AI55">
        <v>0.49108905588638418</v>
      </c>
      <c r="AJ55">
        <v>6.6826363339093767E-2</v>
      </c>
      <c r="AK55">
        <v>0.47962570474250121</v>
      </c>
      <c r="AL55">
        <v>6.606835992416675E-2</v>
      </c>
      <c r="AM55">
        <v>0.47167706458558351</v>
      </c>
      <c r="AN55">
        <v>6.6769503546260697E-2</v>
      </c>
      <c r="AO55">
        <v>0.49923169380623095</v>
      </c>
      <c r="AP55">
        <v>6.5890345952289542E-2</v>
      </c>
      <c r="AQ55">
        <v>0.47021582972576531</v>
      </c>
      <c r="AR55">
        <v>6.560480149451145E-2</v>
      </c>
      <c r="AS55">
        <v>0.47696740948974126</v>
      </c>
      <c r="AT55">
        <v>6.6305080438140443E-2</v>
      </c>
      <c r="AU55">
        <v>0.46415087531580068</v>
      </c>
      <c r="AV55">
        <v>6.6581767414035098E-2</v>
      </c>
      <c r="AW55">
        <v>0.4971633641589161</v>
      </c>
      <c r="AX55">
        <v>6.6777435400739368E-2</v>
      </c>
      <c r="AY55">
        <v>0.49073504668944029</v>
      </c>
      <c r="AZ55">
        <v>6.5449778236249201E-2</v>
      </c>
      <c r="BA55">
        <v>0.47661894369795221</v>
      </c>
      <c r="BB55">
        <v>6.5573971966819758E-2</v>
      </c>
      <c r="BC55">
        <v>0.46558275414201977</v>
      </c>
      <c r="BD55">
        <v>6.6700800876683189E-2</v>
      </c>
      <c r="BE55">
        <v>0.46530027982784411</v>
      </c>
      <c r="BF55">
        <v>6.6082772200554862E-2</v>
      </c>
      <c r="BG55">
        <v>0.46065064313774756</v>
      </c>
      <c r="BH55">
        <v>6.6905607045143853E-2</v>
      </c>
      <c r="BI55">
        <v>0.47429498630514677</v>
      </c>
      <c r="BJ55">
        <v>6.6134791419891842E-2</v>
      </c>
      <c r="BK55">
        <v>0.46435739168637252</v>
      </c>
      <c r="BL55">
        <v>6.5355949141146313E-2</v>
      </c>
      <c r="BM55">
        <v>0.51184903091048595</v>
      </c>
      <c r="BN55">
        <v>6.6721019031413364E-2</v>
      </c>
    </row>
    <row r="56" spans="9:66" x14ac:dyDescent="0.3">
      <c r="I56">
        <v>0.47903124031083666</v>
      </c>
      <c r="J56">
        <v>6.6595380113098235E-2</v>
      </c>
      <c r="K56">
        <v>0.48044965431786457</v>
      </c>
      <c r="L56">
        <v>6.6192459184358052E-2</v>
      </c>
      <c r="M56">
        <v>0.4576453645744083</v>
      </c>
      <c r="N56">
        <v>6.7383305891296388E-2</v>
      </c>
      <c r="O56">
        <v>0.48696630933226265</v>
      </c>
      <c r="P56">
        <v>6.640549006914867E-2</v>
      </c>
      <c r="Q56">
        <v>0.4846907766177016</v>
      </c>
      <c r="R56">
        <v>6.6427041594984304E-2</v>
      </c>
      <c r="S56">
        <v>0.48873463691761809</v>
      </c>
      <c r="T56">
        <v>6.5406665701831512E-2</v>
      </c>
      <c r="U56">
        <v>0.47766561162109822</v>
      </c>
      <c r="V56">
        <v>6.6192293416658735E-2</v>
      </c>
      <c r="W56">
        <v>0.49443669537748025</v>
      </c>
      <c r="X56">
        <v>6.666136184434629E-2</v>
      </c>
      <c r="Y56">
        <v>0.44308613565449284</v>
      </c>
      <c r="Z56">
        <v>6.6054518774125909E-2</v>
      </c>
      <c r="AA56">
        <v>0.50225746277550609</v>
      </c>
      <c r="AB56">
        <v>6.6077772225472065E-2</v>
      </c>
      <c r="AC56">
        <v>0.48992145495473705</v>
      </c>
      <c r="AD56">
        <v>6.6895617732948415E-2</v>
      </c>
      <c r="AE56">
        <v>0.44561123876726244</v>
      </c>
      <c r="AF56">
        <v>6.5804227047213504E-2</v>
      </c>
      <c r="AG56">
        <v>0.44020323268908235</v>
      </c>
      <c r="AH56">
        <v>6.531490958402035E-2</v>
      </c>
      <c r="AI56">
        <v>0.49250842116899884</v>
      </c>
      <c r="AJ56">
        <v>6.6784958619988719E-2</v>
      </c>
      <c r="AK56">
        <v>0.48083149661568947</v>
      </c>
      <c r="AL56">
        <v>6.6032848369503933E-2</v>
      </c>
      <c r="AM56">
        <v>0.4701629079929352</v>
      </c>
      <c r="AN56">
        <v>6.6718135440360232E-2</v>
      </c>
      <c r="AO56">
        <v>0.50075936882093408</v>
      </c>
      <c r="AP56">
        <v>6.5896780811223452E-2</v>
      </c>
      <c r="AQ56">
        <v>0.47251992904084578</v>
      </c>
      <c r="AR56">
        <v>6.554868145947769E-2</v>
      </c>
      <c r="AS56">
        <v>0.4782022998396972</v>
      </c>
      <c r="AT56">
        <v>6.6274847156139183E-2</v>
      </c>
      <c r="AU56">
        <v>0.46613649204340668</v>
      </c>
      <c r="AV56">
        <v>6.6532364555389245E-2</v>
      </c>
      <c r="AW56">
        <v>0.49827278687483945</v>
      </c>
      <c r="AX56">
        <v>6.6739476782868179E-2</v>
      </c>
      <c r="AY56">
        <v>0.4920364745537254</v>
      </c>
      <c r="AZ56">
        <v>6.5406256014373193E-2</v>
      </c>
      <c r="BA56">
        <v>0.47821156214062588</v>
      </c>
      <c r="BB56">
        <v>6.5526464677122934E-2</v>
      </c>
      <c r="BC56">
        <v>0.46758472110502292</v>
      </c>
      <c r="BD56">
        <v>6.6649570772614963E-2</v>
      </c>
      <c r="BE56">
        <v>0.46765547268174384</v>
      </c>
      <c r="BF56">
        <v>6.6026666910032214E-2</v>
      </c>
      <c r="BG56">
        <v>0.45891633867498122</v>
      </c>
      <c r="BH56">
        <v>6.6847099830478235E-2</v>
      </c>
      <c r="BI56">
        <v>0.47546587918743793</v>
      </c>
      <c r="BJ56">
        <v>6.6104795658940216E-2</v>
      </c>
      <c r="BK56">
        <v>0.46678023204151514</v>
      </c>
      <c r="BL56">
        <v>6.5299105876245128E-2</v>
      </c>
      <c r="BM56">
        <v>0.51226086588381814</v>
      </c>
      <c r="BN56">
        <v>6.6741096403156966E-2</v>
      </c>
    </row>
    <row r="57" spans="9:66" x14ac:dyDescent="0.3">
      <c r="I57">
        <v>0.48011522595043854</v>
      </c>
      <c r="J57">
        <v>6.6566396722068488E-2</v>
      </c>
      <c r="K57">
        <v>0.48207342656269947</v>
      </c>
      <c r="L57">
        <v>6.6156978566432476E-2</v>
      </c>
      <c r="M57">
        <v>0.45592631659188471</v>
      </c>
      <c r="N57">
        <v>6.7325301685107294E-2</v>
      </c>
      <c r="O57">
        <v>0.48805446037400879</v>
      </c>
      <c r="P57">
        <v>6.637780116431008E-2</v>
      </c>
      <c r="Q57">
        <v>0.48656585611273345</v>
      </c>
      <c r="R57">
        <v>6.6386103433564117E-2</v>
      </c>
      <c r="S57">
        <v>0.48986622379721573</v>
      </c>
      <c r="T57">
        <v>6.537592233746331E-2</v>
      </c>
      <c r="U57">
        <v>0.47665039323294695</v>
      </c>
      <c r="V57">
        <v>6.6122988169991959E-2</v>
      </c>
      <c r="W57">
        <v>0.49548557611900873</v>
      </c>
      <c r="X57">
        <v>6.6634057320523937E-2</v>
      </c>
      <c r="Y57">
        <v>0.44542645397158664</v>
      </c>
      <c r="Z57">
        <v>6.6004069939924748E-2</v>
      </c>
      <c r="AA57">
        <v>0.5032805129115947</v>
      </c>
      <c r="AB57">
        <v>6.6049769182781534E-2</v>
      </c>
      <c r="AC57">
        <v>0.4908646257015748</v>
      </c>
      <c r="AD57">
        <v>6.6870419324896499E-2</v>
      </c>
      <c r="AE57">
        <v>0.44732525100544224</v>
      </c>
      <c r="AF57">
        <v>6.5770095548343899E-2</v>
      </c>
      <c r="AG57">
        <v>0.4426351767426791</v>
      </c>
      <c r="AH57">
        <v>6.5267565112341594E-2</v>
      </c>
      <c r="AI57">
        <v>0.49405101173288468</v>
      </c>
      <c r="AJ57">
        <v>6.674716133566734E-2</v>
      </c>
      <c r="AK57">
        <v>0.48214197182252189</v>
      </c>
      <c r="AL57">
        <v>6.6000416092701783E-2</v>
      </c>
      <c r="AM57">
        <v>0.46875227169495765</v>
      </c>
      <c r="AN57">
        <v>6.6665704854812838E-2</v>
      </c>
      <c r="AO57">
        <v>0.50230052248285151</v>
      </c>
      <c r="AP57">
        <v>6.5907660463565845E-2</v>
      </c>
      <c r="AQ57">
        <v>0.47502409909833521</v>
      </c>
      <c r="AR57">
        <v>6.5497041637127662E-2</v>
      </c>
      <c r="AS57">
        <v>0.47954441945042731</v>
      </c>
      <c r="AT57">
        <v>6.6247001797159283E-2</v>
      </c>
      <c r="AU57">
        <v>0.46829452434417135</v>
      </c>
      <c r="AV57">
        <v>6.6486880146969962E-2</v>
      </c>
      <c r="AW57">
        <v>0.49947849164620789</v>
      </c>
      <c r="AX57">
        <v>6.6705252761042888E-2</v>
      </c>
      <c r="AY57">
        <v>0.49345085354834117</v>
      </c>
      <c r="AZ57">
        <v>6.5366975200761471E-2</v>
      </c>
      <c r="BA57">
        <v>0.47994244304398914</v>
      </c>
      <c r="BB57">
        <v>6.5483141362858557E-2</v>
      </c>
      <c r="BC57">
        <v>0.46976051979547712</v>
      </c>
      <c r="BD57">
        <v>6.660245499068608E-2</v>
      </c>
      <c r="BE57">
        <v>0.47021517658227169</v>
      </c>
      <c r="BF57">
        <v>6.5974972964019094E-2</v>
      </c>
      <c r="BG57">
        <v>0.45730060522779598</v>
      </c>
      <c r="BH57">
        <v>6.6787374818709971E-2</v>
      </c>
      <c r="BI57">
        <v>0.47673844118018976</v>
      </c>
      <c r="BJ57">
        <v>6.6077209477244506E-2</v>
      </c>
      <c r="BK57">
        <v>0.46941345879326885</v>
      </c>
      <c r="BL57">
        <v>6.5246725132958164E-2</v>
      </c>
      <c r="BM57">
        <v>0.51260413143924344</v>
      </c>
      <c r="BN57">
        <v>6.6761852104255559E-2</v>
      </c>
    </row>
    <row r="58" spans="9:66" x14ac:dyDescent="0.3">
      <c r="I58">
        <v>0.48128051161193003</v>
      </c>
      <c r="J58">
        <v>6.6540429680491328E-2</v>
      </c>
      <c r="K58">
        <v>0.48381901475361866</v>
      </c>
      <c r="L58">
        <v>6.6124810790753719E-2</v>
      </c>
      <c r="M58">
        <v>0.45433713975522699</v>
      </c>
      <c r="N58">
        <v>6.726619531766137E-2</v>
      </c>
      <c r="O58">
        <v>0.48922422998543025</v>
      </c>
      <c r="P58">
        <v>6.6352930004736646E-2</v>
      </c>
      <c r="Q58">
        <v>0.48858160414348534</v>
      </c>
      <c r="R58">
        <v>6.6349007754886766E-2</v>
      </c>
      <c r="S58">
        <v>0.4910826730396064</v>
      </c>
      <c r="T58">
        <v>6.5348528965720534E-2</v>
      </c>
      <c r="U58">
        <v>0.47571192921954419</v>
      </c>
      <c r="V58">
        <v>6.6052892233817009E-2</v>
      </c>
      <c r="W58">
        <v>0.49661312572687849</v>
      </c>
      <c r="X58">
        <v>6.6609599115678431E-2</v>
      </c>
      <c r="Y58">
        <v>0.44794234904200469</v>
      </c>
      <c r="Z58">
        <v>6.5958188192023259E-2</v>
      </c>
      <c r="AA58">
        <v>0.5043802822743797</v>
      </c>
      <c r="AB58">
        <v>6.6024881352610906E-2</v>
      </c>
      <c r="AC58">
        <v>0.49187853413313481</v>
      </c>
      <c r="AD58">
        <v>6.6847870439742607E-2</v>
      </c>
      <c r="AE58">
        <v>0.44916785919213181</v>
      </c>
      <c r="AF58">
        <v>6.5738948281932816E-2</v>
      </c>
      <c r="AG58">
        <v>0.44524958179387075</v>
      </c>
      <c r="AH58">
        <v>6.5224352128184115E-2</v>
      </c>
      <c r="AI58">
        <v>0.49570931223187503</v>
      </c>
      <c r="AJ58">
        <v>6.6713155630699461E-2</v>
      </c>
      <c r="AK58">
        <v>0.48355074585951929</v>
      </c>
      <c r="AL58">
        <v>6.5971221100552813E-2</v>
      </c>
      <c r="AM58">
        <v>0.46744821081575599</v>
      </c>
      <c r="AN58">
        <v>6.6612325342591747E-2</v>
      </c>
      <c r="AO58">
        <v>0.50384434470636219</v>
      </c>
      <c r="AP58">
        <v>6.5922908596372551E-2</v>
      </c>
      <c r="AQ58">
        <v>0.47771613983343186</v>
      </c>
      <c r="AR58">
        <v>6.5450133611485051E-2</v>
      </c>
      <c r="AS58">
        <v>0.48098722965009744</v>
      </c>
      <c r="AT58">
        <v>6.6221680020990714E-2</v>
      </c>
      <c r="AU58">
        <v>0.47061445850165012</v>
      </c>
      <c r="AV58">
        <v>6.644553578424299E-2</v>
      </c>
      <c r="AW58">
        <v>0.50077460440057231</v>
      </c>
      <c r="AX58">
        <v>6.6674930071257646E-2</v>
      </c>
      <c r="AY58">
        <v>0.49497129296099879</v>
      </c>
      <c r="AZ58">
        <v>6.533212716758946E-2</v>
      </c>
      <c r="BA58">
        <v>0.48180315373026839</v>
      </c>
      <c r="BB58">
        <v>6.5444213090858877E-2</v>
      </c>
      <c r="BC58">
        <v>0.47209954994087294</v>
      </c>
      <c r="BD58">
        <v>6.6559683074250017E-2</v>
      </c>
      <c r="BE58">
        <v>0.47296692090932468</v>
      </c>
      <c r="BF58">
        <v>6.5927942210224202E-2</v>
      </c>
      <c r="BG58">
        <v>0.45580694211505168</v>
      </c>
      <c r="BH58">
        <v>6.6726561360915149E-2</v>
      </c>
      <c r="BI58">
        <v>0.478106472489291</v>
      </c>
      <c r="BJ58">
        <v>6.6052167271908976E-2</v>
      </c>
      <c r="BK58">
        <v>0.47224424312558999</v>
      </c>
      <c r="BL58">
        <v>6.5199062105001426E-2</v>
      </c>
      <c r="BM58">
        <v>0.51287506668750371</v>
      </c>
      <c r="BN58">
        <v>6.6783058730904468E-2</v>
      </c>
    </row>
    <row r="59" spans="9:66" x14ac:dyDescent="0.3">
      <c r="I59">
        <v>0.48252142014070232</v>
      </c>
      <c r="J59">
        <v>6.6517605497183135E-2</v>
      </c>
      <c r="K59">
        <v>0.48567791456042186</v>
      </c>
      <c r="L59">
        <v>6.6096112575491403E-2</v>
      </c>
      <c r="M59">
        <v>0.45288127586759008</v>
      </c>
      <c r="N59">
        <v>6.7206114800188829E-2</v>
      </c>
      <c r="O59">
        <v>0.49046991916656502</v>
      </c>
      <c r="P59">
        <v>6.6330997760217766E-2</v>
      </c>
      <c r="Q59">
        <v>0.49072820018817376</v>
      </c>
      <c r="R59">
        <v>6.6315935285369942E-2</v>
      </c>
      <c r="S59">
        <v>0.49237805822635816</v>
      </c>
      <c r="T59">
        <v>6.5324619044356769E-2</v>
      </c>
      <c r="U59">
        <v>0.47485225208496856</v>
      </c>
      <c r="V59">
        <v>6.5982157420322846E-2</v>
      </c>
      <c r="W59">
        <v>0.49781385089274083</v>
      </c>
      <c r="X59">
        <v>6.6588106387725263E-2</v>
      </c>
      <c r="Y59">
        <v>0.45062156367786077</v>
      </c>
      <c r="Z59">
        <v>6.5917097061685179E-2</v>
      </c>
      <c r="AA59">
        <v>0.50555141289807393</v>
      </c>
      <c r="AB59">
        <v>6.6003229985967041E-2</v>
      </c>
      <c r="AC59">
        <v>0.4929582405894562</v>
      </c>
      <c r="AD59">
        <v>6.6828080933388587E-2</v>
      </c>
      <c r="AE59">
        <v>0.45113008632546397</v>
      </c>
      <c r="AF59">
        <v>6.5710936994331282E-2</v>
      </c>
      <c r="AG59">
        <v>0.4480337107240468</v>
      </c>
      <c r="AH59">
        <v>6.5185481160863021E-2</v>
      </c>
      <c r="AI59">
        <v>0.49747524359263057</v>
      </c>
      <c r="AJ59">
        <v>6.6683107177461454E-2</v>
      </c>
      <c r="AK59">
        <v>0.48505095532118297</v>
      </c>
      <c r="AL59">
        <v>6.5945405628124121E-2</v>
      </c>
      <c r="AM59">
        <v>0.46625354966081012</v>
      </c>
      <c r="AN59">
        <v>6.6558112511834022E-2</v>
      </c>
      <c r="AO59">
        <v>0.50538000668780303</v>
      </c>
      <c r="AP59">
        <v>6.5942418254947704E-2</v>
      </c>
      <c r="AQ59">
        <v>0.48058293589427731</v>
      </c>
      <c r="AR59">
        <v>6.5408185913735581E-2</v>
      </c>
      <c r="AS59">
        <v>0.48252370121244559</v>
      </c>
      <c r="AT59">
        <v>6.6199005192781615E-2</v>
      </c>
      <c r="AU59">
        <v>0.47308499202982657</v>
      </c>
      <c r="AV59">
        <v>6.6408532892787628E-2</v>
      </c>
      <c r="AW59">
        <v>0.50215481060687828</v>
      </c>
      <c r="AX59">
        <v>6.6648656442609033E-2</v>
      </c>
      <c r="AY59">
        <v>0.49659038536371375</v>
      </c>
      <c r="AZ59">
        <v>6.5301881690971855E-2</v>
      </c>
      <c r="BA59">
        <v>0.48378462900403801</v>
      </c>
      <c r="BB59">
        <v>6.5409869515752048E-2</v>
      </c>
      <c r="BC59">
        <v>0.47459041602146057</v>
      </c>
      <c r="BD59">
        <v>6.6521463403784259E-2</v>
      </c>
      <c r="BE59">
        <v>0.47589729944114589</v>
      </c>
      <c r="BF59">
        <v>6.588580377775255E-2</v>
      </c>
      <c r="BG59">
        <v>0.45443858427844608</v>
      </c>
      <c r="BH59">
        <v>6.6664791165501627E-2</v>
      </c>
      <c r="BI59">
        <v>0.47956330820371779</v>
      </c>
      <c r="BJ59">
        <v>6.6029791046040773E-2</v>
      </c>
      <c r="BK59">
        <v>0.47525879374176111</v>
      </c>
      <c r="BL59">
        <v>6.5156349001856059E-2</v>
      </c>
      <c r="BM59">
        <v>0.513070703205322</v>
      </c>
      <c r="BN59">
        <v>6.6804483938864387E-2</v>
      </c>
    </row>
    <row r="60" spans="9:66" x14ac:dyDescent="0.3">
      <c r="I60">
        <v>0.48383190595513903</v>
      </c>
      <c r="J60">
        <v>6.6498035369270694E-2</v>
      </c>
      <c r="K60">
        <v>0.48764106961010623</v>
      </c>
      <c r="L60">
        <v>6.6071023735465556E-2</v>
      </c>
      <c r="M60">
        <v>0.4515618780059672</v>
      </c>
      <c r="N60">
        <v>6.7145190253712003E-2</v>
      </c>
      <c r="O60">
        <v>0.49178545904493881</v>
      </c>
      <c r="P60">
        <v>6.6312111282444103E-2</v>
      </c>
      <c r="Q60">
        <v>0.49299518624664396</v>
      </c>
      <c r="R60">
        <v>6.6287047150760683E-2</v>
      </c>
      <c r="S60">
        <v>0.49374606837105289</v>
      </c>
      <c r="T60">
        <v>6.5304309060105439E-2</v>
      </c>
      <c r="U60">
        <v>0.47407322369846316</v>
      </c>
      <c r="V60">
        <v>6.5910936925364511E-2</v>
      </c>
      <c r="W60">
        <v>0.49908190180428413</v>
      </c>
      <c r="X60">
        <v>6.6569683847074568E-2</v>
      </c>
      <c r="Y60">
        <v>0.45345104501476269</v>
      </c>
      <c r="Z60">
        <v>6.588099674076707E-2</v>
      </c>
      <c r="AA60">
        <v>0.50678819915200046</v>
      </c>
      <c r="AB60">
        <v>6.5984920566131852E-2</v>
      </c>
      <c r="AC60">
        <v>0.49409848484921554</v>
      </c>
      <c r="AD60">
        <v>6.6811147218320169E-2</v>
      </c>
      <c r="AE60">
        <v>0.45320237263208751</v>
      </c>
      <c r="AF60">
        <v>6.5686198153716832E-2</v>
      </c>
      <c r="AG60">
        <v>0.45097399953691919</v>
      </c>
      <c r="AH60">
        <v>6.515114158582376E-2</v>
      </c>
      <c r="AI60">
        <v>0.49934020237507259</v>
      </c>
      <c r="AJ60">
        <v>6.6657162368997033E-2</v>
      </c>
      <c r="AK60">
        <v>0.48663529133781619</v>
      </c>
      <c r="AL60">
        <v>6.5923095445802382E-2</v>
      </c>
      <c r="AM60">
        <v>0.46517087560015807</v>
      </c>
      <c r="AN60">
        <v>6.6503183775459149E-2</v>
      </c>
      <c r="AO60">
        <v>0.50689673686174574</v>
      </c>
      <c r="AP60">
        <v>6.5966052593054089E-2</v>
      </c>
      <c r="AQ60">
        <v>0.48361052053863246</v>
      </c>
      <c r="AR60">
        <v>6.5371402908846146E-2</v>
      </c>
      <c r="AS60">
        <v>0.48414634860246558</v>
      </c>
      <c r="AT60">
        <v>6.6179087782015755E-2</v>
      </c>
      <c r="AU60">
        <v>0.4756940887376887</v>
      </c>
      <c r="AV60">
        <v>6.6376051746971504E-2</v>
      </c>
      <c r="AW60">
        <v>0.50361238603922642</v>
      </c>
      <c r="AX60">
        <v>6.6626559877574834E-2</v>
      </c>
      <c r="AY60">
        <v>0.49830024270105072</v>
      </c>
      <c r="AZ60">
        <v>6.5276386123830479E-2</v>
      </c>
      <c r="BA60">
        <v>0.48587721531694139</v>
      </c>
      <c r="BB60">
        <v>6.5380277955983751E-2</v>
      </c>
      <c r="BC60">
        <v>0.47722098278807634</v>
      </c>
      <c r="BD60">
        <v>6.6487982181681449E-2</v>
      </c>
      <c r="BE60">
        <v>0.47899203566808884</v>
      </c>
      <c r="BF60">
        <v>6.5848762960811366E-2</v>
      </c>
      <c r="BG60">
        <v>0.45319849527635137</v>
      </c>
      <c r="BH60">
        <v>6.6602198012957831E-2</v>
      </c>
      <c r="BI60">
        <v>0.48110185076631001</v>
      </c>
      <c r="BJ60">
        <v>6.6010189814363102E-2</v>
      </c>
      <c r="BK60">
        <v>0.47844242405420168</v>
      </c>
      <c r="BL60">
        <v>6.5118793917467069E-2</v>
      </c>
      <c r="BM60">
        <v>0.51318889755806962</v>
      </c>
      <c r="BN60">
        <v>6.682589298907339E-2</v>
      </c>
    </row>
    <row r="61" spans="9:66" x14ac:dyDescent="0.3">
      <c r="I61">
        <v>0.48520558450008172</v>
      </c>
      <c r="J61">
        <v>6.6481814640450013E-2</v>
      </c>
      <c r="K61">
        <v>0.4896989156086054</v>
      </c>
      <c r="L61">
        <v>6.6049666500982845E-2</v>
      </c>
      <c r="M61">
        <v>0.45038180369232694</v>
      </c>
      <c r="N61">
        <v>6.7083553627232034E-2</v>
      </c>
      <c r="O61">
        <v>0.49316444044250185</v>
      </c>
      <c r="P61">
        <v>6.6296362584436927E-2</v>
      </c>
      <c r="Q61">
        <v>0.49537151779069577</v>
      </c>
      <c r="R61">
        <v>6.6262484091146989E-2</v>
      </c>
      <c r="S61">
        <v>0.49518003866577748</v>
      </c>
      <c r="T61">
        <v>6.5287697961168303E-2</v>
      </c>
      <c r="U61">
        <v>0.47337653126204143</v>
      </c>
      <c r="V61">
        <v>6.5839384996674896E-2</v>
      </c>
      <c r="W61">
        <v>0.50041110064493144</v>
      </c>
      <c r="X61">
        <v>6.6554421246492579E-2</v>
      </c>
      <c r="Y61">
        <v>0.4564170081040555</v>
      </c>
      <c r="Z61">
        <v>6.585006310640365E-2</v>
      </c>
      <c r="AA61">
        <v>0.50808461553785134</v>
      </c>
      <c r="AB61">
        <v>6.5970042294758335E-2</v>
      </c>
      <c r="AC61">
        <v>0.49529371175699621</v>
      </c>
      <c r="AD61">
        <v>6.6797151793895004E-2</v>
      </c>
      <c r="AE61">
        <v>0.45537462214142194</v>
      </c>
      <c r="AF61">
        <v>6.5664852285234179E-2</v>
      </c>
      <c r="AG61">
        <v>0.45405612344094831</v>
      </c>
      <c r="AH61">
        <v>6.512150070202416E-2</v>
      </c>
      <c r="AI61">
        <v>0.50129510268747801</v>
      </c>
      <c r="AJ61">
        <v>6.6635447605805059E-2</v>
      </c>
      <c r="AK61">
        <v>0.48829603518360276</v>
      </c>
      <c r="AL61">
        <v>6.5904399246553294E-2</v>
      </c>
      <c r="AM61">
        <v>0.46420253346472845</v>
      </c>
      <c r="AN61">
        <v>6.644765809687872E-2</v>
      </c>
      <c r="AO61">
        <v>0.50838389645578919</v>
      </c>
      <c r="AP61">
        <v>6.5993645832791117E-2</v>
      </c>
      <c r="AQ61">
        <v>0.48678414367844164</v>
      </c>
      <c r="AR61">
        <v>6.533996379991916E-2</v>
      </c>
      <c r="AS61">
        <v>0.48584726644518117</v>
      </c>
      <c r="AT61">
        <v>6.6162024824316296E-2</v>
      </c>
      <c r="AU61">
        <v>0.47842903736834119</v>
      </c>
      <c r="AV61">
        <v>6.6348250591672042E-2</v>
      </c>
      <c r="AW61">
        <v>0.50514022953662552</v>
      </c>
      <c r="AX61">
        <v>6.6608748028398751E-2</v>
      </c>
      <c r="AY61">
        <v>0.50009253471993631</v>
      </c>
      <c r="AZ61">
        <v>6.5255764678005632E-2</v>
      </c>
      <c r="BA61">
        <v>0.48807071779880817</v>
      </c>
      <c r="BB61">
        <v>6.5355582578658658E-2</v>
      </c>
      <c r="BC61">
        <v>0.4799784343838569</v>
      </c>
      <c r="BD61">
        <v>6.6459402525090194E-2</v>
      </c>
      <c r="BE61">
        <v>0.4822360523463376</v>
      </c>
      <c r="BF61">
        <v>6.581700021853748E-2</v>
      </c>
      <c r="BG61">
        <v>0.45208936086540669</v>
      </c>
      <c r="BH61">
        <v>6.6538917466114123E-2</v>
      </c>
      <c r="BI61">
        <v>0.48271460455235649</v>
      </c>
      <c r="BJ61">
        <v>6.5993459072106367E-2</v>
      </c>
      <c r="BK61">
        <v>0.48177962373604682</v>
      </c>
      <c r="BL61">
        <v>6.5086579816430568E-2</v>
      </c>
      <c r="BM61">
        <v>0.51322835478368412</v>
      </c>
      <c r="BN61">
        <v>6.6847051319497239E-2</v>
      </c>
    </row>
    <row r="62" spans="9:66" x14ac:dyDescent="0.3">
      <c r="I62">
        <v>0.48663576335174114</v>
      </c>
      <c r="J62">
        <v>6.6469022336481429E-2</v>
      </c>
      <c r="K62">
        <v>0.49184142693706867</v>
      </c>
      <c r="L62">
        <v>6.6032144922342856E-2</v>
      </c>
      <c r="M62">
        <v>0.44934360870485718</v>
      </c>
      <c r="N62">
        <v>6.702133841195683E-2</v>
      </c>
      <c r="O62">
        <v>0.49460014510049993</v>
      </c>
      <c r="P62">
        <v>6.6283828392269858E-2</v>
      </c>
      <c r="Q62">
        <v>0.49784561757191464</v>
      </c>
      <c r="R62">
        <v>6.6242365775286222E-2</v>
      </c>
      <c r="S62">
        <v>0.49667298295139822</v>
      </c>
      <c r="T62">
        <v>6.5274866675149618E-2</v>
      </c>
      <c r="U62">
        <v>0.47276368365638322</v>
      </c>
      <c r="V62">
        <v>6.5767656599798566E-2</v>
      </c>
      <c r="W62">
        <v>0.50179497169154164</v>
      </c>
      <c r="X62">
        <v>6.6542392943835127E-2</v>
      </c>
      <c r="Y62">
        <v>0.45950500307170583</v>
      </c>
      <c r="Z62">
        <v>6.5824446864152092E-2</v>
      </c>
      <c r="AA62">
        <v>0.50943434604531024</v>
      </c>
      <c r="AB62">
        <v>6.5958667657289041E-2</v>
      </c>
      <c r="AC62">
        <v>0.49653809828744727</v>
      </c>
      <c r="AD62">
        <v>6.6786162844414063E-2</v>
      </c>
      <c r="AE62">
        <v>0.45763625187221163</v>
      </c>
      <c r="AF62">
        <v>6.5647003383808897E-2</v>
      </c>
      <c r="AG62">
        <v>0.45726506663828781</v>
      </c>
      <c r="AH62">
        <v>6.5096702916870572E-2</v>
      </c>
      <c r="AI62">
        <v>0.50333042045203058</v>
      </c>
      <c r="AJ62">
        <v>6.6618068680029063E-2</v>
      </c>
      <c r="AK62">
        <v>0.49002509588146342</v>
      </c>
      <c r="AL62">
        <v>6.5889408116380235E-2</v>
      </c>
      <c r="AM62">
        <v>0.46335062046795916</v>
      </c>
      <c r="AN62">
        <v>6.6391655732348273E-2</v>
      </c>
      <c r="AO62">
        <v>0.50983105411390406</v>
      </c>
      <c r="AP62">
        <v>6.6025004427407746E-2</v>
      </c>
      <c r="AQ62">
        <v>0.49008834374077936</v>
      </c>
      <c r="AR62">
        <v>6.5314021755133025E-2</v>
      </c>
      <c r="AS62">
        <v>0.48761816803983837</v>
      </c>
      <c r="AT62">
        <v>6.6147899448697992E-2</v>
      </c>
      <c r="AU62">
        <v>0.48127651352697171</v>
      </c>
      <c r="AV62">
        <v>6.6325264871323328E-2</v>
      </c>
      <c r="AW62">
        <v>0.50673089759913426</v>
      </c>
      <c r="AX62">
        <v>6.6595307672619522E-2</v>
      </c>
      <c r="AY62">
        <v>0.50195852955381526</v>
      </c>
      <c r="AZ62">
        <v>6.5240117819108517E-2</v>
      </c>
      <c r="BA62">
        <v>0.49035444992603677</v>
      </c>
      <c r="BB62">
        <v>6.5335903697172723E-2</v>
      </c>
      <c r="BC62">
        <v>0.4828493367818058</v>
      </c>
      <c r="BD62">
        <v>6.643586367122456E-2</v>
      </c>
      <c r="BE62">
        <v>0.4856135449527233</v>
      </c>
      <c r="BF62">
        <v>6.5790670295818462E-2</v>
      </c>
      <c r="BG62">
        <v>0.45111358318376737</v>
      </c>
      <c r="BH62">
        <v>6.6475086576543843E-2</v>
      </c>
      <c r="BI62">
        <v>0.4843937123875251</v>
      </c>
      <c r="BJ62">
        <v>6.5979680329765089E-2</v>
      </c>
      <c r="BK62">
        <v>0.48525413428590092</v>
      </c>
      <c r="BL62">
        <v>6.505986364260867E-2</v>
      </c>
      <c r="BM62" t="s">
        <v>485</v>
      </c>
      <c r="BN62" t="s">
        <v>485</v>
      </c>
    </row>
    <row r="63" spans="9:66" x14ac:dyDescent="0.3">
      <c r="I63">
        <v>0.48811547482251311</v>
      </c>
      <c r="J63">
        <v>6.6459720780183959E-2</v>
      </c>
      <c r="K63">
        <v>0.49405816549566822</v>
      </c>
      <c r="L63">
        <v>6.601854436291546E-2</v>
      </c>
      <c r="M63">
        <v>0.44844954154271865</v>
      </c>
      <c r="N63">
        <v>6.6958679352188771E-2</v>
      </c>
      <c r="O63">
        <v>0.49608557841015583</v>
      </c>
      <c r="P63">
        <v>6.6274569771267222E-2</v>
      </c>
      <c r="Q63">
        <v>0.5004054320248621</v>
      </c>
      <c r="R63">
        <v>6.6226790217590981E-2</v>
      </c>
      <c r="S63">
        <v>0.49821762775342587</v>
      </c>
      <c r="T63">
        <v>6.5265877714785078E-2</v>
      </c>
      <c r="U63">
        <v>0.47223600817293537</v>
      </c>
      <c r="V63">
        <v>6.5695907082470903E-2</v>
      </c>
      <c r="W63">
        <v>0.50322677286348194</v>
      </c>
      <c r="X63">
        <v>6.6533657539783686E-2</v>
      </c>
      <c r="Y63">
        <v>0.46269998551663538</v>
      </c>
      <c r="Z63">
        <v>6.5804272813769701E-2</v>
      </c>
      <c r="AA63">
        <v>0.51083081492301907</v>
      </c>
      <c r="AB63">
        <v>6.5950852069814353E-2</v>
      </c>
      <c r="AC63">
        <v>0.49782558191447768</v>
      </c>
      <c r="AD63">
        <v>6.6778233906934617E-2</v>
      </c>
      <c r="AE63">
        <v>0.45997624339174642</v>
      </c>
      <c r="AF63">
        <v>6.5632738407494562E-2</v>
      </c>
      <c r="AG63">
        <v>0.46058519548024213</v>
      </c>
      <c r="AH63">
        <v>6.5076869042679605E-2</v>
      </c>
      <c r="AI63">
        <v>0.50543623980517094</v>
      </c>
      <c r="AJ63">
        <v>6.6605110260048492E-2</v>
      </c>
      <c r="AK63">
        <v>0.49181404962148284</v>
      </c>
      <c r="AL63">
        <v>6.5878195090562516E-2</v>
      </c>
      <c r="AM63">
        <v>0.46261698166369963</v>
      </c>
      <c r="AN63">
        <v>6.6335297970518931E-2</v>
      </c>
      <c r="AO63">
        <v>0.51122805906489976</v>
      </c>
      <c r="AP63">
        <v>6.6059908418893865E-2</v>
      </c>
      <c r="AQ63">
        <v>0.49350702299507887</v>
      </c>
      <c r="AR63">
        <v>6.5293703161522304E-2</v>
      </c>
      <c r="AS63">
        <v>0.48945042573187836</v>
      </c>
      <c r="AT63">
        <v>6.6136780472570975E-2</v>
      </c>
      <c r="AU63">
        <v>0.48422264459596265</v>
      </c>
      <c r="AV63">
        <v>6.6307206570044352E-2</v>
      </c>
      <c r="AW63">
        <v>0.50837664065184573</v>
      </c>
      <c r="AX63">
        <v>6.6586304290299492E-2</v>
      </c>
      <c r="AY63">
        <v>0.50388913626342591</v>
      </c>
      <c r="AZ63">
        <v>6.5229521777062871E-2</v>
      </c>
      <c r="BA63">
        <v>0.49271728558526323</v>
      </c>
      <c r="BB63">
        <v>6.5321337185058434E-2</v>
      </c>
      <c r="BC63">
        <v>0.48581970323402224</v>
      </c>
      <c r="BD63">
        <v>6.6417480299014467E-2</v>
      </c>
      <c r="BE63">
        <v>0.48910805868277196</v>
      </c>
      <c r="BF63">
        <v>6.5769901469391115E-2</v>
      </c>
      <c r="BG63">
        <v>0.45027327554860858</v>
      </c>
      <c r="BH63">
        <v>6.6410843587740132E-2</v>
      </c>
      <c r="BI63">
        <v>0.48613099382722613</v>
      </c>
      <c r="BJ63">
        <v>6.5968920715986909E-2</v>
      </c>
      <c r="BK63">
        <v>0.48884902823762161</v>
      </c>
      <c r="BL63">
        <v>6.5038775554514733E-2</v>
      </c>
    </row>
    <row r="64" spans="9:66" x14ac:dyDescent="0.3">
      <c r="I64">
        <v>0.48963750990685206</v>
      </c>
      <c r="J64">
        <v>6.6453955287804928E-2</v>
      </c>
      <c r="K64">
        <v>0.49633833155697232</v>
      </c>
      <c r="L64">
        <v>6.6008931083259073E-2</v>
      </c>
      <c r="M64">
        <v>0.44770153855629624</v>
      </c>
      <c r="N64">
        <v>6.6895712153498585E-2</v>
      </c>
      <c r="O64">
        <v>0.49761350348970007</v>
      </c>
      <c r="P64">
        <v>6.6268631828499847E-2</v>
      </c>
      <c r="Q64">
        <v>0.50303848999083489</v>
      </c>
      <c r="R64">
        <v>6.6215833300612689E-2</v>
      </c>
      <c r="S64">
        <v>0.49980644771765204</v>
      </c>
      <c r="T64">
        <v>6.526077487338601E-2</v>
      </c>
      <c r="U64">
        <v>0.47179464763929368</v>
      </c>
      <c r="V64">
        <v>6.5624291838169466E-2</v>
      </c>
      <c r="W64">
        <v>0.50469952856936684</v>
      </c>
      <c r="X64">
        <v>6.6528257592348705E-2</v>
      </c>
      <c r="Y64">
        <v>0.46598638980553103</v>
      </c>
      <c r="Z64">
        <v>6.5789639241202069E-2</v>
      </c>
      <c r="AA64">
        <v>0.51226721871497816</v>
      </c>
      <c r="AB64">
        <v>6.5946633609090824E-2</v>
      </c>
      <c r="AC64">
        <v>0.49914989014727396</v>
      </c>
      <c r="AD64">
        <v>6.6773403610443066E-2</v>
      </c>
      <c r="AE64">
        <v>0.46238319649655824</v>
      </c>
      <c r="AF64">
        <v>6.5622126853821877E-2</v>
      </c>
      <c r="AG64">
        <v>0.46400033463283141</v>
      </c>
      <c r="AH64">
        <v>6.506209570809264E-2</v>
      </c>
      <c r="AI64">
        <v>0.50760230140668683</v>
      </c>
      <c r="AJ64">
        <v>6.6596635477982918E-2</v>
      </c>
      <c r="AK64">
        <v>0.49365418080086454</v>
      </c>
      <c r="AL64">
        <v>6.5870814797834784E-2</v>
      </c>
      <c r="AM64">
        <v>0.46200320595023536</v>
      </c>
      <c r="AN64">
        <v>6.6278706869753221E-2</v>
      </c>
      <c r="AO64">
        <v>0.512565112322792</v>
      </c>
      <c r="AP64">
        <v>6.6098112980827697E-2</v>
      </c>
      <c r="AQ64">
        <v>0.4970235259796576</v>
      </c>
      <c r="AR64">
        <v>6.5279107009232618E-2</v>
      </c>
      <c r="AS64">
        <v>0.49133511294600346</v>
      </c>
      <c r="AT64">
        <v>6.6128722066469248E-2</v>
      </c>
      <c r="AU64">
        <v>0.4872530773208899</v>
      </c>
      <c r="AV64">
        <v>6.6294163666063749E-2</v>
      </c>
      <c r="AW64">
        <v>0.51006944080003658</v>
      </c>
      <c r="AX64">
        <v>6.6581781745012295E-2</v>
      </c>
      <c r="AY64">
        <v>0.50587494912694297</v>
      </c>
      <c r="AZ64">
        <v>6.5224028174720422E-2</v>
      </c>
      <c r="BA64">
        <v>0.49514771327866725</v>
      </c>
      <c r="BB64">
        <v>6.5311954008898596E-2</v>
      </c>
      <c r="BC64">
        <v>0.48887506241373119</v>
      </c>
      <c r="BD64">
        <v>6.6404341970401445E-2</v>
      </c>
      <c r="BE64">
        <v>0.49270256861685802</v>
      </c>
      <c r="BF64">
        <v>6.5754794922890131E-2</v>
      </c>
      <c r="BG64">
        <v>0.44957025787915084</v>
      </c>
      <c r="BH64">
        <v>6.6346327635711286E-2</v>
      </c>
      <c r="BI64">
        <v>0.48791798501091638</v>
      </c>
      <c r="BJ64">
        <v>6.5961232650528598E-2</v>
      </c>
      <c r="BK64">
        <v>0.49254679162923348</v>
      </c>
      <c r="BL64">
        <v>6.5023418291194179E-2</v>
      </c>
    </row>
    <row r="65" spans="9:64" x14ac:dyDescent="0.3">
      <c r="I65">
        <v>0.49119445340282158</v>
      </c>
      <c r="J65">
        <v>6.6451753948243653E-2</v>
      </c>
      <c r="K65">
        <v>0.49867081638113187</v>
      </c>
      <c r="L65">
        <v>6.600335191830585E-2</v>
      </c>
      <c r="M65">
        <v>0.44710121975349543</v>
      </c>
      <c r="N65">
        <v>6.6832573188817287E-2</v>
      </c>
      <c r="O65">
        <v>0.49917647644173163</v>
      </c>
      <c r="P65">
        <v>6.6266043493028032E-2</v>
      </c>
      <c r="Q65">
        <v>0.50573196347609706</v>
      </c>
      <c r="R65">
        <v>6.6209548405349497E-2</v>
      </c>
      <c r="S65">
        <v>0.50143170227291867</v>
      </c>
      <c r="T65">
        <v>6.5259583011482783E-2</v>
      </c>
      <c r="U65">
        <v>0.47144055794409329</v>
      </c>
      <c r="V65">
        <v>6.5552965969566335E-2</v>
      </c>
      <c r="W65">
        <v>0.50620606369143806</v>
      </c>
      <c r="X65">
        <v>6.6526219409531309E-2</v>
      </c>
      <c r="Y65">
        <v>0.46934820490704543</v>
      </c>
      <c r="Z65">
        <v>6.5780617439743783E-2</v>
      </c>
      <c r="AA65">
        <v>0.51373655940630014</v>
      </c>
      <c r="AB65">
        <v>6.5946032827035067E-2</v>
      </c>
      <c r="AC65">
        <v>0.50050457108924484</v>
      </c>
      <c r="AD65">
        <v>6.677169548765835E-2</v>
      </c>
      <c r="AE65">
        <v>0.46484538475306653</v>
      </c>
      <c r="AF65">
        <v>6.5615220421213663E-2</v>
      </c>
      <c r="AG65">
        <v>0.46749384588139281</v>
      </c>
      <c r="AH65">
        <v>6.5052454887310762E-2</v>
      </c>
      <c r="AI65">
        <v>0.50981805242218725</v>
      </c>
      <c r="AJ65">
        <v>6.6592685622118689E-2</v>
      </c>
      <c r="AK65">
        <v>0.49553652448547197</v>
      </c>
      <c r="AL65">
        <v>6.5867303194241347E-2</v>
      </c>
      <c r="AM65">
        <v>0.46151062262908804</v>
      </c>
      <c r="AN65">
        <v>6.622200499377387E-2</v>
      </c>
      <c r="AO65">
        <v>0.51383283541964786</v>
      </c>
      <c r="AP65">
        <v>6.6139350135657193E-2</v>
      </c>
      <c r="AQ65">
        <v>0.50062072064545238</v>
      </c>
      <c r="AR65">
        <v>6.5270304409250732E-2</v>
      </c>
      <c r="AS65">
        <v>0.49326304767555446</v>
      </c>
      <c r="AT65">
        <v>6.6123763490137336E-2</v>
      </c>
      <c r="AU65">
        <v>0.49035304773813571</v>
      </c>
      <c r="AV65">
        <v>6.6286199703098639E-2</v>
      </c>
      <c r="AW65">
        <v>0.51180105089154437</v>
      </c>
      <c r="AX65">
        <v>6.6581762070143977E-2</v>
      </c>
      <c r="AY65">
        <v>0.50790629346370864</v>
      </c>
      <c r="AZ65">
        <v>6.5223663776359575E-2</v>
      </c>
      <c r="BA65">
        <v>0.49763389220683235</v>
      </c>
      <c r="BB65">
        <v>6.5307799882584255E-2</v>
      </c>
      <c r="BC65">
        <v>0.49200052891813284</v>
      </c>
      <c r="BD65">
        <v>6.6396512694001819E-2</v>
      </c>
      <c r="BE65">
        <v>0.49637956266390149</v>
      </c>
      <c r="BF65">
        <v>6.5745424253891557E-2</v>
      </c>
      <c r="BG65">
        <v>0.44900605275512029</v>
      </c>
      <c r="BH65">
        <v>6.6281678447643197E-2</v>
      </c>
      <c r="BI65">
        <v>0.48974597989717661</v>
      </c>
      <c r="BJ65">
        <v>6.5956653588872288E-2</v>
      </c>
      <c r="BK65">
        <v>0.49632940932919056</v>
      </c>
      <c r="BL65">
        <v>6.5013866671690193E-2</v>
      </c>
    </row>
    <row r="66" spans="9:64" x14ac:dyDescent="0.3">
      <c r="I66">
        <v>0.49277872003821266</v>
      </c>
      <c r="J66">
        <v>6.6453127486205188E-2</v>
      </c>
      <c r="K66">
        <v>0.50104425633654404</v>
      </c>
      <c r="L66">
        <v>6.6001834049186622E-2</v>
      </c>
      <c r="M66">
        <v>0.44664988529116595</v>
      </c>
      <c r="N66">
        <v>6.6769399203082766E-2</v>
      </c>
      <c r="O66">
        <v>0.50076688261913771</v>
      </c>
      <c r="P66">
        <v>6.6266817374962012E-2</v>
      </c>
      <c r="Q66">
        <v>0.50847273014857519</v>
      </c>
      <c r="R66">
        <v>6.6207966151179368E-2</v>
      </c>
      <c r="S66">
        <v>0.5030854733424025</v>
      </c>
      <c r="T66">
        <v>6.5262307935706768E-2</v>
      </c>
      <c r="U66">
        <v>0.47117450596676624</v>
      </c>
      <c r="V66">
        <v>6.5482083952610265E-2</v>
      </c>
      <c r="W66">
        <v>0.50773903854201741</v>
      </c>
      <c r="X66">
        <v>6.6527552921153282E-2</v>
      </c>
      <c r="Y66">
        <v>0.47276905239593248</v>
      </c>
      <c r="Z66">
        <v>6.5777251362704681E-2</v>
      </c>
      <c r="AA66">
        <v>0.51523167851683427</v>
      </c>
      <c r="AB66">
        <v>6.5949052650596862E-2</v>
      </c>
      <c r="AC66">
        <v>0.50188302487101322</v>
      </c>
      <c r="AD66">
        <v>6.6773117860382994E-2</v>
      </c>
      <c r="AE66">
        <v>0.46735081262758382</v>
      </c>
      <c r="AF66">
        <v>6.5612052757115347E-2</v>
      </c>
      <c r="AG66">
        <v>0.4710487091902899</v>
      </c>
      <c r="AH66">
        <v>6.5047993549443739E-2</v>
      </c>
      <c r="AI66">
        <v>0.5120726979354514</v>
      </c>
      <c r="AJ66">
        <v>6.6593279935756519E-2</v>
      </c>
      <c r="AK66">
        <v>0.49745191008608625</v>
      </c>
      <c r="AL66">
        <v>6.586767738796194E-2</v>
      </c>
      <c r="AM66">
        <v>0.46114029852604416</v>
      </c>
      <c r="AN66">
        <v>6.6165315146218068E-2</v>
      </c>
      <c r="AO66">
        <v>0.51502233618880078</v>
      </c>
      <c r="AP66">
        <v>6.6183330634370097E-2</v>
      </c>
      <c r="AQ66">
        <v>0.50428108182164022</v>
      </c>
      <c r="AR66">
        <v>6.526733824695892E-2</v>
      </c>
      <c r="AS66">
        <v>0.49522483721632443</v>
      </c>
      <c r="AT66">
        <v>6.6121928901260674E-2</v>
      </c>
      <c r="AU66">
        <v>0.49350745310343513</v>
      </c>
      <c r="AV66">
        <v>6.6283353480776061E-2</v>
      </c>
      <c r="AW66">
        <v>0.51356303469606424</v>
      </c>
      <c r="AX66">
        <v>6.6586245361548516E-2</v>
      </c>
      <c r="AY66">
        <v>0.50997327276830418</v>
      </c>
      <c r="AZ66">
        <v>6.5228430357292491E-2</v>
      </c>
      <c r="BA66">
        <v>0.50016370995593029</v>
      </c>
      <c r="BB66">
        <v>6.5308895044601259E-2</v>
      </c>
      <c r="BC66">
        <v>0.49518087578858844</v>
      </c>
      <c r="BD66">
        <v>6.6394030613263225E-2</v>
      </c>
      <c r="BE66">
        <v>0.5001211268785154</v>
      </c>
      <c r="BF66">
        <v>6.5741835115352809E-2</v>
      </c>
      <c r="BG66">
        <v>0.44858188211918004</v>
      </c>
      <c r="BH66">
        <v>6.6217036039281307E-2</v>
      </c>
      <c r="BI66">
        <v>0.49160607267867029</v>
      </c>
      <c r="BJ66">
        <v>6.5955205839746067E-2</v>
      </c>
      <c r="BK66">
        <v>0.50017845280428608</v>
      </c>
      <c r="BL66">
        <v>6.5010167230532892E-2</v>
      </c>
    </row>
    <row r="67" spans="9:64" x14ac:dyDescent="0.3">
      <c r="I67">
        <v>0.49438259142522761</v>
      </c>
      <c r="J67">
        <v>6.6458069209950663E-2</v>
      </c>
      <c r="K67">
        <v>0.50344708826232332</v>
      </c>
      <c r="L67">
        <v>6.6004384870807162E-2</v>
      </c>
      <c r="M67">
        <v>0.4463485126592513</v>
      </c>
      <c r="N67">
        <v>6.6706327017080735E-2</v>
      </c>
      <c r="O67">
        <v>0.50237697372288914</v>
      </c>
      <c r="P67">
        <v>6.6270949704026805E-2</v>
      </c>
      <c r="Q67">
        <v>0.51124743726854216</v>
      </c>
      <c r="R67">
        <v>6.6211094246685559E-2</v>
      </c>
      <c r="S67">
        <v>0.5047597039196895</v>
      </c>
      <c r="T67">
        <v>6.526893637050106E-2</v>
      </c>
      <c r="U67">
        <v>0.4709970679166518</v>
      </c>
      <c r="V67">
        <v>6.5411799301966181E-2</v>
      </c>
      <c r="W67">
        <v>0.50929098462172673</v>
      </c>
      <c r="X67">
        <v>6.6532251630480058E-2</v>
      </c>
      <c r="Y67">
        <v>0.4762322662470887</v>
      </c>
      <c r="Z67">
        <v>6.5779557409273715E-2</v>
      </c>
      <c r="AA67">
        <v>0.51674529197656294</v>
      </c>
      <c r="AB67">
        <v>6.5955678367499368E-2</v>
      </c>
      <c r="AC67">
        <v>0.50327853580431592</v>
      </c>
      <c r="AD67">
        <v>6.6777663798960052E-2</v>
      </c>
      <c r="AE67">
        <v>0.4698872739273503</v>
      </c>
      <c r="AF67">
        <v>6.5612639294068006E-2</v>
      </c>
      <c r="AG67">
        <v>0.47464760562281533</v>
      </c>
      <c r="AH67">
        <v>6.5048733429681191E-2</v>
      </c>
      <c r="AI67">
        <v>0.51435525354017475</v>
      </c>
      <c r="AJ67">
        <v>6.659841552346013E-2</v>
      </c>
      <c r="AK67">
        <v>0.49939100603659503</v>
      </c>
      <c r="AL67">
        <v>6.5871935555962352E-2</v>
      </c>
      <c r="AM67">
        <v>0.46089303568064832</v>
      </c>
      <c r="AN67">
        <v>6.6108760104672051E-2</v>
      </c>
      <c r="AO67">
        <v>0.51612527113701034</v>
      </c>
      <c r="AP67">
        <v>6.6229745985367863E-2</v>
      </c>
      <c r="AQ67">
        <v>0.50798677659650904</v>
      </c>
      <c r="AR67">
        <v>6.5270222973201716E-2</v>
      </c>
      <c r="AS67">
        <v>0.49721092392686905</v>
      </c>
      <c r="AT67">
        <v>6.6123227237771864E-2</v>
      </c>
      <c r="AU67">
        <v>0.49670092547092826</v>
      </c>
      <c r="AV67">
        <v>6.6285638865605054E-2</v>
      </c>
      <c r="AW67">
        <v>0.5153468080056145</v>
      </c>
      <c r="AX67">
        <v>6.659520977708086E-2</v>
      </c>
      <c r="AY67">
        <v>0.51206581692532971</v>
      </c>
      <c r="AZ67">
        <v>6.5238304695216034E-2</v>
      </c>
      <c r="BA67">
        <v>0.50272484150818375</v>
      </c>
      <c r="BB67">
        <v>6.531523415943033E-2</v>
      </c>
      <c r="BC67">
        <v>0.49840060869483249</v>
      </c>
      <c r="BD67">
        <v>6.6396907820633524E-2</v>
      </c>
      <c r="BE67">
        <v>0.50390903273594678</v>
      </c>
      <c r="BF67">
        <v>6.5744044993196069E-2</v>
      </c>
      <c r="BG67">
        <v>0.44829866463047446</v>
      </c>
      <c r="BH67">
        <v>6.6152540411687763E-2</v>
      </c>
      <c r="BI67">
        <v>0.4934892011703419</v>
      </c>
      <c r="BJ67">
        <v>6.5956896456438152E-2</v>
      </c>
      <c r="BK67">
        <v>0.50407516990161372</v>
      </c>
      <c r="BL67">
        <v>6.5012337991027708E-2</v>
      </c>
    </row>
    <row r="68" spans="9:64" x14ac:dyDescent="0.3">
      <c r="I68">
        <v>0.49599825366368955</v>
      </c>
      <c r="J68">
        <v>6.6466555043898728E-2</v>
      </c>
      <c r="K68">
        <v>0.50586760580285939</v>
      </c>
      <c r="L68">
        <v>6.6010991955820955E-2</v>
      </c>
      <c r="M68">
        <v>0.44619775456376348</v>
      </c>
      <c r="N68">
        <v>6.6643493231121356E-2</v>
      </c>
      <c r="O68">
        <v>0.50399890555097404</v>
      </c>
      <c r="P68">
        <v>6.6278420347930564E-2</v>
      </c>
      <c r="Q68">
        <v>0.5140425667418218</v>
      </c>
      <c r="R68">
        <v>6.6218917452101206E-2</v>
      </c>
      <c r="S68">
        <v>0.50644623732170013</v>
      </c>
      <c r="T68">
        <v>6.5279436022797635E-2</v>
      </c>
      <c r="U68">
        <v>0.47090862808505518</v>
      </c>
      <c r="V68">
        <v>6.5342264238536632E-2</v>
      </c>
      <c r="W68">
        <v>0.51085434100526683</v>
      </c>
      <c r="X68">
        <v>6.6540292645872107E-2</v>
      </c>
      <c r="Y68">
        <v>0.47972097403075231</v>
      </c>
      <c r="Z68">
        <v>6.5787524344623843E-2</v>
      </c>
      <c r="AA68">
        <v>0.51827002561285829</v>
      </c>
      <c r="AB68">
        <v>6.5965877697915856E-2</v>
      </c>
      <c r="AC68">
        <v>0.50468430510016227</v>
      </c>
      <c r="AD68">
        <v>6.6785311156033741E-2</v>
      </c>
      <c r="AE68">
        <v>0.47244241126787762</v>
      </c>
      <c r="AF68">
        <v>6.5616977174522584E-2</v>
      </c>
      <c r="AG68">
        <v>0.47827300171730958</v>
      </c>
      <c r="AH68">
        <v>6.5054670923400976E-2</v>
      </c>
      <c r="AI68">
        <v>0.51665459885489273</v>
      </c>
      <c r="AJ68">
        <v>6.6608067365162435E-2</v>
      </c>
      <c r="AK68">
        <v>0.50134436525644477</v>
      </c>
      <c r="AL68">
        <v>6.5880056952876132E-2</v>
      </c>
      <c r="AM68">
        <v>0.46076936960916387</v>
      </c>
      <c r="AN68">
        <v>6.6052462354762337E-2</v>
      </c>
      <c r="AO68">
        <v>0.51713390396807246</v>
      </c>
      <c r="AP68">
        <v>6.6278270618312651E-2</v>
      </c>
      <c r="AQ68">
        <v>0.5117197511976106</v>
      </c>
      <c r="AR68">
        <v>6.5278944533882832E-2</v>
      </c>
      <c r="AS68">
        <v>0.49921163179237532</v>
      </c>
      <c r="AT68">
        <v>6.6127652174305926E-2</v>
      </c>
      <c r="AU68">
        <v>0.49991790656424723</v>
      </c>
      <c r="AV68">
        <v>6.6293044723420458E-2</v>
      </c>
      <c r="AW68">
        <v>0.51714368045593528</v>
      </c>
      <c r="AX68">
        <v>6.6608611643009602E-2</v>
      </c>
      <c r="AY68">
        <v>0.51417373126999388</v>
      </c>
      <c r="AZ68">
        <v>6.5253238683348383E-2</v>
      </c>
      <c r="BA68">
        <v>0.50530480928811439</v>
      </c>
      <c r="BB68">
        <v>6.5326786343541235E-2</v>
      </c>
      <c r="BC68">
        <v>0.5016440414217922</v>
      </c>
      <c r="BD68">
        <v>6.6405130298647613E-2</v>
      </c>
      <c r="BE68">
        <v>0.50772482593961732</v>
      </c>
      <c r="BF68">
        <v>6.5752043121118639E-2</v>
      </c>
      <c r="BG68">
        <v>0.44815701367501809</v>
      </c>
      <c r="BH68">
        <v>6.6088331248030222E-2</v>
      </c>
      <c r="BI68">
        <v>0.49538619095947145</v>
      </c>
      <c r="BJ68">
        <v>6.5961717202433975E-2</v>
      </c>
      <c r="BK68">
        <v>0.50800057620717221</v>
      </c>
      <c r="BL68">
        <v>6.5020368377447721E-2</v>
      </c>
    </row>
    <row r="69" spans="9:64" x14ac:dyDescent="0.3">
      <c r="I69">
        <v>0.49761783540957838</v>
      </c>
      <c r="J69">
        <v>6.6478543645919375E-2</v>
      </c>
      <c r="K69">
        <v>0.50829401644000416</v>
      </c>
      <c r="L69">
        <v>6.6021623115173941E-2</v>
      </c>
      <c r="M69">
        <v>0.44619793751316694</v>
      </c>
      <c r="N69">
        <v>6.6581033929193345E-2</v>
      </c>
      <c r="O69">
        <v>0.50562477621456214</v>
      </c>
      <c r="P69">
        <v>6.6289192910447145E-2</v>
      </c>
      <c r="Q69">
        <v>0.51684450097858592</v>
      </c>
      <c r="R69">
        <v>6.6231397653555915E-2</v>
      </c>
      <c r="S69">
        <v>0.50813685692722976</v>
      </c>
      <c r="T69">
        <v>6.5293755739345927E-2</v>
      </c>
      <c r="U69">
        <v>0.47090937801295807</v>
      </c>
      <c r="V69">
        <v>6.5273629359785118E-2</v>
      </c>
      <c r="W69">
        <v>0.51242149117748526</v>
      </c>
      <c r="X69">
        <v>6.6551636792310728E-2</v>
      </c>
      <c r="Y69">
        <v>0.48321817911328502</v>
      </c>
      <c r="Z69">
        <v>6.5801113354646834E-2</v>
      </c>
      <c r="AA69">
        <v>0.51979845107670997</v>
      </c>
      <c r="AB69">
        <v>6.5979600951733774E-2</v>
      </c>
      <c r="AC69">
        <v>0.50609348399185017</v>
      </c>
      <c r="AD69">
        <v>6.679602267444909E-2</v>
      </c>
      <c r="AE69">
        <v>0.47500377627688423</v>
      </c>
      <c r="AF69">
        <v>6.5625045264761511E-2</v>
      </c>
      <c r="AG69">
        <v>0.48190723490842391</v>
      </c>
      <c r="AH69">
        <v>6.5065777103730543E-2</v>
      </c>
      <c r="AI69">
        <v>0.51895953170036146</v>
      </c>
      <c r="AJ69">
        <v>6.6622188438060864E-2</v>
      </c>
      <c r="AK69">
        <v>0.50330247117586724</v>
      </c>
      <c r="AL69">
        <v>6.5892002012073861E-2</v>
      </c>
      <c r="AM69">
        <v>0.46076956814476405</v>
      </c>
      <c r="AN69">
        <v>6.5996543824878975E-2</v>
      </c>
      <c r="AO69">
        <v>0.51804115984737897</v>
      </c>
      <c r="AP69">
        <v>6.6328564167769236E-2</v>
      </c>
      <c r="AQ69">
        <v>0.51546181894792575</v>
      </c>
      <c r="AR69">
        <v>6.5293460438435327E-2</v>
      </c>
      <c r="AS69">
        <v>0.50121721356523297</v>
      </c>
      <c r="AT69">
        <v>6.6135182153016864E-2</v>
      </c>
      <c r="AU69">
        <v>0.50314272357487533</v>
      </c>
      <c r="AV69">
        <v>6.6305534973627456E-2</v>
      </c>
      <c r="AW69">
        <v>0.5189448978650697</v>
      </c>
      <c r="AX69">
        <v>6.6626385666791133E-2</v>
      </c>
      <c r="AY69">
        <v>0.51628674625549631</v>
      </c>
      <c r="AZ69">
        <v>6.5273159564800523E-2</v>
      </c>
      <c r="BA69">
        <v>0.50789104395203577</v>
      </c>
      <c r="BB69">
        <v>6.5343495315854205E-2</v>
      </c>
      <c r="BC69">
        <v>0.5048953722912507</v>
      </c>
      <c r="BD69">
        <v>6.6418657988219151E-2</v>
      </c>
      <c r="BE69">
        <v>0.5115499163286007</v>
      </c>
      <c r="BF69">
        <v>6.5765790533045237E-2</v>
      </c>
      <c r="BG69">
        <v>0.448157236037238</v>
      </c>
      <c r="BH69">
        <v>6.6024547611059289E-2</v>
      </c>
      <c r="BI69">
        <v>0.49728780010249107</v>
      </c>
      <c r="BJ69">
        <v>6.59696445915436E-2</v>
      </c>
      <c r="BK69">
        <v>0.511935547536021</v>
      </c>
      <c r="BL69">
        <v>6.5034219266557503E-2</v>
      </c>
    </row>
    <row r="70" spans="9:64" x14ac:dyDescent="0.3">
      <c r="I70">
        <v>0.49923344622342797</v>
      </c>
      <c r="J70">
        <v>6.6493976608748645E-2</v>
      </c>
      <c r="K70">
        <v>0.51071449894503529</v>
      </c>
      <c r="L70">
        <v>6.6036226554926414E-2</v>
      </c>
      <c r="M70">
        <v>0.44634906111123401</v>
      </c>
      <c r="N70">
        <v>6.6519084384236454E-2</v>
      </c>
      <c r="O70">
        <v>0.5072466646352124</v>
      </c>
      <c r="P70">
        <v>6.6303214908734837E-2</v>
      </c>
      <c r="Q70">
        <v>0.51963958923688225</v>
      </c>
      <c r="R70">
        <v>6.6248474048762704E-2</v>
      </c>
      <c r="S70">
        <v>0.50982332620750048</v>
      </c>
      <c r="T70">
        <v>6.5311825755926325E-2</v>
      </c>
      <c r="U70">
        <v>0.47099931607618356</v>
      </c>
      <c r="V70">
        <v>6.5206043313575587E-2</v>
      </c>
      <c r="W70">
        <v>0.51398480014027226</v>
      </c>
      <c r="X70">
        <v>6.6566228802254768E-2</v>
      </c>
      <c r="Y70">
        <v>0.48670684346306242</v>
      </c>
      <c r="Z70">
        <v>6.5820258235051846E-2</v>
      </c>
      <c r="AA70">
        <v>0.52132312203289477</v>
      </c>
      <c r="AB70">
        <v>6.5996781270639973E-2</v>
      </c>
      <c r="AC70">
        <v>0.50749920710146956</v>
      </c>
      <c r="AD70">
        <v>6.680974616876513E-2</v>
      </c>
      <c r="AE70">
        <v>0.47755889024151377</v>
      </c>
      <c r="AF70">
        <v>6.5636804257860185E-2</v>
      </c>
      <c r="AG70">
        <v>0.48553259957736294</v>
      </c>
      <c r="AH70">
        <v>6.5081997862475691E-2</v>
      </c>
      <c r="AI70">
        <v>0.52125882267544876</v>
      </c>
      <c r="AJ70">
        <v>6.6640709945707713E-2</v>
      </c>
      <c r="AK70">
        <v>0.50525578409965111</v>
      </c>
      <c r="AL70">
        <v>6.5907712538427851E-2</v>
      </c>
      <c r="AM70">
        <v>0.46089363085746493</v>
      </c>
      <c r="AN70">
        <v>6.5941125622105953E-2</v>
      </c>
      <c r="AO70">
        <v>0.51884067502679887</v>
      </c>
      <c r="AP70">
        <v>6.6380273860624048E-2</v>
      </c>
      <c r="AQ70">
        <v>0.51919474886952621</v>
      </c>
      <c r="AR70">
        <v>6.531369996683134E-2</v>
      </c>
      <c r="AS70">
        <v>0.50321789825264485</v>
      </c>
      <c r="AT70">
        <v>6.614578048860531E-2</v>
      </c>
      <c r="AU70">
        <v>0.5063596655184941</v>
      </c>
      <c r="AV70">
        <v>6.6323048764982517E-2</v>
      </c>
      <c r="AW70">
        <v>0.5207416848828581</v>
      </c>
      <c r="AX70">
        <v>6.6648445255168179E-2</v>
      </c>
      <c r="AY70">
        <v>0.51839456748522728</v>
      </c>
      <c r="AZ70">
        <v>6.5297970287040444E-2</v>
      </c>
      <c r="BA70">
        <v>0.51047094562463258</v>
      </c>
      <c r="BB70">
        <v>6.5365279671935714E-2</v>
      </c>
      <c r="BC70">
        <v>0.50813876114603429</v>
      </c>
      <c r="BD70">
        <v>6.6437424983804311E-2</v>
      </c>
      <c r="BE70">
        <v>0.5153656684470187</v>
      </c>
      <c r="BF70">
        <v>6.5785220252966833E-2</v>
      </c>
      <c r="BG70">
        <v>0.44829933123554722</v>
      </c>
      <c r="BH70">
        <v>6.5961327641929454E-2</v>
      </c>
      <c r="BI70">
        <v>0.49918476415080493</v>
      </c>
      <c r="BJ70">
        <v>6.5980640002324148E-2</v>
      </c>
      <c r="BK70">
        <v>0.51586091310338811</v>
      </c>
      <c r="BL70">
        <v>6.5053823178217604E-2</v>
      </c>
    </row>
    <row r="71" spans="9:64" x14ac:dyDescent="0.3">
      <c r="I71">
        <v>0.50083721501175393</v>
      </c>
      <c r="J71">
        <v>6.6512778744542977E-2</v>
      </c>
      <c r="K71">
        <v>0.51311726097049459</v>
      </c>
      <c r="L71">
        <v>6.6054731128587799E-2</v>
      </c>
      <c r="M71">
        <v>0.44665079805790303</v>
      </c>
      <c r="N71">
        <v>6.6457778765170311E-2</v>
      </c>
      <c r="O71">
        <v>0.50885666913557104</v>
      </c>
      <c r="P71">
        <v>6.6320418029027453E-2</v>
      </c>
      <c r="Q71">
        <v>0.52241421412767786</v>
      </c>
      <c r="R71">
        <v>6.6270063443240629E-2</v>
      </c>
      <c r="S71">
        <v>0.5114974288537022</v>
      </c>
      <c r="T71">
        <v>6.5333558037234424E-2</v>
      </c>
      <c r="U71">
        <v>0.47117824748891396</v>
      </c>
      <c r="V71">
        <v>6.5139652476234294E-2</v>
      </c>
      <c r="W71">
        <v>0.51553665160950435</v>
      </c>
      <c r="X71">
        <v>6.6583997584898566E-2</v>
      </c>
      <c r="Y71">
        <v>0.4901699706580519</v>
      </c>
      <c r="Z71">
        <v>6.5844865713905978E-2</v>
      </c>
      <c r="AA71">
        <v>0.52283661043777374</v>
      </c>
      <c r="AB71">
        <v>6.6017334953847678E-2</v>
      </c>
      <c r="AC71">
        <v>0.50889462588733325</v>
      </c>
      <c r="AD71">
        <v>6.6826414779497009E-2</v>
      </c>
      <c r="AE71">
        <v>0.48009530490336982</v>
      </c>
      <c r="AF71">
        <v>6.5652196865186196E-2</v>
      </c>
      <c r="AG71">
        <v>0.48913143331188008</v>
      </c>
      <c r="AH71">
        <v>6.5103254173730335E-2</v>
      </c>
      <c r="AI71">
        <v>0.52354126986564808</v>
      </c>
      <c r="AJ71">
        <v>6.6663541653179489E-2</v>
      </c>
      <c r="AK71">
        <v>0.50719478768357817</v>
      </c>
      <c r="AL71">
        <v>6.5927111991832904E-2</v>
      </c>
      <c r="AM71">
        <v>0.46114128905505675</v>
      </c>
      <c r="AN71">
        <v>6.58863277699301E-2</v>
      </c>
      <c r="AO71">
        <v>0.51952684148179951</v>
      </c>
      <c r="AP71">
        <v>6.6433036990535071E-2</v>
      </c>
      <c r="AQ71">
        <v>0.52290035450306682</v>
      </c>
      <c r="AR71">
        <v>6.5339564514123011E-2</v>
      </c>
      <c r="AS71">
        <v>0.5052039387199222</v>
      </c>
      <c r="AT71">
        <v>6.6159395547045627E-2</v>
      </c>
      <c r="AU71">
        <v>0.50955305977732035</v>
      </c>
      <c r="AV71">
        <v>6.6345500772054672E-2</v>
      </c>
      <c r="AW71">
        <v>0.52252528774356222</v>
      </c>
      <c r="AX71">
        <v>6.667468293604363E-2</v>
      </c>
      <c r="AY71">
        <v>0.52048692586603285</v>
      </c>
      <c r="AZ71">
        <v>6.5327549974723398E-2</v>
      </c>
      <c r="BA71">
        <v>0.51303194528428686</v>
      </c>
      <c r="BB71">
        <v>6.539203328059269E-2</v>
      </c>
      <c r="BC71">
        <v>0.51135840652166709</v>
      </c>
      <c r="BD71">
        <v>6.6461339854487073E-2</v>
      </c>
      <c r="BE71">
        <v>0.51915349233410846</v>
      </c>
      <c r="BF71">
        <v>6.5810237621241052E-2</v>
      </c>
      <c r="BG71">
        <v>0.44858299152338743</v>
      </c>
      <c r="BH71">
        <v>6.589880826101624E-2</v>
      </c>
      <c r="BI71">
        <v>0.50106784128625192</v>
      </c>
      <c r="BJ71">
        <v>6.5994649866239569E-2</v>
      </c>
      <c r="BK71">
        <v>0.51975754892280557</v>
      </c>
      <c r="BL71">
        <v>6.5079084604140996E-2</v>
      </c>
    </row>
    <row r="72" spans="9:64" x14ac:dyDescent="0.3">
      <c r="I72">
        <v>0.5024213283742297</v>
      </c>
      <c r="J72">
        <v>6.6534858451186743E-2</v>
      </c>
      <c r="K72">
        <v>0.51549059650131868</v>
      </c>
      <c r="L72">
        <v>6.6077046683735333E-2</v>
      </c>
      <c r="M72">
        <v>0.44710249485813741</v>
      </c>
      <c r="N72">
        <v>6.6397249846314454E-2</v>
      </c>
      <c r="O72">
        <v>0.5104469459355494</v>
      </c>
      <c r="P72">
        <v>6.6340718459452191E-2</v>
      </c>
      <c r="Q72">
        <v>0.52515485795740913</v>
      </c>
      <c r="R72">
        <v>6.6296060655629957E-2</v>
      </c>
      <c r="S72">
        <v>0.51315100880602293</v>
      </c>
      <c r="T72">
        <v>6.5358846705780224E-2</v>
      </c>
      <c r="U72">
        <v>0.4714457847255531</v>
      </c>
      <c r="V72">
        <v>6.5074600635531193E-2</v>
      </c>
      <c r="W72">
        <v>0.51706948512081508</v>
      </c>
      <c r="X72">
        <v>6.6604856572519203E-2</v>
      </c>
      <c r="Y72">
        <v>0.49359068869067169</v>
      </c>
      <c r="Z72">
        <v>6.5874815906045769E-2</v>
      </c>
      <c r="AA72">
        <v>0.52433154272797344</v>
      </c>
      <c r="AB72">
        <v>6.6041161865878398E-2</v>
      </c>
      <c r="AC72">
        <v>0.51027294200938345</v>
      </c>
      <c r="AD72">
        <v>6.6845947298848754E-2</v>
      </c>
      <c r="AE72">
        <v>0.48260066310517924</v>
      </c>
      <c r="AF72">
        <v>6.5671148095503951E-2</v>
      </c>
      <c r="AG72">
        <v>0.49268620295577426</v>
      </c>
      <c r="AH72">
        <v>6.5129442478882721E-2</v>
      </c>
      <c r="AI72">
        <v>0.52579575341767948</v>
      </c>
      <c r="AJ72">
        <v>6.6690572326692441E-2</v>
      </c>
      <c r="AK72">
        <v>0.50911003529709542</v>
      </c>
      <c r="AL72">
        <v>6.5950105860102082E-2</v>
      </c>
      <c r="AM72">
        <v>0.46151200636503131</v>
      </c>
      <c r="AN72">
        <v>6.583226894829701E-2</v>
      </c>
      <c r="AO72">
        <v>0.52009484624770896</v>
      </c>
      <c r="AP72">
        <v>6.6486483462056239E-2</v>
      </c>
      <c r="AQ72">
        <v>0.52656058251038718</v>
      </c>
      <c r="AR72">
        <v>6.5370928070835818E-2</v>
      </c>
      <c r="AS72">
        <v>0.50716565917754453</v>
      </c>
      <c r="AT72">
        <v>6.6175960997141653E-2</v>
      </c>
      <c r="AU72">
        <v>0.51270734845552379</v>
      </c>
      <c r="AV72">
        <v>6.6372781610922318E-2</v>
      </c>
      <c r="AW72">
        <v>0.5242870169133319</v>
      </c>
      <c r="AX72">
        <v>6.6704970882073653E-2</v>
      </c>
      <c r="AY72">
        <v>0.52255362763820501</v>
      </c>
      <c r="AZ72">
        <v>6.5361754518584295E-2</v>
      </c>
      <c r="BA72">
        <v>0.51556156599808745</v>
      </c>
      <c r="BB72">
        <v>6.5423625800933013E-2</v>
      </c>
      <c r="BC72">
        <v>0.51453862262951644</v>
      </c>
      <c r="BD72">
        <v>6.6490286089421383E-2</v>
      </c>
      <c r="BE72">
        <v>0.52289493409264287</v>
      </c>
      <c r="BF72">
        <v>6.5840720755764387E-2</v>
      </c>
      <c r="BG72">
        <v>0.44900760255573985</v>
      </c>
      <c r="BH72">
        <v>6.5837124871377065E-2</v>
      </c>
      <c r="BI72">
        <v>0.5029278573463144</v>
      </c>
      <c r="BJ72">
        <v>6.6011605928641123E-2</v>
      </c>
      <c r="BK72">
        <v>0.52360647097624968</v>
      </c>
      <c r="BL72">
        <v>6.5109880473199835E-2</v>
      </c>
    </row>
    <row r="73" spans="9:64" x14ac:dyDescent="0.3">
      <c r="I73">
        <v>0.503978068669788</v>
      </c>
      <c r="J73">
        <v>6.6560108158568623E-2</v>
      </c>
      <c r="K73">
        <v>0.51782294288536823</v>
      </c>
      <c r="L73">
        <v>6.6103064501227451E-2</v>
      </c>
      <c r="M73">
        <v>0.44770317323725034</v>
      </c>
      <c r="N73">
        <v>6.6337628719828734E-2</v>
      </c>
      <c r="O73">
        <v>0.5120097473664319</v>
      </c>
      <c r="P73">
        <v>6.6364017298352604E-2</v>
      </c>
      <c r="Q73">
        <v>0.52784816858482597</v>
      </c>
      <c r="R73">
        <v>6.6326339030125164E-2</v>
      </c>
      <c r="S73">
        <v>0.51477600998915207</v>
      </c>
      <c r="T73">
        <v>6.5387568557712591E-2</v>
      </c>
      <c r="U73">
        <v>0.47180134836002091</v>
      </c>
      <c r="V73">
        <v>6.501102867926771E-2</v>
      </c>
      <c r="W73">
        <v>0.51857583286341724</v>
      </c>
      <c r="X73">
        <v>6.6628704142225714E-2</v>
      </c>
      <c r="Y73">
        <v>0.49695233216651624</v>
      </c>
      <c r="Z73">
        <v>6.5909962897145721E-2</v>
      </c>
      <c r="AA73">
        <v>0.52580063574364622</v>
      </c>
      <c r="AB73">
        <v>6.606814592441175E-2</v>
      </c>
      <c r="AC73">
        <v>0.5116274404500214</v>
      </c>
      <c r="AD73">
        <v>6.6868248566349514E-2</v>
      </c>
      <c r="AE73">
        <v>0.4850627589936205</v>
      </c>
      <c r="AF73">
        <v>6.5693565620324301E-2</v>
      </c>
      <c r="AG73">
        <v>0.49617959002866457</v>
      </c>
      <c r="AH73">
        <v>6.5160435191142577E-2</v>
      </c>
      <c r="AI73">
        <v>0.52801128971429745</v>
      </c>
      <c r="AJ73">
        <v>6.6721670275522296E-2</v>
      </c>
      <c r="AK73">
        <v>0.51099219604634982</v>
      </c>
      <c r="AL73">
        <v>6.5976582119420493E-2</v>
      </c>
      <c r="AM73">
        <v>0.46200497989624539</v>
      </c>
      <c r="AN73">
        <v>6.5779066236576672E-2</v>
      </c>
      <c r="AO73">
        <v>0.52054070517920514</v>
      </c>
      <c r="AP73">
        <v>6.6540238386591066E-2</v>
      </c>
      <c r="AQ73">
        <v>0.53015760062856043</v>
      </c>
      <c r="AR73">
        <v>6.5407637836874116E-2</v>
      </c>
      <c r="AS73">
        <v>0.50909350232063366</v>
      </c>
      <c r="AT73">
        <v>6.6195396133685677E-2</v>
      </c>
      <c r="AU73">
        <v>0.51580716417573214</v>
      </c>
      <c r="AV73">
        <v>6.6404758372080749E-2</v>
      </c>
      <c r="AW73">
        <v>0.52601828942474038</v>
      </c>
      <c r="AX73">
        <v>6.6739161533429708E-2</v>
      </c>
      <c r="AY73">
        <v>0.52458460403845375</v>
      </c>
      <c r="AZ73">
        <v>6.5400417277523687E-2</v>
      </c>
      <c r="BA73">
        <v>0.51804748370819342</v>
      </c>
      <c r="BB73">
        <v>6.5459903317373253E-2</v>
      </c>
      <c r="BC73">
        <v>0.51766391577637916</v>
      </c>
      <c r="BD73">
        <v>6.6524122665460317E-2</v>
      </c>
      <c r="BE73">
        <v>0.52657176579446252</v>
      </c>
      <c r="BF73">
        <v>6.5876521145769598E-2</v>
      </c>
      <c r="BG73">
        <v>0.44957224471965951</v>
      </c>
      <c r="BH73">
        <v>6.5776411065498405E-2</v>
      </c>
      <c r="BI73">
        <v>0.50475575051971588</v>
      </c>
      <c r="BJ73">
        <v>6.6031425581297196E-2</v>
      </c>
      <c r="BK73">
        <v>0.52738892770236845</v>
      </c>
      <c r="BL73">
        <v>6.5146060751015672E-2</v>
      </c>
    </row>
    <row r="74" spans="9:64" x14ac:dyDescent="0.3">
      <c r="I74">
        <v>0.5054998516161916</v>
      </c>
      <c r="J74">
        <v>6.6588404852652341E-2</v>
      </c>
      <c r="K74">
        <v>0.52010293716550671</v>
      </c>
      <c r="L74">
        <v>6.6132657824872654E-2</v>
      </c>
      <c r="M74">
        <v>0.44845153225962997</v>
      </c>
      <c r="N74">
        <v>6.6279044511796836E-2</v>
      </c>
      <c r="O74">
        <v>0.5135374596167398</v>
      </c>
      <c r="P74">
        <v>6.6390201036127569E-2</v>
      </c>
      <c r="Q74">
        <v>0.53048102447128231</v>
      </c>
      <c r="R74">
        <v>6.6360751053529274E-2</v>
      </c>
      <c r="S74">
        <v>0.51636451556067009</v>
      </c>
      <c r="T74">
        <v>6.5419583663056002E-2</v>
      </c>
      <c r="U74">
        <v>0.47224416832066091</v>
      </c>
      <c r="V74">
        <v>6.494907429014507E-2</v>
      </c>
      <c r="W74">
        <v>0.52004835606252631</v>
      </c>
      <c r="X74">
        <v>6.6655424111055656E-2</v>
      </c>
      <c r="Y74">
        <v>0.50023852349648246</v>
      </c>
      <c r="Z74">
        <v>6.5950135454598144E-2</v>
      </c>
      <c r="AA74">
        <v>0.52723673221129241</v>
      </c>
      <c r="AB74">
        <v>6.6098155665826996E-2</v>
      </c>
      <c r="AC74">
        <v>0.51295152222899798</v>
      </c>
      <c r="AD74">
        <v>6.6893209932465739E-2</v>
      </c>
      <c r="AE74">
        <v>0.48746959748501423</v>
      </c>
      <c r="AF74">
        <v>6.5719340223719711E-2</v>
      </c>
      <c r="AG74">
        <v>0.49959457509988597</v>
      </c>
      <c r="AH74">
        <v>6.5196081317131158E-2</v>
      </c>
      <c r="AI74">
        <v>0.53017708488536963</v>
      </c>
      <c r="AJ74">
        <v>6.6756683993588348E-2</v>
      </c>
      <c r="AK74">
        <v>0.51283210023336512</v>
      </c>
      <c r="AL74">
        <v>6.6006411780114141E-2</v>
      </c>
      <c r="AM74">
        <v>0.4626191419778044</v>
      </c>
      <c r="AN74">
        <v>6.5726834859995656E-2</v>
      </c>
      <c r="AO74">
        <v>0.5208612908962329</v>
      </c>
      <c r="AP74">
        <v>6.6593924711966818E-2</v>
      </c>
      <c r="AQ74">
        <v>0.5336738845468858</v>
      </c>
      <c r="AR74">
        <v>6.5449514965947808E-2</v>
      </c>
      <c r="AS74">
        <v>0.5109780758911826</v>
      </c>
      <c r="AT74">
        <v>6.6217606270646087E-2</v>
      </c>
      <c r="AU74">
        <v>0.51883740494734898</v>
      </c>
      <c r="AV74">
        <v>6.6441275267963909E-2</v>
      </c>
      <c r="AW74">
        <v>0.52771067069213906</v>
      </c>
      <c r="AX74">
        <v>6.6777088316695224E-2</v>
      </c>
      <c r="AY74">
        <v>0.52656996035391013</v>
      </c>
      <c r="AZ74">
        <v>6.5443349890466379E-2</v>
      </c>
      <c r="BA74">
        <v>0.52047758727340454</v>
      </c>
      <c r="BB74">
        <v>6.5500689089499922E-2</v>
      </c>
      <c r="BC74">
        <v>0.52071905984819722</v>
      </c>
      <c r="BD74">
        <v>6.6562684734206623E-2</v>
      </c>
      <c r="BE74">
        <v>0.5301660742851102</v>
      </c>
      <c r="BF74">
        <v>6.5917464375355228E-2</v>
      </c>
      <c r="BG74">
        <v>0.45027569512595228</v>
      </c>
      <c r="BH74">
        <v>6.5716798335964249E-2</v>
      </c>
      <c r="BI74">
        <v>0.50654261549465474</v>
      </c>
      <c r="BJ74">
        <v>6.605401226485233E-2</v>
      </c>
      <c r="BK74">
        <v>0.53108649135220332</v>
      </c>
      <c r="BL74">
        <v>6.5187449170911807E-2</v>
      </c>
    </row>
    <row r="75" spans="9:64" x14ac:dyDescent="0.3">
      <c r="I75">
        <v>0.50697926323989495</v>
      </c>
      <c r="J75">
        <v>6.6619610674788693E-2</v>
      </c>
      <c r="K75">
        <v>0.52231947143878577</v>
      </c>
      <c r="L75">
        <v>6.6165682478972837E-2</v>
      </c>
      <c r="M75">
        <v>0.44934595114627618</v>
      </c>
      <c r="N75">
        <v>6.622162410256803E-2</v>
      </c>
      <c r="O75">
        <v>0.51502263982595453</v>
      </c>
      <c r="P75">
        <v>6.6419142108238613E-2</v>
      </c>
      <c r="Q75">
        <v>0.53304059860755315</v>
      </c>
      <c r="R75">
        <v>6.6399129073923355E-2</v>
      </c>
      <c r="S75">
        <v>0.51790878648110861</v>
      </c>
      <c r="T75">
        <v>6.5454736047435388E-2</v>
      </c>
      <c r="U75">
        <v>0.47277328555804432</v>
      </c>
      <c r="V75">
        <v>6.4888871647574314E-2</v>
      </c>
      <c r="W75">
        <v>0.52147988073313378</v>
      </c>
      <c r="X75">
        <v>6.6684886302006766E-2</v>
      </c>
      <c r="Y75">
        <v>0.50343325268673766</v>
      </c>
      <c r="Z75">
        <v>6.5995137861741271E-2</v>
      </c>
      <c r="AA75">
        <v>0.52863283561327745</v>
      </c>
      <c r="AB75">
        <v>6.6131044885680557E-2</v>
      </c>
      <c r="AC75">
        <v>0.51423873655298225</v>
      </c>
      <c r="AD75">
        <v>6.6920709787930785E-2</v>
      </c>
      <c r="AE75">
        <v>0.48980945270416487</v>
      </c>
      <c r="AF75">
        <v>6.5748346334413302E-2</v>
      </c>
      <c r="AG75">
        <v>0.50291452070544451</v>
      </c>
      <c r="AH75">
        <v>6.5236207192505766E-2</v>
      </c>
      <c r="AI75">
        <v>0.53228258739452761</v>
      </c>
      <c r="AJ75">
        <v>6.6795442897575732E-2</v>
      </c>
      <c r="AK75">
        <v>0.51462078402988864</v>
      </c>
      <c r="AL75">
        <v>6.603944951507458E-2</v>
      </c>
      <c r="AM75">
        <v>0.46335316247139935</v>
      </c>
      <c r="AN75">
        <v>6.5675687940084909E-2</v>
      </c>
      <c r="AO75">
        <v>0.52105435472032779</v>
      </c>
      <c r="AP75">
        <v>6.6647165867184527E-2</v>
      </c>
      <c r="AQ75">
        <v>0.53709230328356883</v>
      </c>
      <c r="AR75">
        <v>6.5496355436893541E-2</v>
      </c>
      <c r="AS75">
        <v>0.51281019843619235</v>
      </c>
      <c r="AT75">
        <v>6.6242483202468158E-2</v>
      </c>
      <c r="AU75">
        <v>0.52178330774193382</v>
      </c>
      <c r="AV75">
        <v>6.6482154391925702E-2</v>
      </c>
      <c r="AW75">
        <v>0.52935591560411055</v>
      </c>
      <c r="AX75">
        <v>6.6818566456394529E-2</v>
      </c>
      <c r="AY75">
        <v>0.52850002412817254</v>
      </c>
      <c r="AZ75">
        <v>6.5490343194037709E-2</v>
      </c>
      <c r="BA75">
        <v>0.52284003747342445</v>
      </c>
      <c r="BB75">
        <v>6.5545784413130984E-2</v>
      </c>
      <c r="BC75">
        <v>0.52368917049015451</v>
      </c>
      <c r="BD75">
        <v>6.6605784425137649E-2</v>
      </c>
      <c r="BE75">
        <v>0.53366034845491794</v>
      </c>
      <c r="BF75">
        <v>6.596335097322234E-2</v>
      </c>
      <c r="BG75">
        <v>0.45111643025768033</v>
      </c>
      <c r="BH75">
        <v>6.5658415790672359E-2</v>
      </c>
      <c r="BI75">
        <v>0.50827974684458799</v>
      </c>
      <c r="BJ75">
        <v>6.6079255939254636E-2</v>
      </c>
      <c r="BK75">
        <v>0.53468114776733022</v>
      </c>
      <c r="BL75">
        <v>6.5233844092666859E-2</v>
      </c>
    </row>
    <row r="76" spans="9:64" x14ac:dyDescent="0.3">
      <c r="I76">
        <v>0.50840909599617723</v>
      </c>
      <c r="J76">
        <v>6.6653573593349044E-2</v>
      </c>
      <c r="K76">
        <v>0.52446174697303094</v>
      </c>
      <c r="L76">
        <v>6.6201977570732873E-2</v>
      </c>
      <c r="M76">
        <v>0.45038449278504711</v>
      </c>
      <c r="N76">
        <v>6.616549185196248E-2</v>
      </c>
      <c r="O76">
        <v>0.51645805234538666</v>
      </c>
      <c r="P76">
        <v>6.6450699516691566E-2</v>
      </c>
      <c r="Q76">
        <v>0.53551442100573399</v>
      </c>
      <c r="R76">
        <v>6.6441286117449774E-2</v>
      </c>
      <c r="S76">
        <v>0.51940129921777267</v>
      </c>
      <c r="T76">
        <v>6.5492854451967536E-2</v>
      </c>
      <c r="U76">
        <v>0.47338755412205707</v>
      </c>
      <c r="V76">
        <v>6.4830551137073505E-2</v>
      </c>
      <c r="W76">
        <v>0.52286343263094093</v>
      </c>
      <c r="X76">
        <v>6.6716947178246236E-2</v>
      </c>
      <c r="Y76">
        <v>0.50652095533779984</v>
      </c>
      <c r="Z76">
        <v>6.6044750871371113E-2</v>
      </c>
      <c r="AA76">
        <v>0.5299821442741629</v>
      </c>
      <c r="AB76">
        <v>6.6166653350999277E-2</v>
      </c>
      <c r="AC76">
        <v>0.51548281224317816</v>
      </c>
      <c r="AD76">
        <v>6.6950614156213145E-2</v>
      </c>
      <c r="AE76">
        <v>0.49207092511164613</v>
      </c>
      <c r="AF76">
        <v>6.5780442637549452E-2</v>
      </c>
      <c r="AG76">
        <v>0.50612325240406986</v>
      </c>
      <c r="AH76">
        <v>6.5280617328035043E-2</v>
      </c>
      <c r="AI76">
        <v>0.53431753944519123</v>
      </c>
      <c r="AJ76">
        <v>6.6837758158000235E-2</v>
      </c>
      <c r="AK76">
        <v>0.51634953314826171</v>
      </c>
      <c r="AL76">
        <v>6.6075534367778022E-2</v>
      </c>
      <c r="AM76">
        <v>0.46420545165209071</v>
      </c>
      <c r="AN76">
        <v>6.5625736249683722E-2</v>
      </c>
      <c r="AO76">
        <v>0.52111854244748002</v>
      </c>
      <c r="AP76">
        <v>6.6699588403794072E-2</v>
      </c>
      <c r="AQ76">
        <v>0.54039620264614263</v>
      </c>
      <c r="AR76">
        <v>6.5547931047645253E-2</v>
      </c>
      <c r="AS76">
        <v>0.51458094403878796</v>
      </c>
      <c r="AT76">
        <v>6.6269905731240669E-2</v>
      </c>
      <c r="AU76">
        <v>0.52463052041719249</v>
      </c>
      <c r="AV76">
        <v>6.6527196584983364E-2</v>
      </c>
      <c r="AW76">
        <v>0.53094600869282338</v>
      </c>
      <c r="AX76">
        <v>6.6863393875200378E-2</v>
      </c>
      <c r="AY76">
        <v>0.53036539228454216</v>
      </c>
      <c r="AZ76">
        <v>6.5541168241586401E-2</v>
      </c>
      <c r="BA76">
        <v>0.52512332468835121</v>
      </c>
      <c r="BB76">
        <v>6.5594969588382693E-2</v>
      </c>
      <c r="BC76">
        <v>0.5265597776217581</v>
      </c>
      <c r="BD76">
        <v>6.6653211760891534E-2</v>
      </c>
      <c r="BE76">
        <v>0.53703756455137375</v>
      </c>
      <c r="BF76">
        <v>6.6013957384478614E-2</v>
      </c>
      <c r="BG76">
        <v>0.45209262926976079</v>
      </c>
      <c r="BH76">
        <v>6.5601389873215385E-2</v>
      </c>
      <c r="BI76">
        <v>0.50995868144019474</v>
      </c>
      <c r="BJ76">
        <v>6.6107033619859923E-2</v>
      </c>
      <c r="BK76">
        <v>0.5381553841430281</v>
      </c>
      <c r="BL76">
        <v>6.5285019484885645E-2</v>
      </c>
    </row>
    <row r="77" spans="9:64" x14ac:dyDescent="0.3">
      <c r="I77">
        <v>0.509782383883576</v>
      </c>
      <c r="J77">
        <v>6.6690128144408084E-2</v>
      </c>
      <c r="K77">
        <v>0.52651932681718028</v>
      </c>
      <c r="L77">
        <v>6.6241366274114061E-2</v>
      </c>
      <c r="M77">
        <v>0.4515649079260125</v>
      </c>
      <c r="N77">
        <v>6.6110769329935648E-2</v>
      </c>
      <c r="O77">
        <v>0.51783670398952864</v>
      </c>
      <c r="P77">
        <v>6.648471951696458E-2</v>
      </c>
      <c r="Q77">
        <v>0.53789043945176873</v>
      </c>
      <c r="R77">
        <v>6.6487016799230095E-2</v>
      </c>
      <c r="S77">
        <v>0.52083478239863623</v>
      </c>
      <c r="T77">
        <v>6.5533753167617226E-2</v>
      </c>
      <c r="U77">
        <v>0.47408564364377315</v>
      </c>
      <c r="V77">
        <v>6.4774239067881725E-2</v>
      </c>
      <c r="W77">
        <v>0.52419227123017575</v>
      </c>
      <c r="X77">
        <v>6.6751450542407817E-2</v>
      </c>
      <c r="Y77">
        <v>0.50948658847272776</v>
      </c>
      <c r="Z77">
        <v>6.6098732773891861E-2</v>
      </c>
      <c r="AA77">
        <v>0.53127808449778469</v>
      </c>
      <c r="AB77">
        <v>6.6204807580919511E-2</v>
      </c>
      <c r="AC77">
        <v>0.51667768828787697</v>
      </c>
      <c r="AD77">
        <v>6.6982777346236491E-2</v>
      </c>
      <c r="AE77">
        <v>0.49424299704121116</v>
      </c>
      <c r="AF77">
        <v>6.5815472763165614E-2</v>
      </c>
      <c r="AG77">
        <v>0.50920513757746666</v>
      </c>
      <c r="AH77">
        <v>6.5329095362002751E-2</v>
      </c>
      <c r="AI77">
        <v>0.53627202695552212</v>
      </c>
      <c r="AJ77">
        <v>6.6883423619166604E-2</v>
      </c>
      <c r="AK77">
        <v>0.51800992529655288</v>
      </c>
      <c r="AL77">
        <v>6.6114490536449341E-2</v>
      </c>
      <c r="AM77">
        <v>0.46517416365129832</v>
      </c>
      <c r="AN77">
        <v>6.5577087973030385E-2</v>
      </c>
      <c r="AQ77">
        <v>0.54356948636901958</v>
      </c>
      <c r="AR77">
        <v>6.5603990527011699E-2</v>
      </c>
      <c r="AS77">
        <v>0.51628168580438816</v>
      </c>
      <c r="AT77">
        <v>6.6299740257159956E-2</v>
      </c>
      <c r="AU77">
        <v>0.52736517163917196</v>
      </c>
      <c r="AV77">
        <v>6.6576182406099915E-2</v>
      </c>
      <c r="AW77">
        <v>0.5324732031845848</v>
      </c>
      <c r="AX77">
        <v>6.6911352178434372E-2</v>
      </c>
      <c r="AY77">
        <v>0.53215697693686725</v>
      </c>
      <c r="AZ77">
        <v>6.5595577418589734E-2</v>
      </c>
      <c r="BA77">
        <v>0.52731632497238901</v>
      </c>
      <c r="BB77">
        <v>6.5648004990025266E-2</v>
      </c>
      <c r="BC77">
        <v>0.52931689593361508</v>
      </c>
      <c r="BD77">
        <v>6.6704735680255853E-2</v>
      </c>
      <c r="BE77">
        <v>0.54028126911713226</v>
      </c>
      <c r="BF77">
        <v>6.6069037059775348E-2</v>
      </c>
      <c r="BG77">
        <v>0.45320217793251066</v>
      </c>
      <c r="BH77">
        <v>6.5545844089032176E-2</v>
      </c>
      <c r="BI77">
        <v>0.51157123968089113</v>
      </c>
      <c r="BJ77">
        <v>6.613720997660047E-2</v>
      </c>
      <c r="BK77">
        <v>0.54149227434890368</v>
      </c>
      <c r="BL77">
        <v>6.5340726026201404E-2</v>
      </c>
    </row>
    <row r="78" spans="9:64" x14ac:dyDescent="0.3">
      <c r="I78">
        <v>0.51109243638154633</v>
      </c>
      <c r="J78">
        <v>6.6729096237867533E-2</v>
      </c>
      <c r="K78">
        <v>0.52848218664906044</v>
      </c>
      <c r="L78">
        <v>6.6283656691312878E-2</v>
      </c>
      <c r="M78">
        <v>0.45288464005282841</v>
      </c>
      <c r="N78">
        <v>6.6057575053284773E-2</v>
      </c>
      <c r="O78">
        <v>0.51915187810615171</v>
      </c>
      <c r="P78">
        <v>6.6521036367036004E-2</v>
      </c>
      <c r="Q78">
        <v>0.54015707822262482</v>
      </c>
      <c r="R78">
        <v>6.6536098323979512E-2</v>
      </c>
      <c r="S78">
        <v>0.52220225223773531</v>
      </c>
      <c r="T78">
        <v>6.5577232939952948E-2</v>
      </c>
      <c r="U78">
        <v>0.47486604221673701</v>
      </c>
      <c r="V78">
        <v>6.4720057399401454E-2</v>
      </c>
      <c r="W78">
        <v>0.52545992256275698</v>
      </c>
      <c r="X78">
        <v>6.6788228297569543E-2</v>
      </c>
      <c r="Y78">
        <v>0.51231570382499259</v>
      </c>
      <c r="Z78">
        <v>6.6156820574900646E-2</v>
      </c>
      <c r="AA78">
        <v>0.53251434259364105</v>
      </c>
      <c r="AB78">
        <v>6.6245321691868322E-2</v>
      </c>
      <c r="AC78">
        <v>0.51781754337109764</v>
      </c>
      <c r="AD78">
        <v>6.701704266217208E-2</v>
      </c>
      <c r="AE78">
        <v>0.49631508637675509</v>
      </c>
      <c r="AF78">
        <v>6.5853266048010964E-2</v>
      </c>
      <c r="AG78">
        <v>0.51214516159086021</v>
      </c>
      <c r="AH78">
        <v>6.538140511430042E-2</v>
      </c>
      <c r="AI78">
        <v>0.53813652785883448</v>
      </c>
      <c r="AJ78">
        <v>6.6932216803538322E-2</v>
      </c>
      <c r="AK78">
        <v>0.51959387121111755</v>
      </c>
      <c r="AL78">
        <v>6.6156128230550615E-2</v>
      </c>
      <c r="AM78">
        <v>0.46625720045454183</v>
      </c>
      <c r="AN78">
        <v>6.552984847145929E-2</v>
      </c>
      <c r="AQ78">
        <v>0.54659669453287929</v>
      </c>
      <c r="AR78">
        <v>6.5664260758844517E-2</v>
      </c>
      <c r="AS78">
        <v>0.51790413789006906</v>
      </c>
      <c r="AT78">
        <v>6.6331841429414673E-2</v>
      </c>
      <c r="AU78">
        <v>0.52997393846200491</v>
      </c>
      <c r="AV78">
        <v>6.6628873201278943E-2</v>
      </c>
      <c r="AW78">
        <v>0.53393005874134403</v>
      </c>
      <c r="AX78">
        <v>6.6962207718063924E-2</v>
      </c>
      <c r="AY78">
        <v>0.53386604966481122</v>
      </c>
      <c r="AZ78">
        <v>6.5653305649006524E-2</v>
      </c>
      <c r="BA78">
        <v>0.52940835424859345</v>
      </c>
      <c r="BB78">
        <v>6.5704632234913032E-2</v>
      </c>
      <c r="BC78">
        <v>0.5319470930224548</v>
      </c>
      <c r="BD78">
        <v>6.6760105163874636E-2</v>
      </c>
      <c r="BE78">
        <v>0.54337565914960506</v>
      </c>
      <c r="BF78">
        <v>6.6128321656471103E-2</v>
      </c>
      <c r="BG78">
        <v>0.45444267321059728</v>
      </c>
      <c r="BH78">
        <v>6.5491898737922508E-2</v>
      </c>
      <c r="BI78">
        <v>0.51310956534502217</v>
      </c>
      <c r="BJ78">
        <v>6.6169637993299571E-2</v>
      </c>
      <c r="BK78">
        <v>0.5446755613912968</v>
      </c>
      <c r="BL78">
        <v>6.5400692319944428E-2</v>
      </c>
    </row>
    <row r="79" spans="9:64" x14ac:dyDescent="0.3">
      <c r="I79">
        <v>0.51233287104600422</v>
      </c>
      <c r="J79">
        <v>6.6770288025093091E-2</v>
      </c>
      <c r="K79">
        <v>0.53034076361287619</v>
      </c>
      <c r="L79">
        <v>6.632864278766773E-2</v>
      </c>
      <c r="M79">
        <v>0.45434083091958222</v>
      </c>
      <c r="N79">
        <v>6.6006024228967952E-2</v>
      </c>
      <c r="O79">
        <v>0.52039716729916063</v>
      </c>
      <c r="P79">
        <v>6.6559473134862865E-2</v>
      </c>
      <c r="Q79">
        <v>0.54230329448205228</v>
      </c>
      <c r="R79">
        <v>6.6588291571443109E-2</v>
      </c>
      <c r="S79">
        <v>0.52349704655947127</v>
      </c>
      <c r="T79">
        <v>6.5623081939894426E-2</v>
      </c>
      <c r="U79">
        <v>0.47572705967141643</v>
      </c>
      <c r="V79">
        <v>6.466812347706162E-2</v>
      </c>
      <c r="W79">
        <v>0.52666021075881642</v>
      </c>
      <c r="X79">
        <v>6.6827101266205169E-2</v>
      </c>
      <c r="Y79">
        <v>0.51499451822897979</v>
      </c>
      <c r="Z79">
        <v>6.6218731276469919E-2</v>
      </c>
      <c r="AA79">
        <v>0.53368489563655697</v>
      </c>
      <c r="AB79">
        <v>6.6287998303169629E-2</v>
      </c>
      <c r="AC79">
        <v>0.5188968242334524</v>
      </c>
      <c r="AD79">
        <v>6.7053243166844995E-2</v>
      </c>
      <c r="AE79">
        <v>0.49827709810732074</v>
      </c>
      <c r="AF79">
        <v>6.589363836700074E-2</v>
      </c>
      <c r="AG79">
        <v>0.51492900094278748</v>
      </c>
      <c r="AH79">
        <v>6.5437291737072995E-2</v>
      </c>
      <c r="AI79">
        <v>0.53990195849414635</v>
      </c>
      <c r="AJ79">
        <v>6.6983899995625776E-2</v>
      </c>
      <c r="AK79">
        <v>0.52109365406667785</v>
      </c>
      <c r="AL79">
        <v>6.620024459542162E-2</v>
      </c>
      <c r="AM79">
        <v>0.46745221644527285</v>
      </c>
      <c r="AN79">
        <v>6.5484120055211689E-2</v>
      </c>
      <c r="AQ79">
        <v>0.54946307888384105</v>
      </c>
      <c r="AR79">
        <v>6.5728448112632537E-2</v>
      </c>
      <c r="AS79">
        <v>0.51944039587235735</v>
      </c>
      <c r="AT79">
        <v>6.6366052854320415E-2</v>
      </c>
      <c r="AU79">
        <v>0.5324441112359628</v>
      </c>
      <c r="AV79">
        <v>6.6685012266262764E-2</v>
      </c>
      <c r="AW79">
        <v>0.53530947770927129</v>
      </c>
      <c r="AX79">
        <v>6.7015712731011923E-2</v>
      </c>
      <c r="AY79">
        <v>0.53548428403783888</v>
      </c>
      <c r="AZ79">
        <v>6.5714071686701014E-2</v>
      </c>
      <c r="BA79">
        <v>0.53138922036062108</v>
      </c>
      <c r="BB79">
        <v>6.576457544080104E-2</v>
      </c>
      <c r="BC79">
        <v>0.5344375548324467</v>
      </c>
      <c r="BD79">
        <v>6.6819050457189416E-2</v>
      </c>
      <c r="BE79">
        <v>0.546305659091601</v>
      </c>
      <c r="BF79">
        <v>6.6191522345970033E-2</v>
      </c>
      <c r="BG79">
        <v>0.4558114284674783</v>
      </c>
      <c r="BH79">
        <v>6.5439670653504492E-2</v>
      </c>
      <c r="BI79">
        <v>0.51456616386458409</v>
      </c>
      <c r="BJ79">
        <v>6.6204159683919503E-2</v>
      </c>
      <c r="BK79">
        <v>0.54768973661572007</v>
      </c>
      <c r="BL79">
        <v>6.5464626216359428E-2</v>
      </c>
    </row>
    <row r="80" spans="9:64" x14ac:dyDescent="0.3">
      <c r="I80">
        <v>0.51349764460395242</v>
      </c>
      <c r="J80">
        <v>6.6813502823838009E-2</v>
      </c>
      <c r="K80">
        <v>0.53208600290848362</v>
      </c>
      <c r="L80">
        <v>6.6376105395439172E-2</v>
      </c>
      <c r="M80">
        <v>0.45593032674111683</v>
      </c>
      <c r="N80">
        <v>6.5956228504591471E-2</v>
      </c>
      <c r="O80">
        <v>0.52156650464478305</v>
      </c>
      <c r="P80">
        <v>6.6599842560375933E-2</v>
      </c>
      <c r="Q80">
        <v>0.54431863208017217</v>
      </c>
      <c r="R80">
        <v>6.6643342261365687E-2</v>
      </c>
      <c r="S80">
        <v>0.52471285725606109</v>
      </c>
      <c r="T80">
        <v>6.5671076795722705E-2</v>
      </c>
      <c r="U80">
        <v>0.47666683123573345</v>
      </c>
      <c r="V80">
        <v>6.4618549778173481E-2</v>
      </c>
      <c r="W80">
        <v>0.52778728813491516</v>
      </c>
      <c r="X80">
        <v>6.6867880063119001E-2</v>
      </c>
      <c r="Y80">
        <v>0.51750998077018651</v>
      </c>
      <c r="Z80">
        <v>6.6284163255884904E-2</v>
      </c>
      <c r="AA80">
        <v>0.53478404080977116</v>
      </c>
      <c r="AB80">
        <v>6.6332629498663004E-2</v>
      </c>
      <c r="AC80">
        <v>0.51991027272706891</v>
      </c>
      <c r="AD80">
        <v>6.7091202495035349E-2</v>
      </c>
      <c r="AE80">
        <v>0.50011947350897767</v>
      </c>
      <c r="AF80">
        <v>6.5936393030255003E-2</v>
      </c>
      <c r="AG80">
        <v>0.51754309304775636</v>
      </c>
      <c r="AH80">
        <v>6.5496482956312052E-2</v>
      </c>
      <c r="AI80">
        <v>0.54155971786086299</v>
      </c>
      <c r="AJ80">
        <v>6.7038221400112299E-2</v>
      </c>
      <c r="AK80">
        <v>0.52250196707191898</v>
      </c>
      <c r="AL80">
        <v>6.6246624700567233E-2</v>
      </c>
      <c r="AM80">
        <v>0.46875662348495806</v>
      </c>
      <c r="AN80">
        <v>6.5440001761854494E-2</v>
      </c>
      <c r="AQ80">
        <v>0.5521546746854753</v>
      </c>
      <c r="AR80">
        <v>6.5796239874040208E-2</v>
      </c>
      <c r="AS80">
        <v>0.52088297525678773</v>
      </c>
      <c r="AT80">
        <v>6.6402207857253953E-2</v>
      </c>
      <c r="AU80">
        <v>0.53476365552759186</v>
      </c>
      <c r="AV80">
        <v>6.674432609716989E-2</v>
      </c>
      <c r="AW80">
        <v>0.5366047396978133</v>
      </c>
      <c r="AX80">
        <v>6.7071606546233592E-2</v>
      </c>
      <c r="AY80">
        <v>0.53700379618074912</v>
      </c>
      <c r="AZ80">
        <v>6.5777579485645735E-2</v>
      </c>
      <c r="BA80">
        <v>0.53324927272789002</v>
      </c>
      <c r="BB80">
        <v>6.5827542570415662E-2</v>
      </c>
      <c r="BC80">
        <v>0.5367761480839931</v>
      </c>
      <c r="BD80">
        <v>6.688128438465632E-2</v>
      </c>
      <c r="BE80">
        <v>0.54905699427792531</v>
      </c>
      <c r="BF80">
        <v>6.6258331220865802E-2</v>
      </c>
      <c r="BG80">
        <v>0.45730547928405768</v>
      </c>
      <c r="BH80">
        <v>6.5389272950178975E-2</v>
      </c>
      <c r="BI80">
        <v>0.51593393883800653</v>
      </c>
      <c r="BJ80">
        <v>6.6240606862253693E-2</v>
      </c>
      <c r="BK80">
        <v>0.55052011526346378</v>
      </c>
      <c r="BL80">
        <v>6.5532216235929655E-2</v>
      </c>
    </row>
    <row r="81" spans="9:64" x14ac:dyDescent="0.3">
      <c r="I81">
        <v>0.51458108239569922</v>
      </c>
      <c r="J81">
        <v>6.6858530095946694E-2</v>
      </c>
      <c r="K81">
        <v>0.53370940190546512</v>
      </c>
      <c r="L81">
        <v>6.6425813281573085E-2</v>
      </c>
      <c r="M81">
        <v>0.45764968502342701</v>
      </c>
      <c r="N81">
        <v>6.5908295726605962E-2</v>
      </c>
      <c r="O81">
        <v>0.52265419324901252</v>
      </c>
      <c r="P81">
        <v>6.6641947967792048E-2</v>
      </c>
      <c r="Q81">
        <v>0.54619327249478755</v>
      </c>
      <c r="R81">
        <v>6.6700982192319624E-2</v>
      </c>
      <c r="S81">
        <v>0.52584376102000385</v>
      </c>
      <c r="T81">
        <v>6.5720983681324591E-2</v>
      </c>
      <c r="U81">
        <v>0.47768332157374521</v>
      </c>
      <c r="V81">
        <v>6.4571443668329939E-2</v>
      </c>
      <c r="W81">
        <v>0.52883566368337043</v>
      </c>
      <c r="X81">
        <v>6.6910366018111539E-2</v>
      </c>
      <c r="Y81">
        <v>0.51984983636796533</v>
      </c>
      <c r="Z81">
        <v>6.6352797735119068E-2</v>
      </c>
      <c r="AA81">
        <v>0.53580642318848515</v>
      </c>
      <c r="AB81">
        <v>6.6378997839650331E-2</v>
      </c>
      <c r="AC81">
        <v>0.52085295143275767</v>
      </c>
      <c r="AD81">
        <v>6.7130735712711859E-2</v>
      </c>
      <c r="AE81">
        <v>0.50183323671396374</v>
      </c>
      <c r="AF81">
        <v>6.5981321741352086E-2</v>
      </c>
      <c r="AG81">
        <v>0.51997470231179921</v>
      </c>
      <c r="AH81">
        <v>6.5558690398347316E-2</v>
      </c>
      <c r="AI81">
        <v>0.54310172952198699</v>
      </c>
      <c r="AJ81">
        <v>6.7094916368575619E-2</v>
      </c>
      <c r="AK81">
        <v>0.52381194906744255</v>
      </c>
      <c r="AL81">
        <v>6.629504258677732E-2</v>
      </c>
      <c r="AM81">
        <v>0.47016759651841106</v>
      </c>
      <c r="AN81">
        <v>6.5397589141786991E-2</v>
      </c>
      <c r="AQ81">
        <v>0.55465836875359442</v>
      </c>
      <c r="AR81">
        <v>6.5867305768420342E-2</v>
      </c>
      <c r="AS81">
        <v>0.52222484794160662</v>
      </c>
      <c r="AT81">
        <v>6.6440130294675298E-2</v>
      </c>
      <c r="AU81">
        <v>0.53692127075026308</v>
      </c>
      <c r="AV81">
        <v>6.6806525722978322E-2</v>
      </c>
      <c r="AW81">
        <v>0.53780953432076128</v>
      </c>
      <c r="AX81">
        <v>6.7129616854679608E-2</v>
      </c>
      <c r="AY81">
        <v>0.53841718318312259</v>
      </c>
      <c r="AZ81">
        <v>6.5843519642227996E-2</v>
      </c>
      <c r="BA81">
        <v>0.53497944936223862</v>
      </c>
      <c r="BB81">
        <v>6.5893226854230866E-2</v>
      </c>
      <c r="BC81">
        <v>0.53895147938584687</v>
      </c>
      <c r="BD81">
        <v>6.6946503748836469E-2</v>
      </c>
      <c r="BE81">
        <v>0.55161626048011336</v>
      </c>
      <c r="BF81">
        <v>6.6328422795035549E-2</v>
      </c>
      <c r="BG81">
        <v>0.45892158987895743</v>
      </c>
      <c r="BH81">
        <v>6.5340814778148959E-2</v>
      </c>
      <c r="BI81">
        <v>0.51720622660310722</v>
      </c>
      <c r="BJ81">
        <v>6.6278801961312944E-2</v>
      </c>
      <c r="BK81">
        <v>0.55315290801426487</v>
      </c>
      <c r="BL81">
        <v>6.5603133086873891E-2</v>
      </c>
    </row>
    <row r="82" spans="9:64" x14ac:dyDescent="0.3">
      <c r="I82">
        <v>0.51557790602122999</v>
      </c>
      <c r="J82">
        <v>6.6905150473075603E-2</v>
      </c>
      <c r="K82">
        <v>0.53520305156709114</v>
      </c>
      <c r="L82">
        <v>6.6477524274244817E-2</v>
      </c>
      <c r="M82">
        <v>0.45949518201933492</v>
      </c>
      <c r="N82">
        <v>6.5862329706735001E-2</v>
      </c>
      <c r="O82">
        <v>0.52365493400230334</v>
      </c>
      <c r="P82">
        <v>6.6685584223798694E-2</v>
      </c>
      <c r="Q82">
        <v>0.54791808266623643</v>
      </c>
      <c r="R82">
        <v>6.6760930548355246E-2</v>
      </c>
      <c r="S82">
        <v>0.52688424820183943</v>
      </c>
      <c r="T82">
        <v>6.5772559455370055E-2</v>
      </c>
      <c r="U82">
        <v>0.47877432919372875</v>
      </c>
      <c r="V82">
        <v>6.452690716887545E-2</v>
      </c>
      <c r="W82">
        <v>0.52980022982389241</v>
      </c>
      <c r="X82">
        <v>6.6954352143880735E-2</v>
      </c>
      <c r="Y82">
        <v>0.52200268548104556</v>
      </c>
      <c r="Z82">
        <v>6.6424300333888714E-2</v>
      </c>
      <c r="AA82">
        <v>0.53674706182851961</v>
      </c>
      <c r="AB82">
        <v>6.6426877424235239E-2</v>
      </c>
      <c r="AC82">
        <v>0.52172026771462232</v>
      </c>
      <c r="AD82">
        <v>6.7171650218011844E-2</v>
      </c>
      <c r="AE82">
        <v>0.50341003844021137</v>
      </c>
      <c r="AF82">
        <v>6.602820561212773E-2</v>
      </c>
      <c r="AG82">
        <v>0.522211982179006</v>
      </c>
      <c r="AH82">
        <v>6.5623610994774276E-2</v>
      </c>
      <c r="AI82">
        <v>0.54452048095170802</v>
      </c>
      <c r="AJ82">
        <v>6.715370868882832E-2</v>
      </c>
      <c r="AK82">
        <v>0.52501721795264544</v>
      </c>
      <c r="AL82">
        <v>6.6345262366977201E-2</v>
      </c>
      <c r="AM82">
        <v>0.47168207969223269</v>
      </c>
      <c r="AN82">
        <v>6.5356974051299935E-2</v>
      </c>
      <c r="AQ82">
        <v>0.55696196334236914</v>
      </c>
      <c r="AR82">
        <v>6.5941299569879042E-2</v>
      </c>
      <c r="AS82">
        <v>0.52345947645797819</v>
      </c>
      <c r="AT82">
        <v>6.6479635412281246E-2</v>
      </c>
      <c r="AU82">
        <v>0.53890644521949416</v>
      </c>
      <c r="AV82">
        <v>6.6871308113363406E-2</v>
      </c>
      <c r="AW82">
        <v>0.53891799193981782</v>
      </c>
      <c r="AX82">
        <v>6.7189461035958395E-2</v>
      </c>
      <c r="AY82">
        <v>0.53971755916555686</v>
      </c>
      <c r="AZ82">
        <v>6.5911570902633235E-2</v>
      </c>
      <c r="BA82">
        <v>0.53657132101702132</v>
      </c>
      <c r="BB82">
        <v>6.596130828501845E-2</v>
      </c>
      <c r="BC82">
        <v>0.54095295074256888</v>
      </c>
      <c r="BD82">
        <v>6.70143908075434E-2</v>
      </c>
      <c r="BE82">
        <v>0.55397098921048471</v>
      </c>
      <c r="BF82">
        <v>6.6401455589375463E-2</v>
      </c>
      <c r="BG82">
        <v>0.46065626011649979</v>
      </c>
      <c r="BH82">
        <v>6.5294401087024528E-2</v>
      </c>
      <c r="BI82">
        <v>0.51837682870178448</v>
      </c>
      <c r="BJ82">
        <v>6.6318558898413996E-2</v>
      </c>
      <c r="BK82">
        <v>0.55557528816648871</v>
      </c>
      <c r="BL82">
        <v>6.5677031269422884E-2</v>
      </c>
    </row>
    <row r="83" spans="9:64" x14ac:dyDescent="0.3">
      <c r="I83">
        <v>0.51648325905604153</v>
      </c>
      <c r="J83">
        <v>6.6953136825433593E-2</v>
      </c>
      <c r="K83">
        <v>0.53655967498235113</v>
      </c>
      <c r="L83">
        <v>6.6530986442696061E-2</v>
      </c>
      <c r="M83">
        <v>0.4614628207932972</v>
      </c>
      <c r="N83">
        <v>6.5818429997142061E-2</v>
      </c>
      <c r="O83">
        <v>0.52456385139629946</v>
      </c>
      <c r="P83">
        <v>6.6730538736942902E-2</v>
      </c>
      <c r="Q83">
        <v>0.54948465949274095</v>
      </c>
      <c r="R83">
        <v>6.6822895267107954E-2</v>
      </c>
      <c r="S83">
        <v>0.52782924965260758</v>
      </c>
      <c r="T83">
        <v>6.582555284587234E-2</v>
      </c>
      <c r="U83">
        <v>0.47993749121612156</v>
      </c>
      <c r="V83">
        <v>6.4485036735950588E-2</v>
      </c>
      <c r="W83">
        <v>0.53067628728720251</v>
      </c>
      <c r="X83">
        <v>6.6999624144443326E-2</v>
      </c>
      <c r="Y83">
        <v>0.5239580396449518</v>
      </c>
      <c r="Z83">
        <v>6.6498322698720039E-2</v>
      </c>
      <c r="AA83">
        <v>0.53760137403297292</v>
      </c>
      <c r="AB83">
        <v>6.6476034987894478E-2</v>
      </c>
      <c r="AC83">
        <v>0.52250799609491982</v>
      </c>
      <c r="AD83">
        <v>6.7213746679578218E-2</v>
      </c>
      <c r="AE83">
        <v>0.50484219666820962</v>
      </c>
      <c r="AF83">
        <v>6.6076816229076268E-2</v>
      </c>
      <c r="AG83">
        <v>0.52424403284675425</v>
      </c>
      <c r="AH83">
        <v>6.5690928458972925E-2</v>
      </c>
      <c r="AI83">
        <v>0.54580906013567276</v>
      </c>
      <c r="AJ83">
        <v>6.7214311930595932E-2</v>
      </c>
      <c r="AK83">
        <v>0.52611190177867195</v>
      </c>
      <c r="AL83">
        <v>6.6397039375445818E-2</v>
      </c>
      <c r="AM83">
        <v>0.47329679297310906</v>
      </c>
      <c r="AN83">
        <v>6.5318244453635266E-2</v>
      </c>
      <c r="AQ83">
        <v>0.55905423557051936</v>
      </c>
      <c r="AR83">
        <v>6.6017860788053453E-2</v>
      </c>
      <c r="AS83">
        <v>0.52458084581987507</v>
      </c>
      <c r="AT83">
        <v>6.6520530745109899E-2</v>
      </c>
      <c r="AU83">
        <v>0.54070950736482026</v>
      </c>
      <c r="AV83">
        <v>6.6938357655031103E-2</v>
      </c>
      <c r="AW83">
        <v>0.53992471226088468</v>
      </c>
      <c r="AX83">
        <v>6.7250847535234276E-2</v>
      </c>
      <c r="AY83">
        <v>0.54089858882697883</v>
      </c>
      <c r="AZ83">
        <v>6.5981401727961214E-2</v>
      </c>
      <c r="BA83">
        <v>0.5380171322535503</v>
      </c>
      <c r="BB83">
        <v>6.6031455176891143E-2</v>
      </c>
      <c r="BC83">
        <v>0.54277081118689663</v>
      </c>
      <c r="BD83">
        <v>6.708461482185106E-2</v>
      </c>
      <c r="BE83">
        <v>0.55610970846736141</v>
      </c>
      <c r="BF83">
        <v>6.6477073795452785E-2</v>
      </c>
      <c r="BG83">
        <v>0.46250573308722154</v>
      </c>
      <c r="BH83">
        <v>6.5250132398525396E-2</v>
      </c>
      <c r="BI83">
        <v>0.51944004207828198</v>
      </c>
      <c r="BJ83">
        <v>6.6359683981755652E-2</v>
      </c>
      <c r="BK83">
        <v>0.5577754541275306</v>
      </c>
      <c r="BL83">
        <v>6.5753550759059462E-2</v>
      </c>
    </row>
    <row r="84" spans="9:64" x14ac:dyDescent="0.3">
      <c r="I84">
        <v>0.51729273071115411</v>
      </c>
      <c r="J84">
        <v>6.7002255368335567E-2</v>
      </c>
      <c r="K84">
        <v>0.53777266281833336</v>
      </c>
      <c r="L84">
        <v>6.6585939324616109E-2</v>
      </c>
      <c r="M84">
        <v>0.46354833987787758</v>
      </c>
      <c r="N84">
        <v>6.5776691674822654E-2</v>
      </c>
      <c r="O84">
        <v>0.52537651727682155</v>
      </c>
      <c r="P84">
        <v>6.6776592493355463E-2</v>
      </c>
      <c r="Q84">
        <v>0.55088537076947408</v>
      </c>
      <c r="R84">
        <v>6.6886574462696635E-2</v>
      </c>
      <c r="S84">
        <v>0.52867416142023127</v>
      </c>
      <c r="T84">
        <v>6.5879705674359787E-2</v>
      </c>
      <c r="U84">
        <v>0.48117028849099253</v>
      </c>
      <c r="V84">
        <v>6.4445923051589457E-2</v>
      </c>
      <c r="W84">
        <v>0.5314595680094002</v>
      </c>
      <c r="X84">
        <v>6.7045961459163264E-2</v>
      </c>
      <c r="Y84">
        <v>0.52570637257074904</v>
      </c>
      <c r="Z84">
        <v>6.6574504200092283E-2</v>
      </c>
      <c r="AA84">
        <v>0.53836519767865998</v>
      </c>
      <c r="AB84">
        <v>6.6526231039919198E-2</v>
      </c>
      <c r="AC84">
        <v>0.52321229884016385</v>
      </c>
      <c r="AD84">
        <v>6.7256820007681753E-2</v>
      </c>
      <c r="AE84">
        <v>0.5061227340670319</v>
      </c>
      <c r="AF84">
        <v>6.6126916766158256E-2</v>
      </c>
      <c r="AG84">
        <v>0.52606095436845179</v>
      </c>
      <c r="AH84">
        <v>6.5760314827024435E-2</v>
      </c>
      <c r="AI84">
        <v>0.54696118924562442</v>
      </c>
      <c r="AJ84">
        <v>6.7276430840976356E-2</v>
      </c>
      <c r="AK84">
        <v>0.52709066735595911</v>
      </c>
      <c r="AL84">
        <v>6.6450121359802522E-2</v>
      </c>
      <c r="AM84">
        <v>0.47500823925163344</v>
      </c>
      <c r="AN84">
        <v>6.5281484228477349E-2</v>
      </c>
      <c r="AQ84">
        <v>0.56092499209806423</v>
      </c>
      <c r="AR84">
        <v>6.6096616424384511E-2</v>
      </c>
      <c r="AS84">
        <v>0.52558349282848582</v>
      </c>
      <c r="AT84">
        <v>6.656261705521048E-2</v>
      </c>
      <c r="AU84">
        <v>0.54232167284871236</v>
      </c>
      <c r="AV84">
        <v>6.7007347689354194E-2</v>
      </c>
      <c r="AW84">
        <v>0.54082479064375255</v>
      </c>
      <c r="AX84">
        <v>6.7313477283653333E-2</v>
      </c>
      <c r="AY84">
        <v>0.54195451830959485</v>
      </c>
      <c r="AZ84">
        <v>6.6052671909450342E-2</v>
      </c>
      <c r="BA84">
        <v>0.53930983922481357</v>
      </c>
      <c r="BB84">
        <v>6.610332578124288E-2</v>
      </c>
      <c r="BC84">
        <v>0.54439620428547575</v>
      </c>
      <c r="BD84">
        <v>6.7156833667420673E-2</v>
      </c>
      <c r="BE84">
        <v>0.55802199862550728</v>
      </c>
      <c r="BF84">
        <v>6.6554909008968613E-2</v>
      </c>
      <c r="BG84">
        <v>0.46446600324450327</v>
      </c>
      <c r="BH84">
        <v>6.5208104588773241E-2</v>
      </c>
      <c r="BI84">
        <v>0.52039068686390344</v>
      </c>
      <c r="BJ84">
        <v>6.6401976854065736E-2</v>
      </c>
      <c r="BK84">
        <v>0.55974268690998819</v>
      </c>
      <c r="BL84">
        <v>6.5832318760521841E-2</v>
      </c>
    </row>
    <row r="85" spans="9:64" x14ac:dyDescent="0.3">
      <c r="I85">
        <v>0.51800237732203169</v>
      </c>
      <c r="J85">
        <v>6.7052266801177873E-2</v>
      </c>
      <c r="K85">
        <v>0.53883610552023009</v>
      </c>
      <c r="L85">
        <v>6.6642115195088086E-2</v>
      </c>
      <c r="M85">
        <v>0.46574722250313594</v>
      </c>
      <c r="N85">
        <v>6.5737205135688787E-2</v>
      </c>
      <c r="O85">
        <v>0.52608897241738839</v>
      </c>
      <c r="P85">
        <v>6.6823521123764412E-2</v>
      </c>
      <c r="Q85">
        <v>0.55211339237189461</v>
      </c>
      <c r="R85">
        <v>6.6951657896481401E-2</v>
      </c>
      <c r="S85">
        <v>0.52941486717950892</v>
      </c>
      <c r="T85">
        <v>6.5934754113695426E-2</v>
      </c>
      <c r="U85">
        <v>0.48247005105396001</v>
      </c>
      <c r="V85">
        <v>6.4409650827322695E-2</v>
      </c>
      <c r="W85">
        <v>0.53214625592554221</v>
      </c>
      <c r="X85">
        <v>6.7093138337301073E-2</v>
      </c>
      <c r="Y85">
        <v>0.52723916655616454</v>
      </c>
      <c r="Z85">
        <v>6.6652473689388508E-2</v>
      </c>
      <c r="AA85">
        <v>0.53903481149355836</v>
      </c>
      <c r="AB85">
        <v>6.6577221030189621E-2</v>
      </c>
      <c r="AC85">
        <v>0.52382974465817556</v>
      </c>
      <c r="AD85">
        <v>6.7300660353397629E-2</v>
      </c>
      <c r="AE85">
        <v>0.5072454119871902</v>
      </c>
      <c r="AF85">
        <v>6.617826313859311E-2</v>
      </c>
      <c r="AG85">
        <v>0.5276538948850813</v>
      </c>
      <c r="AH85">
        <v>6.5831432055518321E-2</v>
      </c>
      <c r="AI85">
        <v>0.54797125522435108</v>
      </c>
      <c r="AJ85">
        <v>6.7339762782882423E-2</v>
      </c>
      <c r="AK85">
        <v>0.52794874623699939</v>
      </c>
      <c r="AL85">
        <v>6.6504249709955304E-2</v>
      </c>
      <c r="AM85">
        <v>0.47681271191626634</v>
      </c>
      <c r="AN85">
        <v>6.5246772990288193E-2</v>
      </c>
      <c r="AQ85">
        <v>0.56256511878724902</v>
      </c>
      <c r="AR85">
        <v>6.6177182789328506E-2</v>
      </c>
      <c r="AS85">
        <v>0.52646253268837029</v>
      </c>
      <c r="AT85">
        <v>6.66056893023107E-2</v>
      </c>
      <c r="AU85">
        <v>0.54373508736298737</v>
      </c>
      <c r="AV85">
        <v>6.7077942103820329E-2</v>
      </c>
      <c r="AW85">
        <v>0.5416138419970159</v>
      </c>
      <c r="AX85">
        <v>6.7377045155376791E-2</v>
      </c>
      <c r="AY85">
        <v>0.54288020323110708</v>
      </c>
      <c r="AZ85">
        <v>6.6125034225940418E-2</v>
      </c>
      <c r="BA85">
        <v>0.54044314399238957</v>
      </c>
      <c r="BB85">
        <v>6.6176569951713685E-2</v>
      </c>
      <c r="BC85">
        <v>0.54582121128651406</v>
      </c>
      <c r="BD85">
        <v>6.7230695501295998E-2</v>
      </c>
      <c r="BE85">
        <v>0.55969854319949464</v>
      </c>
      <c r="BF85">
        <v>6.663458202458665E-2</v>
      </c>
      <c r="BG85">
        <v>0.46653282507969146</v>
      </c>
      <c r="BH85">
        <v>6.5168408680645343E-2</v>
      </c>
      <c r="BI85">
        <v>0.52122413161281156</v>
      </c>
      <c r="BJ85">
        <v>6.6445231468721638E-2</v>
      </c>
      <c r="BK85">
        <v>0.56146740235349091</v>
      </c>
      <c r="BL85">
        <v>6.5912951524024627E-2</v>
      </c>
    </row>
    <row r="86" spans="9:64" x14ac:dyDescent="0.3">
      <c r="I86">
        <v>0.51860874156171954</v>
      </c>
      <c r="J86">
        <v>6.7102927473286847E-2</v>
      </c>
      <c r="K86">
        <v>0.53974482210209451</v>
      </c>
      <c r="L86">
        <v>6.6699240370917845E-2</v>
      </c>
      <c r="M86">
        <v>0.46805470637894675</v>
      </c>
      <c r="N86">
        <v>6.5700055898791437E-2</v>
      </c>
      <c r="O86">
        <v>0.52669774580817097</v>
      </c>
      <c r="P86">
        <v>6.6871095996599683E-2</v>
      </c>
      <c r="Q86">
        <v>0.5531627415021958</v>
      </c>
      <c r="R86">
        <v>6.7017828488515008E-2</v>
      </c>
      <c r="S86">
        <v>0.53004775828643669</v>
      </c>
      <c r="T86">
        <v>6.5990429973416267E-2</v>
      </c>
      <c r="U86">
        <v>0.48383396390873989</v>
      </c>
      <c r="V86">
        <v>6.437629862071105E-2</v>
      </c>
      <c r="W86">
        <v>0.53273300556112668</v>
      </c>
      <c r="X86">
        <v>6.7140924937848664E-2</v>
      </c>
      <c r="Y86">
        <v>0.5285489539829773</v>
      </c>
      <c r="Z86">
        <v>6.6731851307094317E-2</v>
      </c>
      <c r="AA86">
        <v>0.53960695318647134</v>
      </c>
      <c r="AB86">
        <v>6.6628756540598633E-2</v>
      </c>
      <c r="AC86">
        <v>0.52435732541499502</v>
      </c>
      <c r="AD86">
        <v>6.7345054130968335E-2</v>
      </c>
      <c r="AE86">
        <v>0.50820476085470867</v>
      </c>
      <c r="AF86">
        <v>6.6230605192015651E-2</v>
      </c>
      <c r="AG86">
        <v>0.52901509375056732</v>
      </c>
      <c r="AH86">
        <v>6.5903933668466072E-2</v>
      </c>
      <c r="AI86">
        <v>0.54883433713193563</v>
      </c>
      <c r="AJ86">
        <v>6.7403999209459248E-2</v>
      </c>
      <c r="AK86">
        <v>0.52868195794773809</v>
      </c>
      <c r="AL86">
        <v>6.6559160718023203E-2</v>
      </c>
      <c r="AM86">
        <v>0.47870630288103078</v>
      </c>
      <c r="AN86">
        <v>6.5214185915880324E-2</v>
      </c>
      <c r="AQ86">
        <v>0.56396662510570927</v>
      </c>
      <c r="AR86">
        <v>6.6259167371653924E-2</v>
      </c>
      <c r="AS86">
        <v>0.5272136828056917</v>
      </c>
      <c r="AT86">
        <v>6.6649537642752263E-2</v>
      </c>
      <c r="AU86">
        <v>0.54494286489420751</v>
      </c>
      <c r="AV86">
        <v>6.7149796969538322E-2</v>
      </c>
      <c r="AW86">
        <v>0.54228802214179672</v>
      </c>
      <c r="AX86">
        <v>6.7441241454123418E-2</v>
      </c>
      <c r="AY86">
        <v>0.54367113374762766</v>
      </c>
      <c r="AZ86">
        <v>6.6198136135499366E-2</v>
      </c>
      <c r="BA86">
        <v>0.54141152520937019</v>
      </c>
      <c r="BB86">
        <v>6.6250830850067471E-2</v>
      </c>
      <c r="BC86">
        <v>0.54703888969914372</v>
      </c>
      <c r="BD86">
        <v>6.7305840476046985E-2</v>
      </c>
      <c r="BE86">
        <v>0.56113117423268466</v>
      </c>
      <c r="BF86">
        <v>6.6715704683383517E-2</v>
      </c>
      <c r="BG86">
        <v>0.46870172231692481</v>
      </c>
      <c r="BH86">
        <v>6.5131130646639349E-2</v>
      </c>
      <c r="BI86">
        <v>0.52193631586596745</v>
      </c>
      <c r="BJ86">
        <v>6.6489237093588685E-2</v>
      </c>
      <c r="BK86">
        <v>0.56294119781776586</v>
      </c>
      <c r="BL86">
        <v>6.599505621484919E-2</v>
      </c>
    </row>
    <row r="87" spans="9:64" x14ac:dyDescent="0.3">
      <c r="I87">
        <v>0.51910886928459354</v>
      </c>
      <c r="J87">
        <v>6.7153990570960373E-2</v>
      </c>
      <c r="K87">
        <v>0.5404943853880837</v>
      </c>
      <c r="L87">
        <v>6.6757036543990941E-2</v>
      </c>
      <c r="M87">
        <v>0.47046579400905869</v>
      </c>
      <c r="N87">
        <v>6.5665324421105467E-2</v>
      </c>
      <c r="O87">
        <v>0.52719987156640324</v>
      </c>
      <c r="P87">
        <v>6.6919085331862999E-2</v>
      </c>
      <c r="Q87">
        <v>0.55402830583689511</v>
      </c>
      <c r="R87">
        <v>6.7084763862324537E-2</v>
      </c>
      <c r="S87">
        <v>0.53056975135915974</v>
      </c>
      <c r="T87">
        <v>6.6046462006330284E-2</v>
      </c>
      <c r="U87">
        <v>0.48525907312380084</v>
      </c>
      <c r="V87">
        <v>6.4345938665207283E-2</v>
      </c>
      <c r="W87">
        <v>0.53321695833090899</v>
      </c>
      <c r="X87">
        <v>6.718908844929164E-2</v>
      </c>
      <c r="Y87">
        <v>0.52962935369850328</v>
      </c>
      <c r="Z87">
        <v>6.6812250333435269E-2</v>
      </c>
      <c r="AA87">
        <v>0.54007883534058243</v>
      </c>
      <c r="AB87">
        <v>6.6680586495319882E-2</v>
      </c>
      <c r="AC87">
        <v>0.52479247079020752</v>
      </c>
      <c r="AD87">
        <v>6.7389785058372009E-2</v>
      </c>
      <c r="AE87">
        <v>0.50899610681833829</v>
      </c>
      <c r="AF87">
        <v>6.6283687921203011E-2</v>
      </c>
      <c r="AG87">
        <v>0.53013791934086474</v>
      </c>
      <c r="AH87">
        <v>6.5977466445297214E-2</v>
      </c>
      <c r="AI87">
        <v>0.5495462301200813</v>
      </c>
      <c r="AJ87">
        <v>6.7468827167293563E-2</v>
      </c>
      <c r="AK87">
        <v>0.52928673035442297</v>
      </c>
      <c r="AL87">
        <v>6.6614586863094516E-2</v>
      </c>
      <c r="AM87">
        <v>0.48068491104955635</v>
      </c>
      <c r="AN87">
        <v>6.5183793581600522E-2</v>
      </c>
      <c r="AQ87">
        <v>0.56512268305554014</v>
      </c>
      <c r="AR87">
        <v>6.6342170750716759E-2</v>
      </c>
      <c r="AS87">
        <v>0.52783328365258386</v>
      </c>
      <c r="AT87">
        <v>6.6693948451828175E-2</v>
      </c>
      <c r="AU87">
        <v>0.54593912127164623</v>
      </c>
      <c r="AV87">
        <v>6.7222562216825252E-2</v>
      </c>
      <c r="AW87">
        <v>0.54284404654019802</v>
      </c>
      <c r="AX87">
        <v>6.7505753421978718E-2</v>
      </c>
      <c r="AY87">
        <v>0.54432345652518399</v>
      </c>
      <c r="AZ87">
        <v>6.6271621492971985E-2</v>
      </c>
      <c r="BA87">
        <v>0.54221026501980751</v>
      </c>
      <c r="BB87">
        <v>6.6325746684672171E-2</v>
      </c>
      <c r="BC87">
        <v>0.54804330711653892</v>
      </c>
      <c r="BD87">
        <v>6.7381902492910178E-2</v>
      </c>
      <c r="BE87">
        <v>0.56231291209069112</v>
      </c>
      <c r="BF87">
        <v>6.6797881763919972E-2</v>
      </c>
      <c r="BG87">
        <v>0.47096799760775127</v>
      </c>
      <c r="BH87">
        <v>6.5096351222675944E-2</v>
      </c>
      <c r="BI87">
        <v>0.52252376993327809</v>
      </c>
      <c r="BJ87">
        <v>6.653377933768595E-2</v>
      </c>
      <c r="BK87">
        <v>0.56415689311945627</v>
      </c>
      <c r="BL87">
        <v>6.6078232827194994E-2</v>
      </c>
    </row>
    <row r="88" spans="9:64" x14ac:dyDescent="0.3">
      <c r="I88">
        <v>0.5195003239186603</v>
      </c>
      <c r="J88">
        <v>6.7205207319919399E-2</v>
      </c>
      <c r="K88">
        <v>0.54108114358121406</v>
      </c>
      <c r="L88">
        <v>6.6815222137161817E-2</v>
      </c>
      <c r="M88">
        <v>0.47297526351455876</v>
      </c>
      <c r="N88">
        <v>6.5633085923277629E-2</v>
      </c>
      <c r="O88">
        <v>0.5275929033858644</v>
      </c>
      <c r="P88">
        <v>6.6967255330336845E-2</v>
      </c>
      <c r="Q88">
        <v>0.55470586843356007</v>
      </c>
      <c r="R88">
        <v>6.7152137915497082E-2</v>
      </c>
      <c r="S88">
        <v>0.53097830329989826</v>
      </c>
      <c r="T88">
        <v>6.6102577230005413E-2</v>
      </c>
      <c r="U88">
        <v>0.48674229222992205</v>
      </c>
      <c r="V88">
        <v>6.4318636713714544E-2</v>
      </c>
      <c r="W88">
        <v>0.53359575646564128</v>
      </c>
      <c r="X88">
        <v>6.7237394223843658E-2</v>
      </c>
      <c r="Y88">
        <v>0.53047510210392979</v>
      </c>
      <c r="Z88">
        <v>6.6893279072436723E-2</v>
      </c>
      <c r="AA88">
        <v>0.54044815899347021</v>
      </c>
      <c r="AB88">
        <v>6.6732458384023863E-2</v>
      </c>
      <c r="AC88">
        <v>0.52513306079928534</v>
      </c>
      <c r="AD88">
        <v>6.7434635211026675E-2</v>
      </c>
      <c r="AE88">
        <v>0.50961559452008998</v>
      </c>
      <c r="AF88">
        <v>6.6337252712434444E-2</v>
      </c>
      <c r="AG88">
        <v>0.53101690136256341</v>
      </c>
      <c r="AH88">
        <v>6.6051672141714549E-2</v>
      </c>
      <c r="AI88">
        <v>0.55010346591770887</v>
      </c>
      <c r="AJ88">
        <v>6.7533930821091312E-2</v>
      </c>
      <c r="AK88">
        <v>0.52976011706667991</v>
      </c>
      <c r="AL88">
        <v>6.6670258114561898E-2</v>
      </c>
      <c r="AM88">
        <v>0.48274425119714059</v>
      </c>
      <c r="AN88">
        <v>6.5155661810477175E-2</v>
      </c>
      <c r="AQ88">
        <v>0.56602766043861674</v>
      </c>
      <c r="AR88">
        <v>6.6425788542397682E-2</v>
      </c>
      <c r="AS88">
        <v>0.52831831659600281</v>
      </c>
      <c r="AT88">
        <v>6.6738705364540796E-2</v>
      </c>
      <c r="AU88">
        <v>0.54671900283437591</v>
      </c>
      <c r="AV88">
        <v>6.7295883340710655E-2</v>
      </c>
      <c r="AW88">
        <v>0.54327920629724202</v>
      </c>
      <c r="AX88">
        <v>6.7570266763120029E-2</v>
      </c>
      <c r="AY88">
        <v>0.54483399351277506</v>
      </c>
      <c r="AZ88">
        <v>6.6345132285083402E-2</v>
      </c>
      <c r="BA88">
        <v>0.54283547204363425</v>
      </c>
      <c r="BB88">
        <v>6.640095247311209E-2</v>
      </c>
      <c r="BC88">
        <v>0.54882957011800582</v>
      </c>
      <c r="BD88">
        <v>6.7458510985385162E-2</v>
      </c>
      <c r="BE88">
        <v>0.56323799946545783</v>
      </c>
      <c r="BF88">
        <v>6.6880712907720075E-2</v>
      </c>
      <c r="BG88">
        <v>0.47332674270453823</v>
      </c>
      <c r="BH88">
        <v>6.5064145733242873E-2</v>
      </c>
      <c r="BI88">
        <v>0.52298363179757834</v>
      </c>
      <c r="BJ88">
        <v>6.6578641195677565E-2</v>
      </c>
      <c r="BK88">
        <v>0.56510856551325384</v>
      </c>
      <c r="BL88">
        <v>6.6162076132967568E-2</v>
      </c>
    </row>
    <row r="89" spans="9:64" x14ac:dyDescent="0.3">
      <c r="I89">
        <v>0.51978119833629166</v>
      </c>
      <c r="J89">
        <v>6.7256328197311324E-2</v>
      </c>
      <c r="K89">
        <v>0.54150223805454945</v>
      </c>
      <c r="L89">
        <v>6.6873513676069335E-2</v>
      </c>
      <c r="M89">
        <v>0.47557767994329936</v>
      </c>
      <c r="N89">
        <v>6.5603410226715453E-2</v>
      </c>
      <c r="O89">
        <v>0.52787492645503742</v>
      </c>
      <c r="P89">
        <v>6.7015371312630689E-2</v>
      </c>
      <c r="Q89">
        <v>0.55519212827532805</v>
      </c>
      <c r="R89">
        <v>6.7219622408418028E-2</v>
      </c>
      <c r="S89">
        <v>0.53127142368466451</v>
      </c>
      <c r="T89">
        <v>6.6158502256712604E-2</v>
      </c>
      <c r="U89">
        <v>0.48828040890479862</v>
      </c>
      <c r="V89">
        <v>6.4294451896180257E-2</v>
      </c>
      <c r="W89">
        <v>0.53386755449888812</v>
      </c>
      <c r="X89">
        <v>6.7285606920626767E-2</v>
      </c>
      <c r="Y89">
        <v>0.53108207879803992</v>
      </c>
      <c r="Z89">
        <v>6.6974542760227213E-2</v>
      </c>
      <c r="AA89">
        <v>0.54071312483742218</v>
      </c>
      <c r="AB89">
        <v>6.6784119492082974E-2</v>
      </c>
      <c r="AC89">
        <v>0.52537743612194054</v>
      </c>
      <c r="AD89">
        <v>6.7479386083496892E-2</v>
      </c>
      <c r="AE89">
        <v>0.5100602058781516</v>
      </c>
      <c r="AF89">
        <v>6.6391038603431388E-2</v>
      </c>
      <c r="AG89">
        <v>0.53164775750360882</v>
      </c>
      <c r="AH89">
        <v>6.6126189235024224E-2</v>
      </c>
      <c r="AI89">
        <v>0.5505033297280254</v>
      </c>
      <c r="AJ89">
        <v>6.7598992992395371E-2</v>
      </c>
      <c r="AK89">
        <v>0.53009981179203147</v>
      </c>
      <c r="AL89">
        <v>6.6725903247684237E-2</v>
      </c>
      <c r="AM89">
        <v>0.48487986325159177</v>
      </c>
      <c r="AN89">
        <v>6.5129851529662219E-2</v>
      </c>
      <c r="AQ89">
        <v>0.56667714829609661</v>
      </c>
      <c r="AR89">
        <v>6.6509613369220844E-2</v>
      </c>
      <c r="AS89">
        <v>0.5286664186042036</v>
      </c>
      <c r="AT89">
        <v>6.6783590329710305E-2</v>
      </c>
      <c r="AU89">
        <v>0.54727871007781626</v>
      </c>
      <c r="AV89">
        <v>6.7369403128049177E-2</v>
      </c>
      <c r="AW89">
        <v>0.54359138135833474</v>
      </c>
      <c r="AX89">
        <v>6.7634467175034158E-2</v>
      </c>
      <c r="AY89">
        <v>0.54520025742551648</v>
      </c>
      <c r="AZ89">
        <v>6.6418310374643699E-2</v>
      </c>
      <c r="BA89">
        <v>0.54328410033507579</v>
      </c>
      <c r="BB89">
        <v>6.6476081820345589E-2</v>
      </c>
      <c r="BC89">
        <v>0.54939384810923619</v>
      </c>
      <c r="BD89">
        <v>6.7535292724597254E-2</v>
      </c>
      <c r="BE89">
        <v>0.5639019294242843</v>
      </c>
      <c r="BF89">
        <v>6.6963794569777357E-2</v>
      </c>
      <c r="BG89">
        <v>0.47577284909064455</v>
      </c>
      <c r="BH89">
        <v>6.5034583928258796E-2</v>
      </c>
      <c r="BI89">
        <v>0.5233136610580903</v>
      </c>
      <c r="BJ89">
        <v>6.6623604105100889E-2</v>
      </c>
      <c r="BK89">
        <v>0.56579157854691764</v>
      </c>
      <c r="BL89">
        <v>6.624617765600907E-2</v>
      </c>
    </row>
    <row r="90" spans="9:64" x14ac:dyDescent="0.3">
      <c r="I90">
        <v>0.5199501241455583</v>
      </c>
      <c r="J90">
        <v>6.7307104147360117E-2</v>
      </c>
      <c r="K90">
        <v>0.54175561727814403</v>
      </c>
      <c r="L90">
        <v>6.6931627170195379E-2</v>
      </c>
      <c r="M90">
        <v>0.47826740704079435</v>
      </c>
      <c r="N90">
        <v>6.5576361602369584E-2</v>
      </c>
      <c r="O90">
        <v>0.5280445667858783</v>
      </c>
      <c r="P90">
        <v>6.7063198862515383E-2</v>
      </c>
      <c r="Q90">
        <v>0.55548471635312868</v>
      </c>
      <c r="R90">
        <v>6.7286888563421354E-2</v>
      </c>
      <c r="S90">
        <v>0.53144768446040835</v>
      </c>
      <c r="T90">
        <v>6.6213964625343291E-2</v>
      </c>
      <c r="U90">
        <v>0.48987009193021602</v>
      </c>
      <c r="V90">
        <v>6.4273436591533784E-2</v>
      </c>
      <c r="W90">
        <v>0.53403102825795234</v>
      </c>
      <c r="X90">
        <v>6.7333491652228558E-2</v>
      </c>
      <c r="Y90">
        <v>0.53144732665139316</v>
      </c>
      <c r="Z90">
        <v>6.7055645488288448E-2</v>
      </c>
      <c r="AA90">
        <v>0.54087244198548079</v>
      </c>
      <c r="AB90">
        <v>6.6835318131771709E-2</v>
      </c>
      <c r="AC90">
        <v>0.52552440618616547</v>
      </c>
      <c r="AD90">
        <v>6.752381965403037E-2</v>
      </c>
      <c r="AE90">
        <v>0.5103277747906787</v>
      </c>
      <c r="AF90">
        <v>6.6444783554739442E-2</v>
      </c>
      <c r="AG90">
        <v>0.53202741429629496</v>
      </c>
      <c r="AH90">
        <v>6.6200654685438093E-2</v>
      </c>
      <c r="AI90">
        <v>0.55074387345474141</v>
      </c>
      <c r="AJ90">
        <v>6.7663696704847176E-2</v>
      </c>
      <c r="AK90">
        <v>0.5303041595719219</v>
      </c>
      <c r="AL90">
        <v>6.6781251164966401E-2</v>
      </c>
      <c r="AM90">
        <v>0.48708712195275161</v>
      </c>
      <c r="AN90">
        <v>6.5106418638476535E-2</v>
      </c>
      <c r="AQ90">
        <v>0.5670679823884246</v>
      </c>
      <c r="AR90">
        <v>6.6593236845056011E-2</v>
      </c>
      <c r="AS90">
        <v>0.52887589375919342</v>
      </c>
      <c r="AT90">
        <v>6.6828384672298236E-2</v>
      </c>
      <c r="AU90">
        <v>0.54761551616453907</v>
      </c>
      <c r="AV90">
        <v>6.7442763397827107E-2</v>
      </c>
      <c r="AW90">
        <v>0.54377905083795808</v>
      </c>
      <c r="AX90">
        <v>6.7698041879767662E-2</v>
      </c>
      <c r="AY90">
        <v>0.54542046386244203</v>
      </c>
      <c r="AZ90">
        <v>6.6490799245356405E-2</v>
      </c>
      <c r="BA90">
        <v>0.54355396422219227</v>
      </c>
      <c r="BB90">
        <v>6.6550768703744961E-2</v>
      </c>
      <c r="BC90">
        <v>0.54973339198457771</v>
      </c>
      <c r="BD90">
        <v>6.7611873637631076E-2</v>
      </c>
      <c r="BE90">
        <v>0.56430146736714915</v>
      </c>
      <c r="BF90">
        <v>6.7046721984585639E-2</v>
      </c>
      <c r="BG90">
        <v>0.4783010190443297</v>
      </c>
      <c r="BH90">
        <v>6.50077298320106E-2</v>
      </c>
      <c r="BI90">
        <v>0.52351224984543143</v>
      </c>
      <c r="BJ90">
        <v>6.6668449011180866E-2</v>
      </c>
      <c r="BK90">
        <v>0.56620260464960392</v>
      </c>
      <c r="BL90">
        <v>6.6330127662153127E-2</v>
      </c>
    </row>
    <row r="91" spans="9:64" x14ac:dyDescent="0.3">
      <c r="I91">
        <v>0.52000627835689783</v>
      </c>
      <c r="J91">
        <v>6.7357287794741136E-2</v>
      </c>
      <c r="K91">
        <v>0.54184004681388998</v>
      </c>
      <c r="L91">
        <v>6.6989279496438112E-2</v>
      </c>
      <c r="M91">
        <v>0.48103861945709081</v>
      </c>
      <c r="N91">
        <v>6.5551998631537267E-2</v>
      </c>
      <c r="O91">
        <v>0.52810099790774745</v>
      </c>
      <c r="P91">
        <v>6.7110504968975526E-2</v>
      </c>
      <c r="Q91">
        <v>0.55558220720725771</v>
      </c>
      <c r="R91">
        <v>6.7353608666561468E-2</v>
      </c>
      <c r="S91">
        <v>0.53150622690234783</v>
      </c>
      <c r="T91">
        <v>6.6268694128812589E-2</v>
      </c>
      <c r="U91">
        <v>0.4915078984067271</v>
      </c>
      <c r="V91">
        <v>6.4255636314245371E-2</v>
      </c>
      <c r="W91">
        <v>0.53408538131511218</v>
      </c>
      <c r="X91">
        <v>6.7380815129050031E-2</v>
      </c>
      <c r="Y91">
        <v>0.53156906621316247</v>
      </c>
      <c r="Z91">
        <v>6.7136192132281725E-2</v>
      </c>
      <c r="AA91">
        <v>0.54092533426061107</v>
      </c>
      <c r="AB91">
        <v>6.6885804857781464E-2</v>
      </c>
      <c r="AC91">
        <v>0.52557325496858076</v>
      </c>
      <c r="AD91">
        <v>6.7567719446737895E-2</v>
      </c>
      <c r="AE91">
        <v>0.51041699768882542</v>
      </c>
      <c r="AF91">
        <v>6.6498225726358245E-2</v>
      </c>
      <c r="AG91">
        <v>0.53215402209089113</v>
      </c>
      <c r="AH91">
        <v>6.627470570476697E-2</v>
      </c>
      <c r="AI91">
        <v>0.55082392519299961</v>
      </c>
      <c r="AJ91">
        <v>6.7727726728463652E-2</v>
      </c>
      <c r="AK91">
        <v>0.53037216484450833</v>
      </c>
      <c r="AL91">
        <v>6.6836032216918945E-2</v>
      </c>
      <c r="AM91">
        <v>0.48936124686977928</v>
      </c>
      <c r="AN91">
        <v>6.5085413887344484E-2</v>
      </c>
      <c r="AQ91">
        <v>0.56719825861118911</v>
      </c>
      <c r="AR91">
        <v>6.6676251564734709E-2</v>
      </c>
      <c r="AS91">
        <v>0.52894572151907326</v>
      </c>
      <c r="AT91">
        <v>6.6872870158770206E-2</v>
      </c>
      <c r="AU91">
        <v>0.54772778020914514</v>
      </c>
      <c r="AV91">
        <v>6.7515606746184204E-2</v>
      </c>
      <c r="AW91">
        <v>0.54384130042927181</v>
      </c>
      <c r="AX91">
        <v>6.7760681147749594E-2</v>
      </c>
      <c r="AY91">
        <v>0.545493539999926</v>
      </c>
      <c r="AZ91">
        <v>6.6562245738729944E-2</v>
      </c>
      <c r="BA91">
        <v>0.54364374895525225</v>
      </c>
      <c r="BB91">
        <v>6.662464925632175E-2</v>
      </c>
      <c r="BC91">
        <v>0.54984654752040074</v>
      </c>
      <c r="BD91">
        <v>6.7687880629976216E-2</v>
      </c>
      <c r="BE91">
        <v>0.56443466678535614</v>
      </c>
      <c r="BF91">
        <v>6.7129091138115812E-2</v>
      </c>
      <c r="BG91">
        <v>0.48090577711243926</v>
      </c>
      <c r="BH91">
        <v>6.4983641604490952E-2</v>
      </c>
      <c r="BI91">
        <v>0.52357843065499166</v>
      </c>
      <c r="BJ91">
        <v>6.6712957434042888E-2</v>
      </c>
      <c r="BK91">
        <v>0.5663396413434566</v>
      </c>
      <c r="BL91">
        <v>6.64135171554084E-2</v>
      </c>
    </row>
    <row r="92" spans="9:64" x14ac:dyDescent="0.3">
      <c r="M92">
        <v>0.48388531536318069</v>
      </c>
      <c r="N92">
        <v>6.5530374078988249E-2</v>
      </c>
      <c r="U92">
        <v>0.49319028121020569</v>
      </c>
      <c r="V92">
        <v>6.4241089615751923E-2</v>
      </c>
      <c r="AM92">
        <v>0.49169731275449996</v>
      </c>
      <c r="AN92">
        <v>6.5066882767879738E-2</v>
      </c>
      <c r="BG92">
        <v>0.48358148196901779</v>
      </c>
      <c r="BH92">
        <v>6.4962371415436773E-2</v>
      </c>
    </row>
    <row r="93" spans="9:64" x14ac:dyDescent="0.3">
      <c r="M93">
        <v>0.48680132944962506</v>
      </c>
      <c r="N93">
        <v>6.5511534778688027E-2</v>
      </c>
      <c r="U93">
        <v>0.49491359667412743</v>
      </c>
      <c r="V93">
        <v>6.4229828000963135E-2</v>
      </c>
      <c r="AM93">
        <v>0.49409026020839553</v>
      </c>
      <c r="AN93">
        <v>6.5050865414360601E-2</v>
      </c>
      <c r="BG93">
        <v>0.48632233863316382</v>
      </c>
      <c r="BH93">
        <v>6.4943965331341155E-2</v>
      </c>
    </row>
    <row r="94" spans="9:64" x14ac:dyDescent="0.3">
      <c r="M94">
        <v>0.48978034627924227</v>
      </c>
      <c r="N94">
        <v>6.5495521532366013E-2</v>
      </c>
      <c r="U94">
        <v>0.49667411248094034</v>
      </c>
      <c r="V94">
        <v>6.4221875860028949E-2</v>
      </c>
      <c r="AM94">
        <v>0.49653490664013539</v>
      </c>
      <c r="AN94">
        <v>6.503739651680808E-2</v>
      </c>
      <c r="BG94">
        <v>0.48912241101966875</v>
      </c>
      <c r="BH94">
        <v>6.4928463215683657E-2</v>
      </c>
    </row>
    <row r="95" spans="9:64" x14ac:dyDescent="0.3">
      <c r="M95">
        <v>0.49281591396493785</v>
      </c>
      <c r="N95">
        <v>6.5482369021147929E-2</v>
      </c>
      <c r="U95">
        <v>0.49846801574543331</v>
      </c>
      <c r="V95">
        <v>6.4217250415515889E-2</v>
      </c>
      <c r="AM95">
        <v>0.49902595748991502</v>
      </c>
      <c r="AN95">
        <v>6.5026505245855085E-2</v>
      </c>
      <c r="BG95">
        <v>0.49197563479525525</v>
      </c>
      <c r="BH95">
        <v>6.491589864259481E-2</v>
      </c>
    </row>
    <row r="96" spans="9:64" x14ac:dyDescent="0.3">
      <c r="M96">
        <v>0.49590145814305592</v>
      </c>
      <c r="N96">
        <v>6.5472105730444333E-2</v>
      </c>
      <c r="U96">
        <v>0.5002914212725964</v>
      </c>
      <c r="V96">
        <v>6.4215961685106751E-2</v>
      </c>
      <c r="AM96">
        <v>0.5015580176962936</v>
      </c>
      <c r="AN96">
        <v>6.5018215189569253E-2</v>
      </c>
      <c r="BG96">
        <v>0.49487583051257283</v>
      </c>
      <c r="BH96">
        <v>6.4906298824142103E-2</v>
      </c>
    </row>
    <row r="97" spans="13:60" x14ac:dyDescent="0.3">
      <c r="M97">
        <v>0.49903029621198663</v>
      </c>
      <c r="N97">
        <v>6.5464753888257468E-2</v>
      </c>
      <c r="U97">
        <v>0.5021403799720886</v>
      </c>
      <c r="V97">
        <v>6.4218012459904661E-2</v>
      </c>
      <c r="AM97">
        <v>0.50412560338069601</v>
      </c>
      <c r="AN97">
        <v>6.5012544302366498E-2</v>
      </c>
      <c r="BG97">
        <v>0.49781671699350488</v>
      </c>
      <c r="BH97">
        <v>6.4899684551394624E-2</v>
      </c>
    </row>
    <row r="98" spans="13:60" x14ac:dyDescent="0.3">
      <c r="M98">
        <v>0.50219565180519299</v>
      </c>
      <c r="N98">
        <v>6.5460329417040442E-2</v>
      </c>
      <c r="U98">
        <v>0.50401088741108724</v>
      </c>
      <c r="V98">
        <v>6.4223398298388051E-2</v>
      </c>
      <c r="AM98">
        <v>0.50672315372427201</v>
      </c>
      <c r="AN98">
        <v>6.5009504866125722E-2</v>
      </c>
      <c r="BG98">
        <v>0.50079192493280145</v>
      </c>
      <c r="BH98">
        <v>6.4896070149394317E-2</v>
      </c>
    </row>
    <row r="99" spans="13:60" x14ac:dyDescent="0.3">
      <c r="M99">
        <v>0.50539066946731226</v>
      </c>
      <c r="N99">
        <v>6.545884189921268E-2</v>
      </c>
      <c r="U99">
        <v>0.50589889248699871</v>
      </c>
      <c r="V99">
        <v>6.4232107536030078E-2</v>
      </c>
      <c r="AM99">
        <v>0.50934504301139238</v>
      </c>
      <c r="AN99">
        <v>6.5009103463588999E-2</v>
      </c>
      <c r="BG99">
        <v>0.50379501069257682</v>
      </c>
      <c r="BH99">
        <v>6.4895463446131049E-2</v>
      </c>
    </row>
    <row r="100" spans="13:60" x14ac:dyDescent="0.3">
      <c r="M100">
        <v>0.50860842950154539</v>
      </c>
      <c r="N100">
        <v>6.5460294556406548E-2</v>
      </c>
      <c r="U100">
        <v>0.50780030620124383</v>
      </c>
      <c r="V100">
        <v>6.4244121310561356E-2</v>
      </c>
      <c r="AM100">
        <v>0.51198559281369582</v>
      </c>
      <c r="AN100">
        <v>6.5011340964104866E-2</v>
      </c>
      <c r="BG100">
        <v>0.50681947025779339</v>
      </c>
      <c r="BH100">
        <v>6.4897865755589007E-2</v>
      </c>
    </row>
    <row r="101" spans="13:60" x14ac:dyDescent="0.3">
      <c r="M101">
        <v>0.51184196295617934</v>
      </c>
      <c r="N101">
        <v>6.5464684242490051E-2</v>
      </c>
      <c r="U101">
        <v>0.5097110105151188</v>
      </c>
      <c r="V101">
        <v>6.4259413602821447E-2</v>
      </c>
      <c r="AM101">
        <v>0.51463908428830019</v>
      </c>
      <c r="AN101">
        <v>6.5016212521745415E-2</v>
      </c>
      <c r="BG101">
        <v>0.50985875332251074</v>
      </c>
      <c r="BH101">
        <v>6.4903271874900845E-2</v>
      </c>
    </row>
    <row r="102" spans="13:60" x14ac:dyDescent="0.3">
      <c r="M102">
        <v>0.5150842667177854</v>
      </c>
      <c r="N102">
        <v>6.547200145038061E-2</v>
      </c>
      <c r="U102">
        <v>0.51162686726854989</v>
      </c>
      <c r="V102">
        <v>6.4277951293110536E-2</v>
      </c>
      <c r="AM102">
        <v>0.51729977056354337</v>
      </c>
      <c r="AN102">
        <v>6.5023707585801602E-2</v>
      </c>
      <c r="BG102">
        <v>0.51290627747638917</v>
      </c>
      <c r="BH102">
        <v>6.4911670095615936E-2</v>
      </c>
    </row>
    <row r="103" spans="13:60" x14ac:dyDescent="0.3">
      <c r="M103">
        <v>0.51832831867840223</v>
      </c>
      <c r="N103">
        <v>6.5482230332635297E-2</v>
      </c>
      <c r="U103">
        <v>0.51354372714242624</v>
      </c>
      <c r="V103">
        <v>6.4299694232919397E-2</v>
      </c>
      <c r="AM103">
        <v>0.51996188918542674</v>
      </c>
      <c r="AN103">
        <v>6.5033809923633668E-2</v>
      </c>
      <c r="BG103">
        <v>0.51595544246072522</v>
      </c>
      <c r="BH103">
        <v>6.4923042229058314E-2</v>
      </c>
    </row>
    <row r="104" spans="13:60" x14ac:dyDescent="0.3">
      <c r="M104">
        <v>0.52156709294385928</v>
      </c>
      <c r="N104">
        <v>6.549534873577291E-2</v>
      </c>
      <c r="U104">
        <v>0.51545743864510185</v>
      </c>
      <c r="V104">
        <v>6.4324595331882048E-2</v>
      </c>
      <c r="AM104">
        <v>0.52261967459780823</v>
      </c>
      <c r="AN104">
        <v>6.5046497655827401E-2</v>
      </c>
      <c r="BG104">
        <v>0.51899964446314162</v>
      </c>
      <c r="BH104">
        <v>6.4937363645719254E-2</v>
      </c>
    </row>
    <row r="105" spans="13:60" x14ac:dyDescent="0.3">
      <c r="M105">
        <v>0.52479357505029811</v>
      </c>
      <c r="N105">
        <v>6.5511328248253398E-2</v>
      </c>
      <c r="U105">
        <v>0.51736385710360167</v>
      </c>
      <c r="V105">
        <v>6.4352600659763046E-2</v>
      </c>
      <c r="AM105">
        <v>0.52526737062931228</v>
      </c>
      <c r="AN105">
        <v>6.5061743303580152E-2</v>
      </c>
      <c r="BG105">
        <v>0.52203229041997534</v>
      </c>
      <c r="BH105">
        <v>6.4954603328599314E-2</v>
      </c>
    </row>
    <row r="106" spans="13:60" x14ac:dyDescent="0.3">
      <c r="M106">
        <v>0.52800077715593974</v>
      </c>
      <c r="N106">
        <v>6.5530134262011014E-2</v>
      </c>
      <c r="U106">
        <v>0.51925885364006008</v>
      </c>
      <c r="V106">
        <v>6.438364956325833E-2</v>
      </c>
      <c r="AM106">
        <v>0.52789924295991586</v>
      </c>
      <c r="AN106">
        <v>6.5079513848213727E-2</v>
      </c>
      <c r="BG106">
        <v>0.5250468122953843</v>
      </c>
      <c r="BH106">
        <v>6.4974723940384269E-2</v>
      </c>
    </row>
    <row r="107" spans="13:60" x14ac:dyDescent="0.3">
      <c r="M107">
        <v>0.53118175317519378</v>
      </c>
      <c r="N107">
        <v>6.5551726047407624E-2</v>
      </c>
      <c r="U107">
        <v>0.52113832411395145</v>
      </c>
      <c r="V107">
        <v>6.4417674797356828E-2</v>
      </c>
      <c r="AM107">
        <v>0.53050959154020849</v>
      </c>
      <c r="AN107">
        <v>6.5099770802685572E-2</v>
      </c>
      <c r="BG107">
        <v>0.52803668130625137</v>
      </c>
      <c r="BH107">
        <v>6.4997681904309379E-2</v>
      </c>
    </row>
    <row r="108" spans="13:60" x14ac:dyDescent="0.3">
      <c r="M108">
        <v>0.53432961382233268</v>
      </c>
      <c r="N108">
        <v>6.5576056841444033E-2</v>
      </c>
      <c r="U108">
        <v>0.5229981980107441</v>
      </c>
      <c r="V108">
        <v>6.4454602670978106E-2</v>
      </c>
      <c r="AM108">
        <v>0.53309276293642982</v>
      </c>
      <c r="AN108">
        <v>6.5122470294943044E-2</v>
      </c>
      <c r="BG108">
        <v>0.53099542206207406</v>
      </c>
      <c r="BH108">
        <v>6.5023427498536998E-2</v>
      </c>
    </row>
    <row r="109" spans="13:60" x14ac:dyDescent="0.3">
      <c r="M109">
        <v>0.53743754153215118</v>
      </c>
      <c r="N109">
        <v>6.5603073949038304E-2</v>
      </c>
      <c r="U109">
        <v>0.52483444725772899</v>
      </c>
      <c r="V109">
        <v>6.4494353206570904E-2</v>
      </c>
      <c r="AM109">
        <v>0.5356431625745488</v>
      </c>
      <c r="AN109">
        <v>6.5147563162940569E-2</v>
      </c>
      <c r="BG109">
        <v>0.53391662658921912</v>
      </c>
      <c r="BH109">
        <v>6.5051904963842985E-2</v>
      </c>
    </row>
    <row r="110" spans="13:60" x14ac:dyDescent="0.3">
      <c r="M110">
        <v>0.54049880522529392</v>
      </c>
      <c r="N110">
        <v>6.5632718857151454E-2</v>
      </c>
      <c r="U110">
        <v>0.52664309494792771</v>
      </c>
      <c r="V110">
        <v>6.4536840313326641E-2</v>
      </c>
      <c r="AM110">
        <v>0.53815526685686466</v>
      </c>
      <c r="AN110">
        <v>6.5174995061113669E-2</v>
      </c>
      <c r="BG110">
        <v>0.53679396820916581</v>
      </c>
      <c r="BH110">
        <v>6.5083052624378759E-2</v>
      </c>
    </row>
    <row r="111" spans="13:60" x14ac:dyDescent="0.3">
      <c r="M111">
        <v>0.54350677488627475</v>
      </c>
      <c r="N111">
        <v>6.5664927361513747E-2</v>
      </c>
      <c r="U111">
        <v>0.52842022395318744</v>
      </c>
      <c r="V111">
        <v>6.4581971973632996E-2</v>
      </c>
      <c r="AM111">
        <v>0.54062363512488976</v>
      </c>
      <c r="AN111">
        <v>6.5204706578079363E-2</v>
      </c>
      <c r="BG111">
        <v>0.53962121524068329</v>
      </c>
      <c r="BH111">
        <v>6.5116803021247477E-2</v>
      </c>
    </row>
    <row r="112" spans="13:60" x14ac:dyDescent="0.3">
      <c r="M112">
        <v>0.54645493592261385</v>
      </c>
      <c r="N112">
        <v>6.5699629705676846E-2</v>
      </c>
      <c r="U112">
        <v>0.53016198540780879</v>
      </c>
      <c r="V112">
        <v>6.4629650442363532E-2</v>
      </c>
      <c r="AM112">
        <v>0.54304292144260469</v>
      </c>
      <c r="AN112">
        <v>6.5236633365307953E-2</v>
      </c>
      <c r="BG112">
        <v>0.54239224449626433</v>
      </c>
      <c r="BH112">
        <v>6.5153083058604955E-2</v>
      </c>
    </row>
    <row r="113" spans="13:60" x14ac:dyDescent="0.3">
      <c r="M113">
        <v>0.5493369032739942</v>
      </c>
      <c r="N113">
        <v>6.573675073209069E-2</v>
      </c>
      <c r="U113">
        <v>0.53186460704433136</v>
      </c>
      <c r="V113">
        <v>6.4679772458571885E-2</v>
      </c>
      <c r="AM113">
        <v>0.5454078861745647</v>
      </c>
      <c r="AN113">
        <v>6.5270706276487692E-2</v>
      </c>
      <c r="BG113">
        <v>0.54510105454358593</v>
      </c>
      <c r="BH113">
        <v>6.5191814161969008E-2</v>
      </c>
    </row>
    <row r="114" spans="13:60" x14ac:dyDescent="0.3">
      <c r="M114">
        <v>0.5521464352408807</v>
      </c>
      <c r="N114">
        <v>6.5776210044878089E-2</v>
      </c>
      <c r="U114">
        <v>0.53352440136342505</v>
      </c>
      <c r="V114">
        <v>6.4732229469131972E-2</v>
      </c>
      <c r="AM114">
        <v>0.54771340733378382</v>
      </c>
      <c r="AN114">
        <v>6.5306851517280218E-2</v>
      </c>
      <c r="BG114">
        <v>0.54774177870327545</v>
      </c>
      <c r="BH114">
        <v>6.5232912448394284E-2</v>
      </c>
    </row>
    <row r="115" spans="13:60" x14ac:dyDescent="0.3">
      <c r="M115">
        <v>0.55487744700265151</v>
      </c>
      <c r="N115">
        <v>6.5817922183954214E-2</v>
      </c>
      <c r="U115">
        <v>0.53513777362019299</v>
      </c>
      <c r="V115">
        <v>6.4786907863839879E-2</v>
      </c>
      <c r="AM115">
        <v>0.54995449167481769</v>
      </c>
      <c r="AN115">
        <v>6.534499080514268E-2</v>
      </c>
      <c r="BG115">
        <v>0.55030869775483171</v>
      </c>
      <c r="BH115">
        <v>6.527628890814402E-2</v>
      </c>
    </row>
    <row r="116" spans="13:60" x14ac:dyDescent="0.3">
      <c r="M116">
        <v>0.55752402379596411</v>
      </c>
      <c r="N116">
        <v>6.586179681011417E-2</v>
      </c>
      <c r="U116">
        <v>0.53670122960958788</v>
      </c>
      <c r="V116">
        <v>6.4843689221468298E-2</v>
      </c>
      <c r="AM116">
        <v>0.5521262855080219</v>
      </c>
      <c r="AN116">
        <v>6.53850415388703E-2</v>
      </c>
      <c r="BG116">
        <v>0.55279625232318297</v>
      </c>
      <c r="BH116">
        <v>6.5321849597465342E-2</v>
      </c>
    </row>
    <row r="117" spans="13:60" x14ac:dyDescent="0.3">
      <c r="M117">
        <v>0.56008043372481608</v>
      </c>
      <c r="N117">
        <v>6.590773890068756E-2</v>
      </c>
      <c r="U117">
        <v>0.53821138323408257</v>
      </c>
      <c r="V117">
        <v>6.4902450566240499E-2</v>
      </c>
      <c r="AM117">
        <v>0.55422408521156219</v>
      </c>
      <c r="AN117">
        <v>6.5426916977492228E-2</v>
      </c>
      <c r="BG117">
        <v>0.55519905491905541</v>
      </c>
      <c r="BH117">
        <v>6.5369495842050512E-2</v>
      </c>
    </row>
    <row r="118" spans="13:60" x14ac:dyDescent="0.3">
      <c r="M118">
        <v>0.56254114017455548</v>
      </c>
      <c r="N118">
        <v>6.5955648955336441E-2</v>
      </c>
      <c r="U118">
        <v>0.53966496383720275</v>
      </c>
      <c r="V118">
        <v>6.4963064634168538E-2</v>
      </c>
      <c r="AM118">
        <v>0.55624334741841253</v>
      </c>
      <c r="AN118">
        <v>6.54705264281331E-2</v>
      </c>
      <c r="BG118">
        <v>0.55751190160707542</v>
      </c>
      <c r="BH118">
        <v>6.5419124450743465E-2</v>
      </c>
    </row>
    <row r="119" spans="13:60" x14ac:dyDescent="0.3">
      <c r="M119">
        <v>0.56490081380295498</v>
      </c>
      <c r="N119">
        <v>6.6005423211550937E-2</v>
      </c>
      <c r="U119">
        <v>0.54105882328704125</v>
      </c>
      <c r="V119">
        <v>6.5025400148678622E-2</v>
      </c>
      <c r="AM119">
        <v>0.55817969885627639</v>
      </c>
      <c r="AN119">
        <v>6.5515775442433644E-2</v>
      </c>
      <c r="BG119">
        <v>0.5597297832763346</v>
      </c>
      <c r="BH119">
        <v>6.5470627939028941E-2</v>
      </c>
    </row>
    <row r="120" spans="13:60" x14ac:dyDescent="0.3">
      <c r="M120">
        <v>0.56715434408238063</v>
      </c>
      <c r="N120">
        <v>6.6056953869375656E-2</v>
      </c>
      <c r="U120">
        <v>0.54238994279441022</v>
      </c>
      <c r="V120">
        <v>6.5089322104927017E-2</v>
      </c>
      <c r="AM120">
        <v>0.56002894581912022</v>
      </c>
      <c r="AN120">
        <v>6.5562566021104801E-2</v>
      </c>
      <c r="BG120">
        <v>0.56184789648900879</v>
      </c>
      <c r="BH120">
        <v>6.5523894761819954E-2</v>
      </c>
    </row>
    <row r="121" spans="13:60" x14ac:dyDescent="0.3">
      <c r="M121">
        <v>0.56929685036805666</v>
      </c>
      <c r="N121">
        <v>6.6110129324880459E-2</v>
      </c>
      <c r="U121">
        <v>0.54365543945086647</v>
      </c>
      <c r="V121">
        <v>6.5154692062190434E-2</v>
      </c>
      <c r="AM121">
        <v>0.56178708324980742</v>
      </c>
      <c r="AN121">
        <v>6.5610796826172366E-2</v>
      </c>
      <c r="BG121">
        <v>0.56386165388353449</v>
      </c>
      <c r="BH121">
        <v>6.5578809555039641E-2</v>
      </c>
    </row>
    <row r="122" spans="13:60" x14ac:dyDescent="0.3">
      <c r="M122">
        <v>0.57132369246845527</v>
      </c>
      <c r="N122">
        <v>6.6164834411869655E-2</v>
      </c>
      <c r="U122">
        <v>0.54485257247244923</v>
      </c>
      <c r="V122">
        <v>6.522136844369783E-2</v>
      </c>
      <c r="AM122">
        <v>0.56345030341416003</v>
      </c>
      <c r="AN122">
        <v>6.5660363400452448E-2</v>
      </c>
      <c r="BG122">
        <v>0.56576669410981262</v>
      </c>
      <c r="BH122">
        <v>6.5635253385474129E-2</v>
      </c>
    </row>
    <row r="123" spans="13:60" x14ac:dyDescent="0.3">
      <c r="M123">
        <v>0.57323048069491811</v>
      </c>
      <c r="N123">
        <v>6.6220950651306412E-2</v>
      </c>
      <c r="U123">
        <v>0.54597874913560762</v>
      </c>
      <c r="V123">
        <v>6.5289206843254177E-2</v>
      </c>
      <c r="AM123">
        <v>0.56501500414766292</v>
      </c>
      <c r="AN123">
        <v>6.5711158393782512E-2</v>
      </c>
      <c r="BG123">
        <v>0.56755889127492187</v>
      </c>
      <c r="BH123">
        <v>6.5693104008355471E-2</v>
      </c>
    </row>
    <row r="124" spans="13:60" x14ac:dyDescent="0.3">
      <c r="M124">
        <v>0.57501308536874485</v>
      </c>
      <c r="N124">
        <v>6.6278356507911904E-2</v>
      </c>
      <c r="U124">
        <v>0.54703153039246299</v>
      </c>
      <c r="V124">
        <v>6.5358060337992088E-2</v>
      </c>
      <c r="AM124">
        <v>0.56647779665695042</v>
      </c>
      <c r="AN124">
        <v>6.5763071795517866E-2</v>
      </c>
      <c r="BG124">
        <v>0.56923436387888371</v>
      </c>
      <c r="BH124">
        <v>6.5752236132116504E-2</v>
      </c>
    </row>
    <row r="125" spans="13:60" x14ac:dyDescent="0.3">
      <c r="M125">
        <v>0.57666764576515694</v>
      </c>
      <c r="N125">
        <v>6.6336927653383684E-2</v>
      </c>
      <c r="U125">
        <v>0.54800863615324336</v>
      </c>
      <c r="V125">
        <v>6.5427779806574035E-2</v>
      </c>
      <c r="AM125">
        <v>0.56783551285917755</v>
      </c>
      <c r="AN125">
        <v>6.5815991172790286E-2</v>
      </c>
      <c r="BG125">
        <v>0.57078948322112744</v>
      </c>
      <c r="BH125">
        <v>6.5812521689744524E-2</v>
      </c>
    </row>
    <row r="126" spans="13:60" x14ac:dyDescent="0.3">
      <c r="M126">
        <v>0.57819057847476851</v>
      </c>
      <c r="N126">
        <v>6.6396537235663106E-2</v>
      </c>
      <c r="U126">
        <v>0.54890795022444983</v>
      </c>
      <c r="V126">
        <v>6.5498214252156003E-2</v>
      </c>
      <c r="AM126">
        <v>0.5690852122433826</v>
      </c>
      <c r="AN126">
        <v>6.586980191401251E-2</v>
      </c>
      <c r="BG126">
        <v>0.57222088125944692</v>
      </c>
      <c r="BH126">
        <v>6.5873830116145921E-2</v>
      </c>
    </row>
    <row r="127" spans="13:60" x14ac:dyDescent="0.3">
      <c r="M127">
        <v>0.5795785851644526</v>
      </c>
      <c r="N127">
        <v>6.6457056153668648E-2</v>
      </c>
      <c r="U127">
        <v>0.54972752489206067</v>
      </c>
      <c r="V127">
        <v>6.5569211129412996E-2</v>
      </c>
      <c r="AM127">
        <v>0.5702241882389788</v>
      </c>
      <c r="AN127">
        <v>6.5924387477101498E-2</v>
      </c>
      <c r="BG127">
        <v>0.57352545790443088</v>
      </c>
      <c r="BH127">
        <v>6.5936028630921073E-2</v>
      </c>
    </row>
    <row r="128" spans="13:60" x14ac:dyDescent="0.3">
      <c r="M128">
        <v>0.58082865972079667</v>
      </c>
      <c r="N128">
        <v>6.651835333690008E-2</v>
      </c>
      <c r="U128">
        <v>0.55046558513984645</v>
      </c>
      <c r="V128">
        <v>6.5640616674918259E-2</v>
      </c>
      <c r="AM128">
        <v>0.57124997407758338</v>
      </c>
      <c r="AN128">
        <v>6.5979629641882531E-2</v>
      </c>
      <c r="BG128">
        <v>0.57470038773356524</v>
      </c>
      <c r="BH128">
        <v>6.5998982525937194E-2</v>
      </c>
    </row>
    <row r="129" spans="13:60" x14ac:dyDescent="0.3">
      <c r="M129">
        <v>0.58193809476067448</v>
      </c>
      <c r="N129">
        <v>6.6580296029308011E-2</v>
      </c>
      <c r="U129">
        <v>0.55112053249365944</v>
      </c>
      <c r="V129">
        <v>6.57122762401606E-2</v>
      </c>
      <c r="AM129">
        <v>0.57216034813548899</v>
      </c>
      <c r="AN129">
        <v>6.6035408766127859E-2</v>
      </c>
      <c r="BG129">
        <v>0.5757431261104704</v>
      </c>
      <c r="BH129">
        <v>6.6062555457076039E-2</v>
      </c>
    </row>
    <row r="130" spans="13:60" x14ac:dyDescent="0.3">
      <c r="M130">
        <v>0.58290448749483559</v>
      </c>
      <c r="N130">
        <v>6.6642750076813875E-2</v>
      </c>
      <c r="U130">
        <v>0.55169094848337308</v>
      </c>
      <c r="V130">
        <v>6.5784034626478624E-2</v>
      </c>
      <c r="AM130">
        <v>0.5729533387452056</v>
      </c>
      <c r="AN130">
        <v>6.6091604044675095E-2</v>
      </c>
      <c r="BG130">
        <v>0.57665141469601555</v>
      </c>
      <c r="BH130">
        <v>6.6126609739525E-2</v>
      </c>
    </row>
    <row r="131" spans="13:60" x14ac:dyDescent="0.3">
      <c r="M131">
        <v>0.58372574493181106</v>
      </c>
      <c r="N131">
        <v>6.6705580217857885E-2</v>
      </c>
      <c r="U131">
        <v>0.55217559771497216</v>
      </c>
      <c r="V131">
        <v>6.5855736421186556E-2</v>
      </c>
      <c r="AM131">
        <v>0.57362722846565339</v>
      </c>
      <c r="AN131">
        <v>6.6148093771064315E-2</v>
      </c>
      <c r="BG131">
        <v>0.57742328633937956</v>
      </c>
      <c r="BH131">
        <v>6.6191006645971717E-2</v>
      </c>
    </row>
    <row r="132" spans="13:60" x14ac:dyDescent="0.3">
      <c r="M132">
        <v>0.58440008841086766</v>
      </c>
      <c r="N132">
        <v>6.6768650376345343E-2</v>
      </c>
      <c r="U132">
        <v>0.55257343054614128</v>
      </c>
      <c r="V132">
        <v>6.5927226334163355E-2</v>
      </c>
      <c r="AM132">
        <v>0.57418055780175759</v>
      </c>
      <c r="AN132">
        <v>6.6204755601127124E-2</v>
      </c>
      <c r="BG132">
        <v>0.57805706933846102</v>
      </c>
      <c r="BH132">
        <v>6.6255606707056533E-2</v>
      </c>
    </row>
    <row r="133" spans="13:60" x14ac:dyDescent="0.3">
      <c r="M133">
        <v>0.58492605745419057</v>
      </c>
      <c r="N133">
        <v>6.683182395635727E-2</v>
      </c>
      <c r="U133">
        <v>0.55288358535955651</v>
      </c>
      <c r="V133">
        <v>6.5998349534176715E-2</v>
      </c>
      <c r="AM133">
        <v>0.57461212836539</v>
      </c>
      <c r="AN133">
        <v>6.6261466817956874E-2</v>
      </c>
      <c r="BG133">
        <v>0.57855139106041276</v>
      </c>
      <c r="BH133">
        <v>6.6320270013432089E-2</v>
      </c>
    </row>
    <row r="134" spans="13:60" x14ac:dyDescent="0.3">
      <c r="M134">
        <v>0.58530251292995317</v>
      </c>
      <c r="N134">
        <v>6.6894964137986651E-2</v>
      </c>
      <c r="U134">
        <v>0.55310539042895623</v>
      </c>
      <c r="V134">
        <v>6.6068951984212879E-2</v>
      </c>
      <c r="AM134">
        <v>0.5749210054708106</v>
      </c>
      <c r="AN134">
        <v>6.6318104597686223E-2</v>
      </c>
      <c r="BG134">
        <v>0.57890518091445931</v>
      </c>
      <c r="BH134">
        <v>6.638485651877582E-2</v>
      </c>
    </row>
    <row r="135" spans="13:60" x14ac:dyDescent="0.3">
      <c r="M135">
        <v>0.58552863951942302</v>
      </c>
      <c r="N135">
        <v>6.6957934173659944E-2</v>
      </c>
      <c r="U135">
        <v>0.55323836537395099</v>
      </c>
      <c r="V135">
        <v>6.6138880775086631E-2</v>
      </c>
      <c r="AM135">
        <v>0.57510652015898889</v>
      </c>
      <c r="AN135">
        <v>6.6374546275496202E-2</v>
      </c>
      <c r="BG135">
        <v>0.57911767267055747</v>
      </c>
      <c r="BH135">
        <v>6.6449226343099077E-2</v>
      </c>
    </row>
    <row r="136" spans="13:60" x14ac:dyDescent="0.3">
      <c r="M136">
        <v>0.58560394748276057</v>
      </c>
      <c r="N136">
        <v>6.7020597684301866E-2</v>
      </c>
      <c r="U136">
        <v>0.55328222220042045</v>
      </c>
      <c r="V136">
        <v>6.6207984456608471E-2</v>
      </c>
      <c r="AM136">
        <v>0.57516827064642018</v>
      </c>
      <c r="AN136">
        <v>6.643066961128094E-2</v>
      </c>
      <c r="BG136">
        <v>0.57918840611888067</v>
      </c>
      <c r="BH136">
        <v>6.6513240075696034E-2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7" x14ac:dyDescent="0.3">
      <c r="A1" s="188" t="s">
        <v>229</v>
      </c>
      <c r="B1" s="189" t="s">
        <v>482</v>
      </c>
      <c r="C1">
        <v>0.3</v>
      </c>
      <c r="D1">
        <v>416.80115331744253</v>
      </c>
      <c r="E1">
        <v>1</v>
      </c>
      <c r="F1">
        <v>419.4839845666645</v>
      </c>
      <c r="G1">
        <v>4.6104401374752486</v>
      </c>
    </row>
    <row r="2" spans="1:7" x14ac:dyDescent="0.3">
      <c r="A2" s="188" t="s">
        <v>230</v>
      </c>
      <c r="B2" s="189" t="s">
        <v>246</v>
      </c>
      <c r="C2">
        <v>20.7</v>
      </c>
      <c r="D2">
        <v>416.80115331744253</v>
      </c>
      <c r="E2">
        <v>2</v>
      </c>
      <c r="F2">
        <v>415.66120489841535</v>
      </c>
      <c r="G2">
        <v>4.5098999088807439</v>
      </c>
    </row>
    <row r="3" spans="1:7" x14ac:dyDescent="0.3">
      <c r="A3" s="188" t="s">
        <v>231</v>
      </c>
      <c r="B3" s="190">
        <v>15</v>
      </c>
      <c r="E3">
        <v>3</v>
      </c>
      <c r="F3">
        <v>416.60333852020796</v>
      </c>
      <c r="G3">
        <v>5.3875313317642437</v>
      </c>
    </row>
    <row r="4" spans="1:7" x14ac:dyDescent="0.3">
      <c r="A4" s="188" t="s">
        <v>232</v>
      </c>
      <c r="B4" s="190">
        <v>8</v>
      </c>
      <c r="E4">
        <v>4</v>
      </c>
      <c r="F4">
        <v>414.9127597721004</v>
      </c>
      <c r="G4">
        <v>4.1814983066669598</v>
      </c>
    </row>
    <row r="5" spans="1:7" x14ac:dyDescent="0.3">
      <c r="A5" s="188" t="s">
        <v>233</v>
      </c>
      <c r="B5" s="190">
        <v>1</v>
      </c>
      <c r="E5">
        <v>5</v>
      </c>
      <c r="F5">
        <v>419.01623698373794</v>
      </c>
      <c r="G5">
        <v>4.5207578511898676</v>
      </c>
    </row>
    <row r="6" spans="1:7" x14ac:dyDescent="0.3">
      <c r="A6" s="188" t="s">
        <v>234</v>
      </c>
      <c r="B6" s="190" t="b">
        <v>1</v>
      </c>
      <c r="E6">
        <v>6</v>
      </c>
      <c r="F6">
        <v>415.10301402094956</v>
      </c>
      <c r="G6">
        <v>3.7685833857606208</v>
      </c>
    </row>
    <row r="7" spans="1:7" x14ac:dyDescent="0.3">
      <c r="A7" s="188" t="s">
        <v>235</v>
      </c>
      <c r="B7" s="190">
        <v>1</v>
      </c>
      <c r="E7">
        <v>7</v>
      </c>
      <c r="F7">
        <v>415.04958874454741</v>
      </c>
      <c r="G7">
        <v>6.2870181199371276</v>
      </c>
    </row>
    <row r="8" spans="1:7" x14ac:dyDescent="0.3">
      <c r="A8" s="188" t="s">
        <v>236</v>
      </c>
      <c r="B8" s="190" t="b">
        <v>0</v>
      </c>
      <c r="E8">
        <v>8</v>
      </c>
      <c r="F8">
        <v>421.91011758654417</v>
      </c>
      <c r="G8">
        <v>7.632100177560031</v>
      </c>
    </row>
    <row r="9" spans="1:7" x14ac:dyDescent="0.3">
      <c r="A9" s="188" t="s">
        <v>237</v>
      </c>
      <c r="B9" s="190" t="b">
        <v>1</v>
      </c>
      <c r="E9">
        <v>9</v>
      </c>
      <c r="F9">
        <v>416.50980050776201</v>
      </c>
      <c r="G9">
        <v>3.4216433209803685</v>
      </c>
    </row>
    <row r="10" spans="1:7" x14ac:dyDescent="0.3">
      <c r="A10" s="188" t="s">
        <v>238</v>
      </c>
      <c r="B10" s="190" t="b">
        <v>0</v>
      </c>
      <c r="E10">
        <v>10</v>
      </c>
      <c r="F10">
        <v>417.96701066374442</v>
      </c>
      <c r="G10">
        <v>3.6715805458501012</v>
      </c>
    </row>
    <row r="11" spans="1:7" x14ac:dyDescent="0.3">
      <c r="A11" s="188" t="s">
        <v>239</v>
      </c>
      <c r="B11" s="190" t="b">
        <v>0</v>
      </c>
      <c r="E11">
        <v>11</v>
      </c>
      <c r="F11">
        <v>416.26423171725963</v>
      </c>
      <c r="G11">
        <v>3.5989113763531551</v>
      </c>
    </row>
    <row r="12" spans="1:7" x14ac:dyDescent="0.3">
      <c r="A12" s="188" t="s">
        <v>240</v>
      </c>
      <c r="B12" s="190" t="s">
        <v>500</v>
      </c>
      <c r="E12">
        <v>12</v>
      </c>
      <c r="F12">
        <v>420.18764799846161</v>
      </c>
      <c r="G12">
        <v>6.7230135835690534</v>
      </c>
    </row>
    <row r="13" spans="1:7" x14ac:dyDescent="0.3">
      <c r="A13" s="188" t="s">
        <v>241</v>
      </c>
      <c r="B13" s="190" t="b">
        <v>0</v>
      </c>
      <c r="E13">
        <v>13</v>
      </c>
      <c r="F13">
        <v>418.14492339990255</v>
      </c>
      <c r="G13">
        <v>4.9531690940534556</v>
      </c>
    </row>
    <row r="14" spans="1:7" x14ac:dyDescent="0.3">
      <c r="A14" s="188" t="s">
        <v>242</v>
      </c>
      <c r="B14" s="190" t="b">
        <v>0</v>
      </c>
      <c r="E14">
        <v>14</v>
      </c>
      <c r="F14">
        <v>413.52611858374019</v>
      </c>
      <c r="G14">
        <v>4.8782343487193245</v>
      </c>
    </row>
    <row r="15" spans="1:7" x14ac:dyDescent="0.3">
      <c r="A15" s="188" t="s">
        <v>243</v>
      </c>
      <c r="B15" s="190" t="b">
        <v>0</v>
      </c>
      <c r="E15">
        <v>15</v>
      </c>
      <c r="F15">
        <v>411.82803453329137</v>
      </c>
      <c r="G15">
        <v>9.9122113479104073</v>
      </c>
    </row>
    <row r="16" spans="1:7" x14ac:dyDescent="0.3">
      <c r="A16" s="188" t="s">
        <v>244</v>
      </c>
      <c r="B16" s="190">
        <v>1</v>
      </c>
      <c r="E16">
        <v>16</v>
      </c>
      <c r="F16">
        <v>414.01272914055011</v>
      </c>
      <c r="G16">
        <v>6.0496440444669188</v>
      </c>
    </row>
    <row r="17" spans="5:8" x14ac:dyDescent="0.3">
      <c r="E17">
        <v>17</v>
      </c>
      <c r="F17">
        <v>420.40824808979062</v>
      </c>
      <c r="G17">
        <v>4.7177361753935481</v>
      </c>
    </row>
    <row r="18" spans="5:8" x14ac:dyDescent="0.3">
      <c r="E18">
        <v>18</v>
      </c>
      <c r="F18">
        <v>412.09614343836012</v>
      </c>
      <c r="G18">
        <v>8.9977801491728044</v>
      </c>
    </row>
    <row r="19" spans="5:8" x14ac:dyDescent="0.3">
      <c r="E19">
        <v>19</v>
      </c>
      <c r="F19">
        <v>414.19735114818934</v>
      </c>
      <c r="G19">
        <v>5.8119675338271541</v>
      </c>
    </row>
    <row r="20" spans="5:8" x14ac:dyDescent="0.3">
      <c r="E20">
        <v>20</v>
      </c>
      <c r="F20">
        <v>419.21208599683411</v>
      </c>
      <c r="G20">
        <v>4.9062316822755996</v>
      </c>
    </row>
    <row r="21" spans="5:8" x14ac:dyDescent="0.3">
      <c r="E21" t="s">
        <v>228</v>
      </c>
      <c r="F21" t="s">
        <v>228</v>
      </c>
      <c r="G21" t="s">
        <v>228</v>
      </c>
      <c r="H21" t="s">
        <v>228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6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50" x14ac:dyDescent="0.3">
      <c r="A1" s="188" t="s">
        <v>229</v>
      </c>
      <c r="B1" s="189" t="s">
        <v>482</v>
      </c>
      <c r="C1">
        <v>0.50823376463871606</v>
      </c>
      <c r="D1">
        <v>6.7236346171070563E-2</v>
      </c>
      <c r="E1">
        <v>0.47384933517244354</v>
      </c>
      <c r="F1">
        <v>6.3E-2</v>
      </c>
      <c r="G1">
        <v>0.4682797831359311</v>
      </c>
      <c r="H1">
        <v>6.2366269611658032E-2</v>
      </c>
      <c r="I1">
        <v>0.56121918886777666</v>
      </c>
      <c r="J1">
        <v>6.7360877375916881E-2</v>
      </c>
      <c r="K1">
        <v>0.57402165345398071</v>
      </c>
      <c r="L1">
        <v>6.6725185551851487E-2</v>
      </c>
      <c r="M1">
        <v>0.57115990710684283</v>
      </c>
      <c r="N1">
        <v>6.6894402617498849E-2</v>
      </c>
      <c r="O1">
        <v>0.57053670686108759</v>
      </c>
      <c r="P1">
        <v>6.6579781967147922E-2</v>
      </c>
      <c r="Q1">
        <v>0.57370198486207336</v>
      </c>
      <c r="R1">
        <v>6.7264366050368646E-2</v>
      </c>
      <c r="S1">
        <v>0.5346117614235727</v>
      </c>
      <c r="T1">
        <v>6.6638077680399158E-2</v>
      </c>
      <c r="U1">
        <v>0.59948086528167499</v>
      </c>
      <c r="V1">
        <v>6.6637749704417021E-2</v>
      </c>
      <c r="W1">
        <v>0.66485439995685647</v>
      </c>
      <c r="X1">
        <v>6.7767538687560178E-2</v>
      </c>
      <c r="Y1">
        <v>0.54344861922882992</v>
      </c>
      <c r="Z1">
        <v>6.687877185614044E-2</v>
      </c>
      <c r="AA1">
        <v>0.53215328333007961</v>
      </c>
      <c r="AB1">
        <v>6.7102716749184277E-2</v>
      </c>
      <c r="AC1">
        <v>0.54462499518050866</v>
      </c>
      <c r="AD1">
        <v>6.6810194928290323E-2</v>
      </c>
      <c r="AE1">
        <v>0.55979092424758259</v>
      </c>
      <c r="AF1">
        <v>6.7652408455665239E-2</v>
      </c>
      <c r="AG1">
        <v>0.57672042579523153</v>
      </c>
      <c r="AH1">
        <v>6.7132993693808957E-2</v>
      </c>
      <c r="AI1">
        <v>0.560710428882914</v>
      </c>
      <c r="AJ1">
        <v>6.6380454538757988E-2</v>
      </c>
      <c r="AK1">
        <v>0.59068078641849231</v>
      </c>
      <c r="AL1">
        <v>6.6324669482785009E-2</v>
      </c>
      <c r="AM1">
        <v>0.59331337891117431</v>
      </c>
      <c r="AN1">
        <v>6.6469506164448938E-2</v>
      </c>
      <c r="AO1">
        <v>0.56592935341127981</v>
      </c>
      <c r="AP1">
        <v>6.7513021252863251E-2</v>
      </c>
      <c r="AQ1">
        <v>0.56295344556177473</v>
      </c>
      <c r="AR1">
        <v>6.6420085974948848E-2</v>
      </c>
      <c r="AS1">
        <v>0.57358997277044288</v>
      </c>
      <c r="AT1">
        <v>6.6515996244121633E-2</v>
      </c>
      <c r="AU1">
        <v>0.57054333677317759</v>
      </c>
      <c r="AV1">
        <v>6.7319498651870716E-2</v>
      </c>
      <c r="AW1">
        <v>0.52254832479302105</v>
      </c>
      <c r="AX1">
        <v>6.6831539982509278E-2</v>
      </c>
    </row>
    <row r="2" spans="1:50" x14ac:dyDescent="0.3">
      <c r="A2" s="188" t="s">
        <v>230</v>
      </c>
      <c r="B2" s="189" t="s">
        <v>501</v>
      </c>
      <c r="C2">
        <v>0.52038791972800813</v>
      </c>
      <c r="D2">
        <v>6.6603653351777189E-2</v>
      </c>
      <c r="E2">
        <v>0.4738493351724431</v>
      </c>
      <c r="F2">
        <v>6.2999999999999945E-2</v>
      </c>
      <c r="G2">
        <v>0.47552779071274798</v>
      </c>
      <c r="H2">
        <v>6.3190587088821859E-2</v>
      </c>
      <c r="I2">
        <v>0.561089967250615</v>
      </c>
      <c r="J2">
        <v>6.7425156124900854E-2</v>
      </c>
      <c r="K2">
        <v>0.57389086130506706</v>
      </c>
      <c r="L2">
        <v>6.6788027787083287E-2</v>
      </c>
      <c r="M2">
        <v>0.57099721618221944</v>
      </c>
      <c r="N2">
        <v>6.696960361434405E-2</v>
      </c>
      <c r="O2">
        <v>0.57040125206574421</v>
      </c>
      <c r="P2">
        <v>6.6638184607824225E-2</v>
      </c>
      <c r="Q2">
        <v>0.5735538377409185</v>
      </c>
      <c r="R2">
        <v>6.7327575787026014E-2</v>
      </c>
      <c r="S2">
        <v>0.53449036648210069</v>
      </c>
      <c r="T2">
        <v>6.6700597325944203E-2</v>
      </c>
      <c r="U2">
        <v>0.59925781786394272</v>
      </c>
      <c r="V2">
        <v>6.6725716523816786E-2</v>
      </c>
      <c r="W2">
        <v>0.66469978516136485</v>
      </c>
      <c r="X2">
        <v>6.7839120048442517E-2</v>
      </c>
      <c r="Y2">
        <v>0.54335164722647222</v>
      </c>
      <c r="Z2">
        <v>6.6935179435144765E-2</v>
      </c>
      <c r="AA2">
        <v>0.53203045444647057</v>
      </c>
      <c r="AB2">
        <v>6.7163759171272291E-2</v>
      </c>
      <c r="AC2">
        <v>0.5445327297745769</v>
      </c>
      <c r="AD2">
        <v>6.6860227872840447E-2</v>
      </c>
      <c r="AE2">
        <v>0.55967538002222739</v>
      </c>
      <c r="AF2">
        <v>6.774438597256284E-2</v>
      </c>
      <c r="AG2">
        <v>0.57656197438015633</v>
      </c>
      <c r="AH2">
        <v>6.7202210498385956E-2</v>
      </c>
      <c r="AI2">
        <v>0.56057132144324728</v>
      </c>
      <c r="AJ2">
        <v>6.6448423276212365E-2</v>
      </c>
      <c r="AK2">
        <v>0.59058658774960271</v>
      </c>
      <c r="AL2">
        <v>6.6416141862464639E-2</v>
      </c>
      <c r="AM2">
        <v>0.5931104332523216</v>
      </c>
      <c r="AN2">
        <v>6.6554052827899501E-2</v>
      </c>
      <c r="AO2">
        <v>0.5657929018641541</v>
      </c>
      <c r="AP2">
        <v>6.7578849724701573E-2</v>
      </c>
      <c r="AQ2">
        <v>0.56280157774967776</v>
      </c>
      <c r="AR2">
        <v>6.6542925645713832E-2</v>
      </c>
      <c r="AS2">
        <v>0.57342353540592728</v>
      </c>
      <c r="AT2">
        <v>6.6596987709919286E-2</v>
      </c>
      <c r="AU2">
        <v>0.57040009206652531</v>
      </c>
      <c r="AV2">
        <v>6.7387949164803881E-2</v>
      </c>
      <c r="AW2">
        <v>0.52247121510138805</v>
      </c>
      <c r="AX2">
        <v>6.6859319720812327E-2</v>
      </c>
    </row>
    <row r="3" spans="1:50" x14ac:dyDescent="0.3">
      <c r="A3" s="188" t="s">
        <v>231</v>
      </c>
      <c r="B3" s="190">
        <v>1</v>
      </c>
      <c r="C3">
        <v>0.50443510088919774</v>
      </c>
      <c r="D3">
        <v>6.6759547243979811E-2</v>
      </c>
      <c r="E3">
        <v>0.47524581000654931</v>
      </c>
      <c r="F3">
        <v>6.3158581207341191E-2</v>
      </c>
      <c r="G3">
        <v>0.48281157731100022</v>
      </c>
      <c r="H3">
        <v>6.4015544175245243E-2</v>
      </c>
      <c r="I3">
        <v>0.56070323552741497</v>
      </c>
      <c r="J3">
        <v>6.7488515010768885E-2</v>
      </c>
      <c r="K3">
        <v>0.5734994082028867</v>
      </c>
      <c r="L3">
        <v>6.6849971768599539E-2</v>
      </c>
      <c r="M3">
        <v>0.5705102413226889</v>
      </c>
      <c r="N3">
        <v>6.7043781237667646E-2</v>
      </c>
      <c r="O3">
        <v>0.56999575860755325</v>
      </c>
      <c r="P3">
        <v>6.6695815737072395E-2</v>
      </c>
      <c r="Q3">
        <v>0.57311033839794534</v>
      </c>
      <c r="R3">
        <v>6.7389963805850994E-2</v>
      </c>
      <c r="S3">
        <v>0.5341274952646804</v>
      </c>
      <c r="T3">
        <v>6.6761789192527871E-2</v>
      </c>
      <c r="U3">
        <v>0.59859002334500699</v>
      </c>
      <c r="V3">
        <v>6.6812595669834621E-2</v>
      </c>
      <c r="W3">
        <v>0.66423640575050713</v>
      </c>
      <c r="X3">
        <v>6.7910266002014427E-2</v>
      </c>
      <c r="Y3">
        <v>0.54306196721141331</v>
      </c>
      <c r="Z3">
        <v>6.6990246508851423E-2</v>
      </c>
      <c r="AA3">
        <v>0.53166324234665452</v>
      </c>
      <c r="AB3">
        <v>6.7223549360861154E-2</v>
      </c>
      <c r="AC3">
        <v>0.54425666702147146</v>
      </c>
      <c r="AD3">
        <v>6.6909496928344442E-2</v>
      </c>
      <c r="AE3">
        <v>0.55933048723875101</v>
      </c>
      <c r="AF3">
        <v>6.7834455953650702E-2</v>
      </c>
      <c r="AG3">
        <v>0.57608764513887312</v>
      </c>
      <c r="AH3">
        <v>6.7270513677471735E-2</v>
      </c>
      <c r="AI3">
        <v>0.56015498810676023</v>
      </c>
      <c r="AJ3">
        <v>6.6515427493644988E-2</v>
      </c>
      <c r="AK3">
        <v>0.59030494861179672</v>
      </c>
      <c r="AL3">
        <v>6.6506647169636501E-2</v>
      </c>
      <c r="AM3">
        <v>0.59250286757002912</v>
      </c>
      <c r="AN3">
        <v>6.6637512491261125E-2</v>
      </c>
      <c r="AO3">
        <v>0.56538450425963749</v>
      </c>
      <c r="AP3">
        <v>6.7643755088023103E-2</v>
      </c>
      <c r="AQ3">
        <v>0.56234833619187496</v>
      </c>
      <c r="AR3">
        <v>6.6663188212192817E-2</v>
      </c>
      <c r="AS3">
        <v>0.57292540261811653</v>
      </c>
      <c r="AT3">
        <v>6.6676831787110508E-2</v>
      </c>
      <c r="AU3">
        <v>0.56997135587458359</v>
      </c>
      <c r="AV3">
        <v>6.7455441783264569E-2</v>
      </c>
      <c r="AW3">
        <v>0.52224088898025622</v>
      </c>
      <c r="AX3">
        <v>6.6886360042453602E-2</v>
      </c>
    </row>
    <row r="4" spans="1:50" x14ac:dyDescent="0.3">
      <c r="A4" s="188" t="s">
        <v>232</v>
      </c>
      <c r="B4" s="190">
        <v>51</v>
      </c>
      <c r="C4">
        <v>0.5149734535373216</v>
      </c>
      <c r="D4">
        <v>6.6479825136074339E-2</v>
      </c>
      <c r="E4">
        <v>0.47664360800301386</v>
      </c>
      <c r="F4">
        <v>6.3317186072254783E-2</v>
      </c>
      <c r="G4">
        <v>0.49013131955003586</v>
      </c>
      <c r="H4">
        <v>6.4841141367217636E-2</v>
      </c>
      <c r="I4">
        <v>0.56006087781625802</v>
      </c>
      <c r="J4">
        <v>6.7550645355397815E-2</v>
      </c>
      <c r="K4">
        <v>0.57284920126760497</v>
      </c>
      <c r="L4">
        <v>6.6910715711548871E-2</v>
      </c>
      <c r="M4">
        <v>0.56970135502081631</v>
      </c>
      <c r="N4">
        <v>6.7116574101545076E-2</v>
      </c>
      <c r="O4">
        <v>0.56932220200988282</v>
      </c>
      <c r="P4">
        <v>6.6752394581823804E-2</v>
      </c>
      <c r="Q4">
        <v>0.57237364751737241</v>
      </c>
      <c r="R4">
        <v>6.7451226158687067E-2</v>
      </c>
      <c r="S4">
        <v>0.53352569305217967</v>
      </c>
      <c r="T4">
        <v>6.6821224063172383E-2</v>
      </c>
      <c r="U4">
        <v>0.59748073515263789</v>
      </c>
      <c r="V4">
        <v>6.6897963876004191E-2</v>
      </c>
      <c r="W4">
        <v>0.66346526530090311</v>
      </c>
      <c r="X4">
        <v>6.7980822461983101E-2</v>
      </c>
      <c r="Y4">
        <v>0.54258161108082414</v>
      </c>
      <c r="Z4">
        <v>6.7043586821303985E-2</v>
      </c>
      <c r="AA4">
        <v>0.53105422275966985</v>
      </c>
      <c r="AB4">
        <v>6.7281667932730063E-2</v>
      </c>
      <c r="AC4">
        <v>0.54379815187117586</v>
      </c>
      <c r="AD4">
        <v>6.6957762060916415E-2</v>
      </c>
      <c r="AE4">
        <v>0.55875792618012621</v>
      </c>
      <c r="AF4">
        <v>6.7922179587034795E-2</v>
      </c>
      <c r="AG4">
        <v>0.57529974895576619</v>
      </c>
      <c r="AH4">
        <v>6.7337570464843607E-2</v>
      </c>
      <c r="AI4">
        <v>0.55946345720761848</v>
      </c>
      <c r="AJ4">
        <v>6.6581140753243784E-2</v>
      </c>
      <c r="AK4">
        <v>0.58983647897273228</v>
      </c>
      <c r="AL4">
        <v>6.6595989389958726E-2</v>
      </c>
      <c r="AM4">
        <v>0.59149364186322884</v>
      </c>
      <c r="AN4">
        <v>6.6719478547443228E-2</v>
      </c>
      <c r="AO4">
        <v>0.56470615026980708</v>
      </c>
      <c r="AP4">
        <v>6.7707421130421996E-2</v>
      </c>
      <c r="AQ4">
        <v>0.56159592903567634</v>
      </c>
      <c r="AR4">
        <v>6.678028776725066E-2</v>
      </c>
      <c r="AS4">
        <v>0.57209800125988064</v>
      </c>
      <c r="AT4">
        <v>6.6755139483377093E-2</v>
      </c>
      <c r="AU4">
        <v>0.56925921695698312</v>
      </c>
      <c r="AV4">
        <v>6.7521647689999978E-2</v>
      </c>
      <c r="AW4">
        <v>0.52185986993080746</v>
      </c>
      <c r="AX4">
        <v>6.6912364688010664E-2</v>
      </c>
    </row>
    <row r="5" spans="1:50" x14ac:dyDescent="0.3">
      <c r="A5" s="188" t="s">
        <v>233</v>
      </c>
      <c r="B5" s="190">
        <v>1</v>
      </c>
      <c r="C5">
        <v>0.51293020972693326</v>
      </c>
      <c r="D5">
        <v>6.7158911011467357E-2</v>
      </c>
      <c r="E5">
        <v>0.47804273041553547</v>
      </c>
      <c r="F5">
        <v>6.3475814598270119E-2</v>
      </c>
      <c r="G5">
        <v>0.49748719492106597</v>
      </c>
      <c r="H5">
        <v>6.5667379161413519E-2</v>
      </c>
      <c r="I5">
        <v>0.55916602361934331</v>
      </c>
      <c r="J5">
        <v>6.7611244465993953E-2</v>
      </c>
      <c r="K5">
        <v>0.57194340824205192</v>
      </c>
      <c r="L5">
        <v>6.6969963677547192E-2</v>
      </c>
      <c r="M5">
        <v>0.56857449808935534</v>
      </c>
      <c r="N5">
        <v>6.7187627566460684E-2</v>
      </c>
      <c r="O5">
        <v>0.56838386377277117</v>
      </c>
      <c r="P5">
        <v>6.6807645495634102E-2</v>
      </c>
      <c r="Q5">
        <v>0.57134735418311788</v>
      </c>
      <c r="R5">
        <v>6.751106438150932E-2</v>
      </c>
      <c r="S5">
        <v>0.53268918105472463</v>
      </c>
      <c r="T5">
        <v>6.6878485044964034E-2</v>
      </c>
      <c r="U5">
        <v>0.59593535762740324</v>
      </c>
      <c r="V5">
        <v>6.69814052370062E-2</v>
      </c>
      <c r="W5">
        <v>0.66238803393105139</v>
      </c>
      <c r="X5">
        <v>6.8050636618767507E-2</v>
      </c>
      <c r="Y5">
        <v>0.54191394818782523</v>
      </c>
      <c r="Z5">
        <v>6.709482622853559E-2</v>
      </c>
      <c r="AA5">
        <v>0.53020766752033943</v>
      </c>
      <c r="AB5">
        <v>6.7337707226855531E-2</v>
      </c>
      <c r="AC5">
        <v>0.54315941816341262</v>
      </c>
      <c r="AD5">
        <v>6.7004788127682041E-2</v>
      </c>
      <c r="AE5">
        <v>0.55796048630627681</v>
      </c>
      <c r="AF5">
        <v>6.8007129491991225E-2</v>
      </c>
      <c r="AG5">
        <v>0.57420212438184048</v>
      </c>
      <c r="AH5">
        <v>6.740305416657405E-2</v>
      </c>
      <c r="AI5">
        <v>0.5585000978148501</v>
      </c>
      <c r="AJ5">
        <v>6.6645242906613458E-2</v>
      </c>
      <c r="AK5">
        <v>0.58918219343333011</v>
      </c>
      <c r="AL5">
        <v>6.6683975028076548E-2</v>
      </c>
      <c r="AM5">
        <v>0.59008767297811726</v>
      </c>
      <c r="AN5">
        <v>6.679955166605929E-2</v>
      </c>
      <c r="AO5">
        <v>0.56376114476711336</v>
      </c>
      <c r="AP5">
        <v>6.776953767733937E-2</v>
      </c>
      <c r="AQ5">
        <v>0.56054802193311526</v>
      </c>
      <c r="AR5">
        <v>6.6893653813625942E-2</v>
      </c>
      <c r="AS5">
        <v>0.57094536234746684</v>
      </c>
      <c r="AT5">
        <v>6.6831529291494329E-2</v>
      </c>
      <c r="AU5">
        <v>0.5682671447829466</v>
      </c>
      <c r="AV5">
        <v>6.758624433648748E-2</v>
      </c>
      <c r="AW5">
        <v>0.5213323324774809</v>
      </c>
      <c r="AX5">
        <v>6.6937048745144959E-2</v>
      </c>
    </row>
    <row r="6" spans="1:50" x14ac:dyDescent="0.3">
      <c r="A6" s="188" t="s">
        <v>234</v>
      </c>
      <c r="B6" s="190" t="b">
        <v>0</v>
      </c>
      <c r="C6">
        <v>0.50006399281659042</v>
      </c>
      <c r="D6">
        <v>6.6511300822632569E-2</v>
      </c>
      <c r="E6">
        <v>0.47944317849900076</v>
      </c>
      <c r="F6">
        <v>6.3634466788916599E-2</v>
      </c>
      <c r="G6">
        <v>0.50487938179146807</v>
      </c>
      <c r="H6">
        <v>6.6494258054892619E-2</v>
      </c>
      <c r="I6">
        <v>0.55802303257636765</v>
      </c>
      <c r="J6">
        <v>6.7670017109781877E-2</v>
      </c>
      <c r="K6">
        <v>0.57078644205879792</v>
      </c>
      <c r="L6">
        <v>6.7027427016459751E-2</v>
      </c>
      <c r="M6">
        <v>0.56713516046200485</v>
      </c>
      <c r="N6">
        <v>6.7256595467075631E-2</v>
      </c>
      <c r="O6">
        <v>0.56718531538578809</v>
      </c>
      <c r="P6">
        <v>6.6861299301605018E-2</v>
      </c>
      <c r="Q6">
        <v>0.57003645839314365</v>
      </c>
      <c r="R6">
        <v>6.7569186948511051E-2</v>
      </c>
      <c r="S6">
        <v>0.5316238268029444</v>
      </c>
      <c r="T6">
        <v>6.6933170493257532E-2</v>
      </c>
      <c r="U6">
        <v>0.5939614196932651</v>
      </c>
      <c r="V6">
        <v>6.7062513234917354E-2</v>
      </c>
      <c r="W6">
        <v>0.66100704468422433</v>
      </c>
      <c r="X6">
        <v>6.8119557270450076E-2</v>
      </c>
      <c r="Y6">
        <v>0.54106366170789588</v>
      </c>
      <c r="Z6">
        <v>6.7143605322919922E-2</v>
      </c>
      <c r="AA6">
        <v>0.52912951460541802</v>
      </c>
      <c r="AB6">
        <v>6.7391274167853413E-2</v>
      </c>
      <c r="AC6">
        <v>0.54234357774460051</v>
      </c>
      <c r="AD6">
        <v>6.7050346022371116E-2</v>
      </c>
      <c r="AE6">
        <v>0.55694205266411001</v>
      </c>
      <c r="AF6">
        <v>6.8088891801122153E-2</v>
      </c>
      <c r="AG6">
        <v>0.57280011893368743</v>
      </c>
      <c r="AH6">
        <v>6.7466645752650586E-2</v>
      </c>
      <c r="AI6">
        <v>0.55726960331858022</v>
      </c>
      <c r="AJ6">
        <v>6.6707421654506327E-2</v>
      </c>
      <c r="AK6">
        <v>0.58834350903037436</v>
      </c>
      <c r="AL6">
        <v>6.6770413526690192E-2</v>
      </c>
      <c r="AM6">
        <v>0.58829181065377512</v>
      </c>
      <c r="AN6">
        <v>6.6877341738924331E-2</v>
      </c>
      <c r="AO6">
        <v>0.56255409172337401</v>
      </c>
      <c r="AP6">
        <v>6.7829802103202566E-2</v>
      </c>
      <c r="AQ6">
        <v>0.5592097201822599</v>
      </c>
      <c r="AR6">
        <v>6.7002734043336218E-2</v>
      </c>
      <c r="AS6">
        <v>0.56947310142179353</v>
      </c>
      <c r="AT6">
        <v>6.6905629047995741E-2</v>
      </c>
      <c r="AU6">
        <v>0.56699997262838309</v>
      </c>
      <c r="AV6">
        <v>6.7648917014358628E-2</v>
      </c>
      <c r="AW6">
        <v>0.52066405643100966</v>
      </c>
      <c r="AX6">
        <v>6.6960141770161061E-2</v>
      </c>
    </row>
    <row r="7" spans="1:50" x14ac:dyDescent="0.3">
      <c r="A7" s="188" t="s">
        <v>235</v>
      </c>
      <c r="B7" s="190">
        <v>1</v>
      </c>
      <c r="C7">
        <v>0.5079695835731961</v>
      </c>
      <c r="D7">
        <v>6.6502462044465985E-2</v>
      </c>
      <c r="E7">
        <v>0.48084495350948542</v>
      </c>
      <c r="F7">
        <v>6.3793142647724954E-2</v>
      </c>
      <c r="G7">
        <v>0.51230805940911139</v>
      </c>
      <c r="H7">
        <v>6.7321778545100575E-2</v>
      </c>
      <c r="I7">
        <v>0.55663747322479951</v>
      </c>
      <c r="J7">
        <v>6.7726676952348838E-2</v>
      </c>
      <c r="K7">
        <v>0.56938393934079012</v>
      </c>
      <c r="L7">
        <v>6.7082825772675547E-2</v>
      </c>
      <c r="M7">
        <v>0.5653903544470037</v>
      </c>
      <c r="N7">
        <v>6.7323141798710781E-2</v>
      </c>
      <c r="O7">
        <v>0.5657323960561973</v>
      </c>
      <c r="P7">
        <v>6.691309460378711E-2</v>
      </c>
      <c r="Q7">
        <v>0.56844734669996766</v>
      </c>
      <c r="R7">
        <v>6.7625310692388294E-2</v>
      </c>
      <c r="S7">
        <v>0.53033710299145942</v>
      </c>
      <c r="T7">
        <v>6.6984896828924542E-2</v>
      </c>
      <c r="U7">
        <v>0.59156853817741917</v>
      </c>
      <c r="V7">
        <v>6.7140892719724787E-2</v>
      </c>
      <c r="W7">
        <v>0.659325288475616</v>
      </c>
      <c r="X7">
        <v>6.818743515024632E-2</v>
      </c>
      <c r="Y7">
        <v>0.54003671578976298</v>
      </c>
      <c r="Z7">
        <v>6.7189581954157654E-2</v>
      </c>
      <c r="AA7">
        <v>0.52782732648295205</v>
      </c>
      <c r="AB7">
        <v>6.7441993022120422E-2</v>
      </c>
      <c r="AC7">
        <v>0.5413546053072521</v>
      </c>
      <c r="AD7">
        <v>6.7094213791500157E-2</v>
      </c>
      <c r="AE7">
        <v>0.5557075869599577</v>
      </c>
      <c r="AF7">
        <v>6.816706817667624E-2</v>
      </c>
      <c r="AG7">
        <v>0.57110056304092116</v>
      </c>
      <c r="AH7">
        <v>6.7528035411258097E-2</v>
      </c>
      <c r="AI7">
        <v>0.55577796856430572</v>
      </c>
      <c r="AJ7">
        <v>6.6767374068312818E-2</v>
      </c>
      <c r="AK7">
        <v>0.58732224216752582</v>
      </c>
      <c r="AL7">
        <v>6.6855117679259529E-2</v>
      </c>
      <c r="AM7">
        <v>0.58611480415092709</v>
      </c>
      <c r="AN7">
        <v>6.6952469780622803E-2</v>
      </c>
      <c r="AO7">
        <v>0.56109087177968553</v>
      </c>
      <c r="AP7">
        <v>6.7887920805786539E-2</v>
      </c>
      <c r="AQ7">
        <v>0.5575875438547151</v>
      </c>
      <c r="AR7">
        <v>6.7106997028467064E-2</v>
      </c>
      <c r="AS7">
        <v>0.56768839119009962</v>
      </c>
      <c r="AT7">
        <v>6.6977077746316102E-2</v>
      </c>
      <c r="AU7">
        <v>0.56546387402865406</v>
      </c>
      <c r="AV7">
        <v>6.7709360388626669E-2</v>
      </c>
      <c r="AW7">
        <v>0.51986236356360438</v>
      </c>
      <c r="AX7">
        <v>6.6981390751044367E-2</v>
      </c>
    </row>
    <row r="8" spans="1:50" x14ac:dyDescent="0.3">
      <c r="A8" s="188" t="s">
        <v>236</v>
      </c>
      <c r="B8" s="190" t="b">
        <v>0</v>
      </c>
      <c r="C8">
        <v>0.52213452136706029</v>
      </c>
      <c r="D8">
        <v>6.7638080308214207E-2</v>
      </c>
      <c r="E8">
        <v>0.48224805670425464</v>
      </c>
      <c r="F8">
        <v>6.3951842178225915E-2</v>
      </c>
      <c r="G8">
        <v>0.51977340790670357</v>
      </c>
      <c r="H8">
        <v>6.8149941129868941E-2</v>
      </c>
      <c r="I8">
        <v>0.55501609587052381</v>
      </c>
      <c r="J8">
        <v>6.7780947952637297E-2</v>
      </c>
      <c r="K8">
        <v>0.56774273294029154</v>
      </c>
      <c r="L8">
        <v>6.7135890049022984E-2</v>
      </c>
      <c r="M8">
        <v>0.56334858056386949</v>
      </c>
      <c r="N8">
        <v>6.73869423543276E-2</v>
      </c>
      <c r="O8">
        <v>0.56403218426092561</v>
      </c>
      <c r="P8">
        <v>6.6962779060674604E-2</v>
      </c>
      <c r="Q8">
        <v>0.56658776109602227</v>
      </c>
      <c r="R8">
        <v>6.7679162183902422E-2</v>
      </c>
      <c r="S8">
        <v>0.52883803506329741</v>
      </c>
      <c r="T8">
        <v>6.7033301228885664E-2</v>
      </c>
      <c r="U8">
        <v>0.58876837095807899</v>
      </c>
      <c r="V8">
        <v>6.721616183445718E-2</v>
      </c>
      <c r="W8">
        <v>0.65734640761468566</v>
      </c>
      <c r="X8">
        <v>6.825412324978343E-2</v>
      </c>
      <c r="Y8">
        <v>0.53884031372118235</v>
      </c>
      <c r="Z8">
        <v>6.7232433629214786E-2</v>
      </c>
      <c r="AA8">
        <v>0.52631023706699964</v>
      </c>
      <c r="AB8">
        <v>6.748950803333531E-2</v>
      </c>
      <c r="AC8">
        <v>0.54019731902567092</v>
      </c>
      <c r="AD8">
        <v>6.7136177715707554E-2</v>
      </c>
      <c r="AE8">
        <v>0.55426310338664253</v>
      </c>
      <c r="AF8">
        <v>6.8241277751210028E-2</v>
      </c>
      <c r="AG8">
        <v>0.56911173676901272</v>
      </c>
      <c r="AH8">
        <v>6.7586924058150685E-2</v>
      </c>
      <c r="AI8">
        <v>0.55403246064661082</v>
      </c>
      <c r="AJ8">
        <v>6.6824808065899272E-2</v>
      </c>
      <c r="AK8">
        <v>0.58612060468139693</v>
      </c>
      <c r="AL8">
        <v>6.6937904035451759E-2</v>
      </c>
      <c r="AM8">
        <v>0.5835672596264232</v>
      </c>
      <c r="AN8">
        <v>6.7024569774887383E-2</v>
      </c>
      <c r="AO8">
        <v>0.55937861359653107</v>
      </c>
      <c r="AP8">
        <v>6.7943610636614388E-2</v>
      </c>
      <c r="AQ8">
        <v>0.55568939603048795</v>
      </c>
      <c r="AR8">
        <v>6.7205934810235388E-2</v>
      </c>
      <c r="AS8">
        <v>0.56559992658123537</v>
      </c>
      <c r="AT8">
        <v>6.7045527295579235E-2</v>
      </c>
      <c r="AU8">
        <v>0.56366633270172906</v>
      </c>
      <c r="AV8">
        <v>6.7767279985247911E-2</v>
      </c>
      <c r="AW8">
        <v>0.51893603739008554</v>
      </c>
      <c r="AX8">
        <v>6.700056287951367E-2</v>
      </c>
    </row>
    <row r="9" spans="1:50" x14ac:dyDescent="0.3">
      <c r="A9" s="188" t="s">
        <v>237</v>
      </c>
      <c r="B9" s="190" t="b">
        <v>1</v>
      </c>
      <c r="C9">
        <v>0.51587798329183587</v>
      </c>
      <c r="D9">
        <v>6.6744068585447194E-2</v>
      </c>
      <c r="E9">
        <v>0.48365248934176575</v>
      </c>
      <c r="F9">
        <v>6.4110565383950879E-2</v>
      </c>
      <c r="G9">
        <v>0.52727560830615761</v>
      </c>
      <c r="H9">
        <v>6.8978746307415184E-2</v>
      </c>
      <c r="I9">
        <v>0.55316679970103022</v>
      </c>
      <c r="J9">
        <v>6.783256570778913E-2</v>
      </c>
      <c r="K9">
        <v>0.56587081864991196</v>
      </c>
      <c r="L9">
        <v>6.7186361321681681E-2</v>
      </c>
      <c r="M9">
        <v>0.56101978612972259</v>
      </c>
      <c r="N9">
        <v>6.7447686304032348E-2</v>
      </c>
      <c r="O9">
        <v>0.56209296326093483</v>
      </c>
      <c r="P9">
        <v>6.7010110614587809E-2</v>
      </c>
      <c r="Q9">
        <v>0.56446676129544471</v>
      </c>
      <c r="R9">
        <v>6.7730479063999927E-2</v>
      </c>
      <c r="S9">
        <v>0.52713713790289562</v>
      </c>
      <c r="T9">
        <v>6.7078044171053702E-2</v>
      </c>
      <c r="U9">
        <v>0.58557456016846532</v>
      </c>
      <c r="V9">
        <v>6.7287953875553586E-2</v>
      </c>
      <c r="W9">
        <v>0.65507468791672685</v>
      </c>
      <c r="X9">
        <v>6.8319477137487733E-2</v>
      </c>
      <c r="Y9">
        <v>0.53748284740305152</v>
      </c>
      <c r="Z9">
        <v>6.7271859774379689E-2</v>
      </c>
      <c r="AA9">
        <v>0.52458888764978662</v>
      </c>
      <c r="AB9">
        <v>6.753348591783391E-2</v>
      </c>
      <c r="AC9">
        <v>0.5388773570822909</v>
      </c>
      <c r="AD9">
        <v>6.7176033350972761E-2</v>
      </c>
      <c r="AE9">
        <v>0.55261563932293467</v>
      </c>
      <c r="AF9">
        <v>6.8311158983135903E-2</v>
      </c>
      <c r="AG9">
        <v>0.56684332947964244</v>
      </c>
      <c r="AH9">
        <v>6.7643024793760165E-2</v>
      </c>
      <c r="AI9">
        <v>0.55204158350461274</v>
      </c>
      <c r="AJ9">
        <v>6.6879443834602703E-2</v>
      </c>
      <c r="AK9">
        <v>0.58474119905120547</v>
      </c>
      <c r="AL9">
        <v>6.7018593298453985E-2</v>
      </c>
      <c r="AM9">
        <v>0.5806615884611086</v>
      </c>
      <c r="AN9">
        <v>6.7093290457793484E-2</v>
      </c>
      <c r="AO9">
        <v>0.55742565912366349</v>
      </c>
      <c r="AP9">
        <v>6.799660028042824E-2</v>
      </c>
      <c r="AQ9">
        <v>0.55352452429497678</v>
      </c>
      <c r="AR9">
        <v>6.7299065373713621E-2</v>
      </c>
      <c r="AS9">
        <v>0.56321788238484327</v>
      </c>
      <c r="AT9">
        <v>6.7110644216461623E-2</v>
      </c>
      <c r="AU9">
        <v>0.56161610608826495</v>
      </c>
      <c r="AV9">
        <v>6.7822393625769667E-2</v>
      </c>
      <c r="AW9">
        <v>0.51789522693385637</v>
      </c>
      <c r="AX9">
        <v>6.7017448101717461E-2</v>
      </c>
    </row>
    <row r="10" spans="1:50" x14ac:dyDescent="0.3">
      <c r="A10" s="188" t="s">
        <v>238</v>
      </c>
      <c r="B10" s="190" t="b">
        <v>0</v>
      </c>
      <c r="C10">
        <v>0.49718964913053793</v>
      </c>
      <c r="D10">
        <v>6.6985233045826043E-2</v>
      </c>
      <c r="E10">
        <v>0.48505825268166802</v>
      </c>
      <c r="F10">
        <v>6.4269312268431911E-2</v>
      </c>
      <c r="G10">
        <v>0.53481484252298261</v>
      </c>
      <c r="H10">
        <v>6.980819457634424E-2</v>
      </c>
      <c r="I10">
        <v>0.55109859430136587</v>
      </c>
      <c r="J10">
        <v>6.7881278741289866E-2</v>
      </c>
      <c r="K10">
        <v>0.56377731624790972</v>
      </c>
      <c r="L10">
        <v>6.7233993699684594E-2</v>
      </c>
      <c r="M10">
        <v>0.55841531679695655</v>
      </c>
      <c r="N10">
        <v>6.7505077709408001E-2</v>
      </c>
      <c r="O10">
        <v>0.55992418074600725</v>
      </c>
      <c r="P10">
        <v>6.7054858670953801E-2</v>
      </c>
      <c r="Q10">
        <v>0.56209468059606149</v>
      </c>
      <c r="R10">
        <v>6.7779011321999288E-2</v>
      </c>
      <c r="S10">
        <v>0.52524634208174115</v>
      </c>
      <c r="T10">
        <v>6.7118811815837107E-2</v>
      </c>
      <c r="U10">
        <v>0.58200266573370452</v>
      </c>
      <c r="V10">
        <v>6.7355919079406301E-2</v>
      </c>
      <c r="W10">
        <v>0.65251504942074545</v>
      </c>
      <c r="X10">
        <v>6.8383355271391263E-2</v>
      </c>
      <c r="Y10">
        <v>0.53597383848625402</v>
      </c>
      <c r="Z10">
        <v>6.7307583843571675E-2</v>
      </c>
      <c r="AA10">
        <v>0.52267535226068662</v>
      </c>
      <c r="AB10">
        <v>6.757361820235451E-2</v>
      </c>
      <c r="AC10">
        <v>0.53740115019901802</v>
      </c>
      <c r="AD10">
        <v>6.7213586524647026E-2</v>
      </c>
      <c r="AE10">
        <v>0.55077322104814996</v>
      </c>
      <c r="AF10">
        <v>6.837637141811638E-2</v>
      </c>
      <c r="AG10">
        <v>0.56430639262510496</v>
      </c>
      <c r="AH10">
        <v>6.7696064300941883E-2</v>
      </c>
      <c r="AI10">
        <v>0.54981503649162511</v>
      </c>
      <c r="AJ10">
        <v>6.6931015194449953E-2</v>
      </c>
      <c r="AK10">
        <v>0.58318701276238449</v>
      </c>
      <c r="AL10">
        <v>6.7097010713290203E-2</v>
      </c>
      <c r="AM10">
        <v>0.57741194679282359</v>
      </c>
      <c r="AN10">
        <v>6.7158297029081757E-2</v>
      </c>
      <c r="AO10">
        <v>0.55524152295896434</v>
      </c>
      <c r="AP10">
        <v>6.8046631577009922E-2</v>
      </c>
      <c r="AQ10">
        <v>0.55110347568566509</v>
      </c>
      <c r="AR10">
        <v>6.7385934996157928E-2</v>
      </c>
      <c r="AS10">
        <v>0.56055386368080617</v>
      </c>
      <c r="AT10">
        <v>6.7172111265870291E-2</v>
      </c>
      <c r="AU10">
        <v>0.55932318268623427</v>
      </c>
      <c r="AV10">
        <v>6.7874432802075321E-2</v>
      </c>
      <c r="AW10">
        <v>0.51675133553207897</v>
      </c>
      <c r="AX10">
        <v>6.7031861419627789E-2</v>
      </c>
    </row>
    <row r="11" spans="1:50" x14ac:dyDescent="0.3">
      <c r="A11" s="188" t="s">
        <v>239</v>
      </c>
      <c r="B11" s="190" t="b">
        <v>0</v>
      </c>
      <c r="C11">
        <v>0.50680671594468452</v>
      </c>
      <c r="D11">
        <v>6.6703432961696493E-2</v>
      </c>
      <c r="E11">
        <v>0.48646534798480423</v>
      </c>
      <c r="F11">
        <v>6.4428082835201295E-2</v>
      </c>
      <c r="G11" t="s">
        <v>228</v>
      </c>
      <c r="H11" t="s">
        <v>228</v>
      </c>
      <c r="I11">
        <v>0.54882155576034264</v>
      </c>
      <c r="J11">
        <v>6.7926849728136868E-2</v>
      </c>
      <c r="K11">
        <v>0.56147242506754957</v>
      </c>
      <c r="L11">
        <v>6.7278555122874104E-2</v>
      </c>
      <c r="M11">
        <v>0.5555478612783602</v>
      </c>
      <c r="N11">
        <v>6.7558836965296562E-2</v>
      </c>
      <c r="O11">
        <v>0.55753640280655015</v>
      </c>
      <c r="P11">
        <v>6.7096805221740038E-2</v>
      </c>
      <c r="Q11">
        <v>0.55948307553659926</v>
      </c>
      <c r="R11">
        <v>6.7824522513618021E-2</v>
      </c>
      <c r="S11">
        <v>0.52317891017398477</v>
      </c>
      <c r="T11">
        <v>6.7155318207499218E-2</v>
      </c>
      <c r="U11">
        <v>0.57807008956443706</v>
      </c>
      <c r="V11">
        <v>6.7419726326373983E-2</v>
      </c>
      <c r="W11">
        <v>0.64967303573375101</v>
      </c>
      <c r="X11">
        <v>6.8445619305680175E-2</v>
      </c>
      <c r="Y11">
        <v>0.53432387158411965</v>
      </c>
      <c r="Z11">
        <v>6.7339355258113076E-2</v>
      </c>
      <c r="AA11">
        <v>0.52058305297558116</v>
      </c>
      <c r="AB11">
        <v>6.7609623387756224E-2</v>
      </c>
      <c r="AC11">
        <v>0.5357758903073998</v>
      </c>
      <c r="AD11">
        <v>6.7248654281443054E-2</v>
      </c>
      <c r="AE11">
        <v>0.54874482463892404</v>
      </c>
      <c r="AF11">
        <v>6.8436597347723366E-2</v>
      </c>
      <c r="AG11">
        <v>0.56151328590674321</v>
      </c>
      <c r="AH11">
        <v>6.7745784176548349E-2</v>
      </c>
      <c r="AI11">
        <v>0.54736366712088325</v>
      </c>
      <c r="AJ11">
        <v>6.697927089495978E-2</v>
      </c>
      <c r="AK11">
        <v>0.58146141183635391</v>
      </c>
      <c r="AL11">
        <v>6.7172986445301647E-2</v>
      </c>
      <c r="AM11">
        <v>0.57383416654912323</v>
      </c>
      <c r="AN11">
        <v>6.7219272783271319E-2</v>
      </c>
      <c r="AO11">
        <v>0.55283684599427929</v>
      </c>
      <c r="AP11">
        <v>6.809346077891161E-2</v>
      </c>
      <c r="AQ11">
        <v>0.54843804530801443</v>
      </c>
      <c r="AR11">
        <v>6.7466120457499876E-2</v>
      </c>
      <c r="AS11">
        <v>0.55762084930046374</v>
      </c>
      <c r="AT11">
        <v>6.7229628982519121E-2</v>
      </c>
      <c r="AU11">
        <v>0.55679873338796781</v>
      </c>
      <c r="AV11">
        <v>6.792314398452888E-2</v>
      </c>
      <c r="AW11">
        <v>0.51551689589832572</v>
      </c>
      <c r="AX11">
        <v>6.7043644917917464E-2</v>
      </c>
    </row>
    <row r="12" spans="1:50" x14ac:dyDescent="0.3">
      <c r="A12" s="188" t="s">
        <v>240</v>
      </c>
      <c r="B12" s="190" t="s">
        <v>502</v>
      </c>
      <c r="C12">
        <v>0.51259958154853835</v>
      </c>
      <c r="D12">
        <v>6.7352847555686213E-2</v>
      </c>
      <c r="E12">
        <v>0.48787377651321195</v>
      </c>
      <c r="F12">
        <v>6.4586877087791983E-2</v>
      </c>
      <c r="I12">
        <v>0.54634677758084549</v>
      </c>
      <c r="J12">
        <v>6.7969056651063037E-2</v>
      </c>
      <c r="K12">
        <v>0.55896737430697507</v>
      </c>
      <c r="L12">
        <v>6.7319828492475711E-2</v>
      </c>
      <c r="M12">
        <v>0.55243138952898452</v>
      </c>
      <c r="N12">
        <v>6.7608702162007192E-2</v>
      </c>
      <c r="O12">
        <v>0.5549412624566662</v>
      </c>
      <c r="P12">
        <v>6.7135745907567518E-2</v>
      </c>
      <c r="Q12">
        <v>0.55664466959438996</v>
      </c>
      <c r="R12">
        <v>6.7866790912905303E-2</v>
      </c>
      <c r="S12">
        <v>0.52094934372901147</v>
      </c>
      <c r="T12">
        <v>6.7187307279932343E-2</v>
      </c>
      <c r="U12">
        <v>0.5737959907764586</v>
      </c>
      <c r="V12">
        <v>6.74790647539633E-2</v>
      </c>
      <c r="W12">
        <v>0.6465548020245383</v>
      </c>
      <c r="X12">
        <v>6.850613439032098E-2</v>
      </c>
      <c r="Y12">
        <v>0.53254452002896746</v>
      </c>
      <c r="Z12">
        <v>6.7366951164358604E-2</v>
      </c>
      <c r="AA12">
        <v>0.51832666577064024</v>
      </c>
      <c r="AB12">
        <v>6.7641248923533126E-2</v>
      </c>
      <c r="AC12">
        <v>0.53400949551025756</v>
      </c>
      <c r="AD12">
        <v>6.7281065774774745E-2</v>
      </c>
      <c r="AE12">
        <v>0.54654033223866894</v>
      </c>
      <c r="AF12">
        <v>6.8491543357281678E-2</v>
      </c>
      <c r="AG12">
        <v>0.55847761705972732</v>
      </c>
      <c r="AH12">
        <v>6.7791942190343429E-2</v>
      </c>
      <c r="AI12">
        <v>0.54469941821755075</v>
      </c>
      <c r="AJ12">
        <v>6.7023975839209937E-2</v>
      </c>
      <c r="AK12">
        <v>0.57956813354046777</v>
      </c>
      <c r="AL12">
        <v>6.7246355947970807E-2</v>
      </c>
      <c r="AM12">
        <v>0.56994567831571752</v>
      </c>
      <c r="AN12">
        <v>6.7275920652617047E-2</v>
      </c>
      <c r="AO12">
        <v>0.55022334357406311</v>
      </c>
      <c r="AP12">
        <v>6.8136859738968922E-2</v>
      </c>
      <c r="AQ12">
        <v>0.54554121887089646</v>
      </c>
      <c r="AR12">
        <v>6.753923110223202E-2</v>
      </c>
      <c r="AS12">
        <v>0.55443312859505156</v>
      </c>
      <c r="AT12">
        <v>6.7282917145874296E-2</v>
      </c>
      <c r="AU12">
        <v>0.55405505705669011</v>
      </c>
      <c r="AV12">
        <v>6.7968289857145855E-2</v>
      </c>
      <c r="AW12">
        <v>0.51420543281154729</v>
      </c>
      <c r="AX12">
        <v>6.7052669494113357E-2</v>
      </c>
    </row>
    <row r="13" spans="1:50" x14ac:dyDescent="0.3">
      <c r="A13" s="188" t="s">
        <v>241</v>
      </c>
      <c r="B13" s="190" t="b">
        <v>0</v>
      </c>
      <c r="C13">
        <v>0.51172528645548598</v>
      </c>
      <c r="D13">
        <v>6.7014680871617077E-2</v>
      </c>
      <c r="E13">
        <v>0.48928353953012449</v>
      </c>
      <c r="F13">
        <v>6.4745695029737815E-2</v>
      </c>
      <c r="I13">
        <v>0.54368631663340083</v>
      </c>
      <c r="J13">
        <v>6.8007693882182474E-2</v>
      </c>
      <c r="K13">
        <v>0.5562743683216852</v>
      </c>
      <c r="L13">
        <v>6.7357612728781519E-2</v>
      </c>
      <c r="M13">
        <v>0.54908108468592587</v>
      </c>
      <c r="N13">
        <v>6.7654430361313939E-2</v>
      </c>
      <c r="O13">
        <v>0.55215140295927723</v>
      </c>
      <c r="P13">
        <v>6.7171491013329213E-2</v>
      </c>
      <c r="Q13">
        <v>0.5535932911978686</v>
      </c>
      <c r="R13">
        <v>6.7905610592468621E-2</v>
      </c>
      <c r="S13">
        <v>0.51857328155349136</v>
      </c>
      <c r="T13">
        <v>6.7214554652777481E-2</v>
      </c>
      <c r="U13">
        <v>0.56920119234943312</v>
      </c>
      <c r="V13">
        <v>6.7533645271319706E-2</v>
      </c>
      <c r="W13">
        <v>0.64316710169296254</v>
      </c>
      <c r="X13">
        <v>6.8564769463115668E-2</v>
      </c>
      <c r="Y13">
        <v>0.53064826469349435</v>
      </c>
      <c r="Z13">
        <v>6.7390177996853595E-2</v>
      </c>
      <c r="AA13">
        <v>0.5159220175808944</v>
      </c>
      <c r="AB13">
        <v>6.7668272979274691E-2</v>
      </c>
      <c r="AC13">
        <v>0.5321105715054858</v>
      </c>
      <c r="AD13">
        <v>6.7310663099104551E-2</v>
      </c>
      <c r="AE13">
        <v>0.54417048391276379</v>
      </c>
      <c r="AF13">
        <v>6.8540941755355925E-2</v>
      </c>
      <c r="AG13">
        <v>0.55521417555753527</v>
      </c>
      <c r="AH13">
        <v>6.7834313465123725E-2</v>
      </c>
      <c r="AI13">
        <v>0.54183526973447538</v>
      </c>
      <c r="AJ13">
        <v>6.706491222920577E-2</v>
      </c>
      <c r="AK13">
        <v>0.57751127829392546</v>
      </c>
      <c r="AL13">
        <v>6.7316960319292629E-2</v>
      </c>
      <c r="AM13">
        <v>0.56576542641641026</v>
      </c>
      <c r="AN13">
        <v>6.7327964654393696E-2</v>
      </c>
      <c r="AO13">
        <v>0.54741374841939872</v>
      </c>
      <c r="AP13">
        <v>6.8176617021810881E-2</v>
      </c>
      <c r="AQ13">
        <v>0.54242710942152494</v>
      </c>
      <c r="AR13">
        <v>6.7604910742642285E-2</v>
      </c>
      <c r="AS13">
        <v>0.55100623181941766</v>
      </c>
      <c r="AT13">
        <v>6.7331716141360451E-2</v>
      </c>
      <c r="AU13">
        <v>0.5511055206076938</v>
      </c>
      <c r="AV13">
        <v>6.8009650473772915E-2</v>
      </c>
      <c r="AW13">
        <v>0.51283131493576373</v>
      </c>
      <c r="AX13">
        <v>6.705883627307016E-2</v>
      </c>
    </row>
    <row r="14" spans="1:50" x14ac:dyDescent="0.3">
      <c r="A14" s="188" t="s">
        <v>242</v>
      </c>
      <c r="B14" s="190" t="b">
        <v>1</v>
      </c>
      <c r="C14">
        <v>0.5036682802498722</v>
      </c>
      <c r="D14">
        <v>6.6250447101697363E-2</v>
      </c>
      <c r="E14">
        <v>0.49069463829997195</v>
      </c>
      <c r="F14">
        <v>6.490453666457241E-2</v>
      </c>
      <c r="I14">
        <v>0.54085313441631622</v>
      </c>
      <c r="J14">
        <v>6.8042573184788971E-2</v>
      </c>
      <c r="K14">
        <v>0.55340652716614003</v>
      </c>
      <c r="L14">
        <v>6.7391723750790278E-2</v>
      </c>
      <c r="M14">
        <v>0.54551326909760822</v>
      </c>
      <c r="N14">
        <v>6.7695798780026378E-2</v>
      </c>
      <c r="O14">
        <v>0.54918041622941882</v>
      </c>
      <c r="P14">
        <v>6.7203866392462938E-2</v>
      </c>
      <c r="Q14">
        <v>0.55034380635585944</v>
      </c>
      <c r="R14">
        <v>6.7940792426731289E-2</v>
      </c>
      <c r="S14">
        <v>0.51606739001638757</v>
      </c>
      <c r="T14">
        <v>6.7236869205291344E-2</v>
      </c>
      <c r="U14">
        <v>0.56430807967942953</v>
      </c>
      <c r="V14">
        <v>6.758320196764904E-2</v>
      </c>
      <c r="W14">
        <v>0.63951727174357864</v>
      </c>
      <c r="X14">
        <v>6.862139753355323E-2</v>
      </c>
      <c r="Y14">
        <v>0.52864840644642108</v>
      </c>
      <c r="Z14">
        <v>6.7408872836056538E-2</v>
      </c>
      <c r="AA14">
        <v>0.51338597528565755</v>
      </c>
      <c r="AB14">
        <v>6.7690506000646605E-2</v>
      </c>
      <c r="AC14">
        <v>0.53008836965995654</v>
      </c>
      <c r="AD14">
        <v>6.7337302059243473E-2</v>
      </c>
      <c r="AE14">
        <v>0.54164682532403607</v>
      </c>
      <c r="AF14">
        <v>6.8584551877916206E-2</v>
      </c>
      <c r="AG14">
        <v>0.55173886055912591</v>
      </c>
      <c r="AH14">
        <v>6.7872691572297625E-2</v>
      </c>
      <c r="AI14">
        <v>0.53878517551516336</v>
      </c>
      <c r="AJ14">
        <v>6.7101880626970131E-2</v>
      </c>
      <c r="AK14">
        <v>0.57529530078717639</v>
      </c>
      <c r="AL14">
        <v>6.7384646645920782E-2</v>
      </c>
      <c r="AM14">
        <v>0.56131377661825754</v>
      </c>
      <c r="AN14">
        <v>6.7375151235456038E-2</v>
      </c>
      <c r="AO14">
        <v>0.54442174859546022</v>
      </c>
      <c r="AP14">
        <v>6.8212538933951877E-2</v>
      </c>
      <c r="AQ14">
        <v>0.53911088858810807</v>
      </c>
      <c r="AR14">
        <v>6.766283939412468E-2</v>
      </c>
      <c r="AS14">
        <v>0.54735685447018267</v>
      </c>
      <c r="AT14">
        <v>6.7375788225176828E-2</v>
      </c>
      <c r="AU14">
        <v>0.54796449388607193</v>
      </c>
      <c r="AV14">
        <v>6.8047024329643394E-2</v>
      </c>
      <c r="AW14">
        <v>0.51140959739397462</v>
      </c>
      <c r="AX14">
        <v>6.7062077690267133E-2</v>
      </c>
    </row>
    <row r="15" spans="1:50" x14ac:dyDescent="0.3">
      <c r="A15" s="188" t="s">
        <v>243</v>
      </c>
      <c r="B15" s="190" t="b">
        <v>0</v>
      </c>
      <c r="C15">
        <v>0.50404007766749859</v>
      </c>
      <c r="D15">
        <v>6.5969617421785962E-2</v>
      </c>
      <c r="E15">
        <v>0.49210707408838283</v>
      </c>
      <c r="F15">
        <v>6.5063401995830716E-2</v>
      </c>
      <c r="I15">
        <v>0.53786103390856266</v>
      </c>
      <c r="J15">
        <v>6.8073524630426291E-2</v>
      </c>
      <c r="K15">
        <v>0.55037782267417512</v>
      </c>
      <c r="L15">
        <v>6.7421995373031618E-2</v>
      </c>
      <c r="M15">
        <v>0.54174532480294213</v>
      </c>
      <c r="N15">
        <v>6.7732605875366864E-2</v>
      </c>
      <c r="O15">
        <v>0.54604277661579648</v>
      </c>
      <c r="P15">
        <v>6.7232714315375919E-2</v>
      </c>
      <c r="Q15">
        <v>0.54691204623187584</v>
      </c>
      <c r="R15">
        <v>6.7972165013333224E-2</v>
      </c>
      <c r="S15">
        <v>0.51344924614635223</v>
      </c>
      <c r="T15">
        <v>6.7254094416920998E-2</v>
      </c>
      <c r="U15">
        <v>0.55914049151952228</v>
      </c>
      <c r="V15">
        <v>6.7627493407708239E-2</v>
      </c>
      <c r="W15">
        <v>0.63561321689532357</v>
      </c>
      <c r="X15">
        <v>6.8675895957842903E-2</v>
      </c>
      <c r="Y15">
        <v>0.52655897285645492</v>
      </c>
      <c r="Z15">
        <v>6.7422904551102641E-2</v>
      </c>
      <c r="AA15">
        <v>0.51073632739948682</v>
      </c>
      <c r="AB15">
        <v>6.7707792038978393E-2</v>
      </c>
      <c r="AC15">
        <v>0.52795274193778996</v>
      </c>
      <c r="AD15">
        <v>6.7360852872855453E-2</v>
      </c>
      <c r="AE15">
        <v>0.53898165148345301</v>
      </c>
      <c r="AF15">
        <v>6.8622161260829054E-2</v>
      </c>
      <c r="AG15">
        <v>0.5480686034498341</v>
      </c>
      <c r="AH15">
        <v>6.7906889537584739E-2</v>
      </c>
      <c r="AI15">
        <v>0.53556399531205678</v>
      </c>
      <c r="AJ15">
        <v>6.7134700926185162E-2</v>
      </c>
      <c r="AK15">
        <v>0.57292500033405303</v>
      </c>
      <c r="AL15">
        <v>6.744926833434399E-2</v>
      </c>
      <c r="AM15">
        <v>0.55661241691159735</v>
      </c>
      <c r="AN15">
        <v>6.7417250507524354E-2</v>
      </c>
      <c r="AO15">
        <v>0.54126192082463487</v>
      </c>
      <c r="AP15">
        <v>6.8244450467446829E-2</v>
      </c>
      <c r="AQ15">
        <v>0.53560871266520083</v>
      </c>
      <c r="AR15">
        <v>6.7712734834112165E-2</v>
      </c>
      <c r="AS15">
        <v>0.54350277594695784</v>
      </c>
      <c r="AT15">
        <v>6.7414918682561192E-2</v>
      </c>
      <c r="AU15">
        <v>0.54464727965827731</v>
      </c>
      <c r="AV15">
        <v>6.80802293430883E-2</v>
      </c>
      <c r="AW15">
        <v>0.50995585682108147</v>
      </c>
      <c r="AX15">
        <v>6.706235823205918E-2</v>
      </c>
    </row>
    <row r="16" spans="1:50" x14ac:dyDescent="0.3">
      <c r="A16" s="188" t="s">
        <v>244</v>
      </c>
      <c r="B16" s="190">
        <v>1</v>
      </c>
      <c r="C16">
        <v>0.51005863280538488</v>
      </c>
      <c r="D16">
        <v>6.6330936547824473E-2</v>
      </c>
      <c r="E16">
        <v>0.493520848162184</v>
      </c>
      <c r="F16">
        <v>6.5222291027047685E-2</v>
      </c>
      <c r="I16">
        <v>0.53472459232304914</v>
      </c>
      <c r="J16">
        <v>6.8100397426762521E-2</v>
      </c>
      <c r="K16">
        <v>0.54720301038963093</v>
      </c>
      <c r="L16">
        <v>6.7448280115204845E-2</v>
      </c>
      <c r="M16">
        <v>0.53779560884777899</v>
      </c>
      <c r="N16">
        <v>6.776467232686674E-2</v>
      </c>
      <c r="O16">
        <v>0.54275377038321326</v>
      </c>
      <c r="P16">
        <v>6.7257894237887486E-2</v>
      </c>
      <c r="Q16">
        <v>0.54331473001628239</v>
      </c>
      <c r="R16">
        <v>6.7999575508186083E-2</v>
      </c>
      <c r="S16">
        <v>0.51073721434149988</v>
      </c>
      <c r="T16">
        <v>6.7266109465183202E-2</v>
      </c>
      <c r="U16">
        <v>0.55372360383978225</v>
      </c>
      <c r="V16">
        <v>6.7666303808053482E-2</v>
      </c>
      <c r="W16">
        <v>0.6314633924616555</v>
      </c>
      <c r="X16">
        <v>6.87281467045332E-2</v>
      </c>
      <c r="Y16">
        <v>0.52439461979897328</v>
      </c>
      <c r="Z16">
        <v>6.7432174719592647E-2</v>
      </c>
      <c r="AA16">
        <v>0.50799165929853429</v>
      </c>
      <c r="AB16">
        <v>6.7720009845131129E-2</v>
      </c>
      <c r="AC16">
        <v>0.5257140929025762</v>
      </c>
      <c r="AD16">
        <v>6.7381200802743874E-2</v>
      </c>
      <c r="AE16">
        <v>0.53618794685006332</v>
      </c>
      <c r="AF16">
        <v>6.8653586674961409E-2</v>
      </c>
      <c r="AG16">
        <v>0.54422128535336323</v>
      </c>
      <c r="AH16">
        <v>6.7936740751935773E-2</v>
      </c>
      <c r="AI16">
        <v>0.53218742239131334</v>
      </c>
      <c r="AJ16">
        <v>6.7163213229652172E-2</v>
      </c>
      <c r="AK16">
        <v>0.57040551047752508</v>
      </c>
      <c r="AL16">
        <v>6.7510685428374906E-2</v>
      </c>
      <c r="AM16">
        <v>0.5516842518483418</v>
      </c>
      <c r="AN16">
        <v>6.7454057367176898E-2</v>
      </c>
      <c r="AO16">
        <v>0.53794965947019757</v>
      </c>
      <c r="AP16">
        <v>6.827219615251226E-2</v>
      </c>
      <c r="AQ16">
        <v>0.53193764390186205</v>
      </c>
      <c r="AR16">
        <v>6.7754353977036566E-2</v>
      </c>
      <c r="AS16">
        <v>0.53946277293289757</v>
      </c>
      <c r="AT16">
        <v>6.7448916873858525E-2</v>
      </c>
      <c r="AU16">
        <v>0.54117003905858263</v>
      </c>
      <c r="AV16">
        <v>6.8109103742619886E-2</v>
      </c>
      <c r="AW16">
        <v>0.50848602070301552</v>
      </c>
      <c r="AX16">
        <v>6.7059674824771681E-2</v>
      </c>
    </row>
    <row r="17" spans="3:50" x14ac:dyDescent="0.3">
      <c r="C17">
        <v>0.50997359391501362</v>
      </c>
      <c r="D17">
        <v>6.7389373623947327E-2</v>
      </c>
      <c r="E17">
        <v>0.49493596178940402</v>
      </c>
      <c r="F17">
        <v>6.5381203761758711E-2</v>
      </c>
      <c r="I17">
        <v>0.53145909008790626</v>
      </c>
      <c r="J17">
        <v>6.812306065223514E-2</v>
      </c>
      <c r="K17">
        <v>0.54389755767882686</v>
      </c>
      <c r="L17">
        <v>6.747044992068825E-2</v>
      </c>
      <c r="M17">
        <v>0.53368336385122817</v>
      </c>
      <c r="N17">
        <v>6.7791841909997624E-2</v>
      </c>
      <c r="O17">
        <v>0.53932942123942451</v>
      </c>
      <c r="P17">
        <v>6.7279283485946251E-2</v>
      </c>
      <c r="Q17">
        <v>0.5395693834720805</v>
      </c>
      <c r="R17">
        <v>6.802289037011422E-2</v>
      </c>
      <c r="S17">
        <v>0.50795031755634934</v>
      </c>
      <c r="T17">
        <v>6.7272830073147161E-2</v>
      </c>
      <c r="U17">
        <v>0.54808380717248129</v>
      </c>
      <c r="V17">
        <v>6.7699444088315477E-2</v>
      </c>
      <c r="W17">
        <v>0.62707678603822681</v>
      </c>
      <c r="X17">
        <v>6.8778036610141841E-2</v>
      </c>
      <c r="Y17">
        <v>0.52217052865558899</v>
      </c>
      <c r="Z17">
        <v>6.7436618317955194E-2</v>
      </c>
      <c r="AA17">
        <v>0.50517122285748683</v>
      </c>
      <c r="AB17">
        <v>6.7727073719973135E-2</v>
      </c>
      <c r="AC17">
        <v>0.52338332902738638</v>
      </c>
      <c r="AD17">
        <v>6.7398246715839702E-2</v>
      </c>
      <c r="AE17">
        <v>0.53327932207201878</v>
      </c>
      <c r="AF17">
        <v>6.867867501885451E-2</v>
      </c>
      <c r="AG17">
        <v>0.54021565001674821</v>
      </c>
      <c r="AH17">
        <v>6.7962099783235017E-2</v>
      </c>
      <c r="AI17">
        <v>0.5286719070767909</v>
      </c>
      <c r="AJ17">
        <v>6.7187278628294725E-2</v>
      </c>
      <c r="AK17">
        <v>0.56774228787158942</v>
      </c>
      <c r="AL17">
        <v>6.7568764912264018E-2</v>
      </c>
      <c r="AM17">
        <v>0.54655329095330163</v>
      </c>
      <c r="AN17">
        <v>6.7485392495093263E-2</v>
      </c>
      <c r="AO17">
        <v>0.53450110153651964</v>
      </c>
      <c r="AP17">
        <v>6.8295640814959549E-2</v>
      </c>
      <c r="AQ17">
        <v>0.52811556737609244</v>
      </c>
      <c r="AR17">
        <v>6.7787494058617129E-2</v>
      </c>
      <c r="AS17">
        <v>0.53525652791658695</v>
      </c>
      <c r="AT17">
        <v>6.7477617163298337E-2</v>
      </c>
      <c r="AU17">
        <v>0.5375497128536586</v>
      </c>
      <c r="AV17">
        <v>6.8133506855066084E-2</v>
      </c>
      <c r="AW17">
        <v>0.50701619287186939</v>
      </c>
      <c r="AX17">
        <v>6.7054056868376455E-2</v>
      </c>
    </row>
    <row r="18" spans="3:50" x14ac:dyDescent="0.3">
      <c r="C18">
        <v>0.50094197926633055</v>
      </c>
      <c r="D18">
        <v>6.6013952440007601E-2</v>
      </c>
      <c r="E18">
        <v>0.4963524162392714</v>
      </c>
      <c r="F18">
        <v>6.5540140203500297E-2</v>
      </c>
      <c r="I18">
        <v>0.52808043640177638</v>
      </c>
      <c r="J18">
        <v>6.8141403893887759E-2</v>
      </c>
      <c r="K18">
        <v>0.54047756837510696</v>
      </c>
      <c r="L18">
        <v>6.7488396780418E-2</v>
      </c>
      <c r="M18">
        <v>0.52942862425755133</v>
      </c>
      <c r="N18">
        <v>6.7813982257281566E-2</v>
      </c>
      <c r="O18">
        <v>0.53578641226924439</v>
      </c>
      <c r="P18">
        <v>6.7296777853285722E-2</v>
      </c>
      <c r="Q18">
        <v>0.53569425355115263</v>
      </c>
      <c r="R18">
        <v>6.8041996011453929E-2</v>
      </c>
      <c r="S18">
        <v>0.50510810386946592</v>
      </c>
      <c r="T18">
        <v>6.7274209100576771E-2</v>
      </c>
      <c r="U18">
        <v>0.54224857804007243</v>
      </c>
      <c r="V18">
        <v>6.7726752792380066E-2</v>
      </c>
      <c r="W18">
        <v>0.62246289803775423</v>
      </c>
      <c r="X18">
        <v>6.8825457624242609E-2</v>
      </c>
      <c r="Y18">
        <v>0.51990229982766556</v>
      </c>
      <c r="Z18">
        <v>6.743620417754051E-2</v>
      </c>
      <c r="AA18">
        <v>0.50229480141149774</v>
      </c>
      <c r="AB18">
        <v>6.7728934115497796E-2</v>
      </c>
      <c r="AC18">
        <v>0.52097180555953304</v>
      </c>
      <c r="AD18">
        <v>6.7411907566167772E-2</v>
      </c>
      <c r="AE18">
        <v>0.5302699476768642</v>
      </c>
      <c r="AF18">
        <v>6.8697304064618755E-2</v>
      </c>
      <c r="AG18">
        <v>0.53607121249270417</v>
      </c>
      <c r="AH18">
        <v>6.7982843084831074E-2</v>
      </c>
      <c r="AI18">
        <v>0.5250345766057235</v>
      </c>
      <c r="AJ18">
        <v>6.7206779877909656E-2</v>
      </c>
      <c r="AK18">
        <v>0.56494110046337187</v>
      </c>
      <c r="AL18">
        <v>6.7623380998782207E-2</v>
      </c>
      <c r="AM18">
        <v>0.54124453175219489</v>
      </c>
      <c r="AN18">
        <v>6.7511103229680042E-2</v>
      </c>
      <c r="AO18">
        <v>0.53093304805120622</v>
      </c>
      <c r="AP18">
        <v>6.8314670234749866E-2</v>
      </c>
      <c r="AQ18">
        <v>0.5241611038605315</v>
      </c>
      <c r="AR18">
        <v>6.7811993623707587E-2</v>
      </c>
      <c r="AS18">
        <v>0.5309045333009349</v>
      </c>
      <c r="AT18">
        <v>6.7500879725955421E-2</v>
      </c>
      <c r="AU18">
        <v>0.53380393890886157</v>
      </c>
      <c r="AV18">
        <v>6.8153319790916045E-2</v>
      </c>
      <c r="AW18">
        <v>0.50556247706894242</v>
      </c>
      <c r="AX18">
        <v>6.7045565914379365E-2</v>
      </c>
    </row>
    <row r="19" spans="3:50" x14ac:dyDescent="0.3">
      <c r="C19">
        <v>0.50534014726688137</v>
      </c>
      <c r="D19">
        <v>6.6361476158200053E-2</v>
      </c>
      <c r="E19">
        <v>0.49777021278221834</v>
      </c>
      <c r="F19">
        <v>6.5699100355808948E-2</v>
      </c>
      <c r="I19">
        <v>0.5246050917257975</v>
      </c>
      <c r="J19">
        <v>6.8155337785290898E-2</v>
      </c>
      <c r="K19">
        <v>0.53695970432258278</v>
      </c>
      <c r="L19">
        <v>6.750203325909751E-2</v>
      </c>
      <c r="M19">
        <v>0.52505211873036417</v>
      </c>
      <c r="N19">
        <v>6.7830985503172125E-2</v>
      </c>
      <c r="O19">
        <v>0.53214200465623362</v>
      </c>
      <c r="P19">
        <v>6.7310292109106731E-2</v>
      </c>
      <c r="Q19">
        <v>0.5317082194969468</v>
      </c>
      <c r="R19">
        <v>6.8056799351441113E-2</v>
      </c>
      <c r="S19">
        <v>0.50223050936773528</v>
      </c>
      <c r="T19">
        <v>6.7270236874585443E-2</v>
      </c>
      <c r="U19">
        <v>0.53624634509233327</v>
      </c>
      <c r="V19">
        <v>6.7748096874986091E-2</v>
      </c>
      <c r="W19">
        <v>0.61763172111423981</v>
      </c>
      <c r="X19">
        <v>6.8870307043478532E-2</v>
      </c>
      <c r="Y19">
        <v>0.51760584331071069</v>
      </c>
      <c r="Z19">
        <v>6.7430935203246015E-2</v>
      </c>
      <c r="AA19">
        <v>0.49938257099030448</v>
      </c>
      <c r="AB19">
        <v>6.7725577982367183E-2</v>
      </c>
      <c r="AC19">
        <v>0.518491271198946</v>
      </c>
      <c r="AD19">
        <v>6.7422116799438478E-2</v>
      </c>
      <c r="AE19">
        <v>0.52717448503415132</v>
      </c>
      <c r="AF19">
        <v>6.8709383053415771E-2</v>
      </c>
      <c r="AG19">
        <v>0.53180816406425069</v>
      </c>
      <c r="AH19">
        <v>6.7998869597443695E-2</v>
      </c>
      <c r="AI19">
        <v>0.521293151686543</v>
      </c>
      <c r="AJ19">
        <v>6.7221621970369128E-2</v>
      </c>
      <c r="AK19">
        <v>0.56200801500103847</v>
      </c>
      <c r="AL19">
        <v>6.76744154016478E-2</v>
      </c>
      <c r="AM19">
        <v>0.53578383798621498</v>
      </c>
      <c r="AN19">
        <v>6.7531064310822758E-2</v>
      </c>
      <c r="AO19">
        <v>0.52726288221217821</v>
      </c>
      <c r="AP19">
        <v>6.8329191702462863E-2</v>
      </c>
      <c r="AQ19">
        <v>0.52009351910392587</v>
      </c>
      <c r="AR19">
        <v>6.7827733312889535E-2</v>
      </c>
      <c r="AS19">
        <v>0.52642799156624809</v>
      </c>
      <c r="AT19">
        <v>6.7518591228962838E-2</v>
      </c>
      <c r="AU19">
        <v>0.52995096625832683</v>
      </c>
      <c r="AV19">
        <v>6.8168446023537888E-2</v>
      </c>
      <c r="AW19">
        <v>0.50414080050878096</v>
      </c>
      <c r="AX19">
        <v>6.7034294991449278E-2</v>
      </c>
    </row>
    <row r="20" spans="3:50" x14ac:dyDescent="0.3">
      <c r="C20">
        <v>0.51180046651168365</v>
      </c>
      <c r="D20">
        <v>6.7191332942252463E-2</v>
      </c>
      <c r="E20">
        <v>0.49918935268988007</v>
      </c>
      <c r="F20">
        <v>6.5858084222222057E-2</v>
      </c>
      <c r="I20">
        <v>0.5210499875898903</v>
      </c>
      <c r="J20">
        <v>6.816479444192626E-2</v>
      </c>
      <c r="K20">
        <v>0.53336110420130378</v>
      </c>
      <c r="L20">
        <v>6.7511292921173402E-2</v>
      </c>
      <c r="M20">
        <v>0.52057516916467017</v>
      </c>
      <c r="N20">
        <v>6.784276880956451E-2</v>
      </c>
      <c r="O20">
        <v>0.52841395358794829</v>
      </c>
      <c r="P20">
        <v>6.7319760413313376E-2</v>
      </c>
      <c r="Q20">
        <v>0.5276307008667005</v>
      </c>
      <c r="R20">
        <v>6.8067228269691346E-2</v>
      </c>
      <c r="S20">
        <v>0.49933771830903845</v>
      </c>
      <c r="T20">
        <v>6.7260941257484469E-2</v>
      </c>
      <c r="U20">
        <v>0.53010635060484312</v>
      </c>
      <c r="V20">
        <v>6.776337234990859E-2</v>
      </c>
      <c r="W20">
        <v>0.61259371852110756</v>
      </c>
      <c r="X20">
        <v>6.8912487733994499E-2</v>
      </c>
      <c r="Y20">
        <v>0.51529726709718915</v>
      </c>
      <c r="Z20">
        <v>6.7420848353140633E-2</v>
      </c>
      <c r="AA20">
        <v>0.49645495879787715</v>
      </c>
      <c r="AB20">
        <v>6.7717028861443845E-2</v>
      </c>
      <c r="AC20">
        <v>0.5159538108596875</v>
      </c>
      <c r="AD20">
        <v>6.7428824677293553E-2</v>
      </c>
      <c r="AE20">
        <v>0.52400801492672078</v>
      </c>
      <c r="AF20">
        <v>6.8714853137626333E-2</v>
      </c>
      <c r="AG20">
        <v>0.52744727387481105</v>
      </c>
      <c r="AH20">
        <v>6.8010101241514381E-2</v>
      </c>
      <c r="AI20">
        <v>0.51746586016536888</v>
      </c>
      <c r="AJ20">
        <v>6.7231732596490582E-2</v>
      </c>
      <c r="AK20">
        <v>0.55894938389456983</v>
      </c>
      <c r="AL20">
        <v>6.7721757591708412E-2</v>
      </c>
      <c r="AM20">
        <v>0.53019781360648255</v>
      </c>
      <c r="AN20">
        <v>6.7545178490140578E-2</v>
      </c>
      <c r="AO20">
        <v>0.52350848469847955</v>
      </c>
      <c r="AP20">
        <v>6.8339134470967511E-2</v>
      </c>
      <c r="AQ20">
        <v>0.51593262997033751</v>
      </c>
      <c r="AR20">
        <v>6.7834636443979426E-2</v>
      </c>
      <c r="AS20">
        <v>0.5218487119738775</v>
      </c>
      <c r="AT20">
        <v>6.7530665383658289E-2</v>
      </c>
      <c r="AU20">
        <v>0.52600956619750838</v>
      </c>
      <c r="AV20">
        <v>6.8178811859446783E-2</v>
      </c>
      <c r="AW20">
        <v>0.50276673937728311</v>
      </c>
      <c r="AX20">
        <v>6.702036758617641E-2</v>
      </c>
    </row>
    <row r="21" spans="3:50" x14ac:dyDescent="0.3">
      <c r="C21" t="s">
        <v>228</v>
      </c>
      <c r="D21" t="s">
        <v>228</v>
      </c>
      <c r="E21">
        <v>0.50060983723509755</v>
      </c>
      <c r="F21">
        <v>6.6017091806277017E-2</v>
      </c>
      <c r="I21">
        <v>0.51743244410404721</v>
      </c>
      <c r="J21">
        <v>6.8169727791913312E-2</v>
      </c>
      <c r="K21">
        <v>0.52969930002933086</v>
      </c>
      <c r="L21">
        <v>6.7516130654502793E-2</v>
      </c>
      <c r="M21">
        <v>0.51601958680873206</v>
      </c>
      <c r="N21">
        <v>6.7849274769374412E-2</v>
      </c>
      <c r="O21">
        <v>0.52462042175445067</v>
      </c>
      <c r="P21">
        <v>6.7325136637279306E-2</v>
      </c>
      <c r="Q21">
        <v>0.52348156292130943</v>
      </c>
      <c r="R21">
        <v>6.8073231957563263E-2</v>
      </c>
      <c r="S21">
        <v>0.49645002154418455</v>
      </c>
      <c r="T21">
        <v>6.7246387451348921E-2</v>
      </c>
      <c r="U21">
        <v>0.52385850801355482</v>
      </c>
      <c r="V21">
        <v>6.7772504796569238E-2</v>
      </c>
      <c r="W21">
        <v>0.6073598014501268</v>
      </c>
      <c r="X21">
        <v>6.8951908341807505E-2</v>
      </c>
      <c r="Y21">
        <v>0.51299276419052908</v>
      </c>
      <c r="Z21">
        <v>6.7406014379230494E-2</v>
      </c>
      <c r="AA21">
        <v>0.49353249993025922</v>
      </c>
      <c r="AB21">
        <v>6.7703346718668511E-2</v>
      </c>
      <c r="AC21">
        <v>0.51337178679346596</v>
      </c>
      <c r="AD21">
        <v>6.7431998519626363E-2</v>
      </c>
      <c r="AE21">
        <v>0.52078596407864342</v>
      </c>
      <c r="AF21">
        <v>6.8713687667549997E-2</v>
      </c>
      <c r="AG21">
        <v>0.52300978774303319</v>
      </c>
      <c r="AH21">
        <v>6.8016483297602237E-2</v>
      </c>
      <c r="AI21">
        <v>0.51357134822177442</v>
      </c>
      <c r="AJ21">
        <v>6.7237062498319872E-2</v>
      </c>
      <c r="AK21">
        <v>0.55577183145785569</v>
      </c>
      <c r="AL21">
        <v>6.7765305036322374E-2</v>
      </c>
      <c r="AM21">
        <v>0.52451367316227071</v>
      </c>
      <c r="AN21">
        <v>6.7553377004770598E-2</v>
      </c>
      <c r="AO21">
        <v>0.51968814655740636</v>
      </c>
      <c r="AP21">
        <v>6.83444501000951E-2</v>
      </c>
      <c r="AQ21">
        <v>0.51169870789337424</v>
      </c>
      <c r="AR21">
        <v>6.7832669385616481E-2</v>
      </c>
      <c r="AS21">
        <v>0.51718900431368953</v>
      </c>
      <c r="AT21">
        <v>6.7537043365973812E-2</v>
      </c>
      <c r="AU21">
        <v>0.52199894083131426</v>
      </c>
      <c r="AV21">
        <v>6.8184366797332127E-2</v>
      </c>
      <c r="AW21">
        <v>0.50145534817574633</v>
      </c>
      <c r="AX21">
        <v>6.7003936290127408E-2</v>
      </c>
    </row>
    <row r="22" spans="3:50" x14ac:dyDescent="0.3">
      <c r="E22">
        <v>0.50203166769191676</v>
      </c>
      <c r="F22">
        <v>6.6176123111512331E-2</v>
      </c>
      <c r="I22">
        <v>0.51377008557649695</v>
      </c>
      <c r="J22">
        <v>6.8170113800466808E-2</v>
      </c>
      <c r="K22">
        <v>0.52599213174850656</v>
      </c>
      <c r="L22">
        <v>6.7516522890135197E-2</v>
      </c>
      <c r="M22">
        <v>0.51140756600186243</v>
      </c>
      <c r="N22">
        <v>6.7850471686219618E-2</v>
      </c>
      <c r="O22">
        <v>0.520779890861509</v>
      </c>
      <c r="P22">
        <v>6.7326394588581792E-2</v>
      </c>
      <c r="Q22">
        <v>0.51928101984377362</v>
      </c>
      <c r="R22">
        <v>6.8074781165693002E-2</v>
      </c>
      <c r="S22">
        <v>0.49358767419117178</v>
      </c>
      <c r="T22">
        <v>6.7226677540671936E-2</v>
      </c>
      <c r="U22">
        <v>0.51753325617954216</v>
      </c>
      <c r="V22">
        <v>6.7775449722605879E-2</v>
      </c>
      <c r="W22">
        <v>0.60194130540019997</v>
      </c>
      <c r="X22">
        <v>6.8988483490659086E-2</v>
      </c>
      <c r="Y22">
        <v>0.51070849902283755</v>
      </c>
      <c r="Z22">
        <v>6.7386537331184354E-2</v>
      </c>
      <c r="AA22">
        <v>0.4906356933366231</v>
      </c>
      <c r="AB22">
        <v>6.7684627524442154E-2</v>
      </c>
      <c r="AC22">
        <v>0.51075777836198766</v>
      </c>
      <c r="AD22">
        <v>6.7431622863796087E-2</v>
      </c>
      <c r="AE22">
        <v>0.51752402999777158</v>
      </c>
      <c r="AF22">
        <v>6.8705892321239831E-2</v>
      </c>
      <c r="AG22">
        <v>0.51851732465529643</v>
      </c>
      <c r="AH22">
        <v>6.8017984672971515E-2</v>
      </c>
      <c r="AI22">
        <v>0.50962858952647372</v>
      </c>
      <c r="AJ22">
        <v>6.7237585709111064E-2</v>
      </c>
      <c r="AK22">
        <v>0.5524822395619059</v>
      </c>
      <c r="AL22">
        <v>6.7804963421421657E-2</v>
      </c>
      <c r="AM22">
        <v>0.51875910921445556</v>
      </c>
      <c r="AN22">
        <v>6.7555619912373674E-2</v>
      </c>
      <c r="AO22">
        <v>0.51582048009236281</v>
      </c>
      <c r="AP22">
        <v>6.8345112692634838E-2</v>
      </c>
      <c r="AQ22">
        <v>0.50741238011580247</v>
      </c>
      <c r="AR22">
        <v>6.7821841721111303E-2</v>
      </c>
      <c r="AS22">
        <v>0.51247157021301248</v>
      </c>
      <c r="AT22">
        <v>6.7537694103020657E-2</v>
      </c>
      <c r="AU22">
        <v>0.51793862952338188</v>
      </c>
      <c r="AV22">
        <v>6.8185083774094948E-2</v>
      </c>
      <c r="AW22">
        <v>0.50022099478060089</v>
      </c>
      <c r="AX22">
        <v>6.6985181128020252E-2</v>
      </c>
    </row>
    <row r="23" spans="3:50" x14ac:dyDescent="0.3">
      <c r="E23">
        <v>0.50345484533559159</v>
      </c>
      <c r="F23">
        <v>6.6335178141466722E-2</v>
      </c>
      <c r="I23">
        <v>0.51008075464984703</v>
      </c>
      <c r="J23">
        <v>6.8165950586991889E-2</v>
      </c>
      <c r="K23">
        <v>0.52225766031005183</v>
      </c>
      <c r="L23">
        <v>6.751246771713805E-2</v>
      </c>
      <c r="M23">
        <v>0.50676157604583372</v>
      </c>
      <c r="N23">
        <v>6.7846353728841569E-2</v>
      </c>
      <c r="O23">
        <v>0.51691107158958505</v>
      </c>
      <c r="P23">
        <v>6.7323528138608521E-2</v>
      </c>
      <c r="Q23">
        <v>0.51504953625772976</v>
      </c>
      <c r="R23">
        <v>6.8071868346494313E-2</v>
      </c>
      <c r="S23">
        <v>0.49077075356008787</v>
      </c>
      <c r="T23">
        <v>6.7201949776315384E-2</v>
      </c>
      <c r="U23">
        <v>0.51116141109392832</v>
      </c>
      <c r="V23">
        <v>6.7772192780634913E-2</v>
      </c>
      <c r="W23">
        <v>0.59634996562719644</v>
      </c>
      <c r="X23">
        <v>6.9022133966921306E-2</v>
      </c>
      <c r="Y23">
        <v>0.50846049407302374</v>
      </c>
      <c r="Z23">
        <v>6.7362553826500027E-2</v>
      </c>
      <c r="AA23">
        <v>0.48778485803387056</v>
      </c>
      <c r="AB23">
        <v>6.7661002580462551E-2</v>
      </c>
      <c r="AC23">
        <v>0.50812452075157177</v>
      </c>
      <c r="AD23">
        <v>6.7427699539960181E-2</v>
      </c>
      <c r="AE23">
        <v>0.51423810449905905</v>
      </c>
      <c r="AF23">
        <v>6.8691505076839479E-2</v>
      </c>
      <c r="AG23">
        <v>0.51399177144018349</v>
      </c>
      <c r="AH23">
        <v>6.8014598053072348E-2</v>
      </c>
      <c r="AI23">
        <v>0.50565679280350562</v>
      </c>
      <c r="AJ23">
        <v>6.7233299679833741E-2</v>
      </c>
      <c r="AK23">
        <v>0.54908773273025047</v>
      </c>
      <c r="AL23">
        <v>6.7840646855775164E-2</v>
      </c>
      <c r="AM23">
        <v>0.51296215742014428</v>
      </c>
      <c r="AN23">
        <v>6.7551896285729399E-2</v>
      </c>
      <c r="AO23">
        <v>0.51192432818559019</v>
      </c>
      <c r="AP23">
        <v>6.8341119020502494E-2</v>
      </c>
      <c r="AQ23">
        <v>0.50309452919569453</v>
      </c>
      <c r="AR23">
        <v>6.7802206201757004E-2</v>
      </c>
      <c r="AS23">
        <v>0.50771939253658993</v>
      </c>
      <c r="AT23">
        <v>6.753261442447335E-2</v>
      </c>
      <c r="AU23">
        <v>0.51384841370226253</v>
      </c>
      <c r="AV23">
        <v>6.8180959296696514E-2</v>
      </c>
      <c r="AW23">
        <v>0.49907720302594916</v>
      </c>
      <c r="AX23">
        <v>6.6964307585335781E-2</v>
      </c>
    </row>
    <row r="24" spans="3:50" x14ac:dyDescent="0.3">
      <c r="E24">
        <v>0.50487937144258366</v>
      </c>
      <c r="F24">
        <v>6.6494256899679582E-2</v>
      </c>
      <c r="I24">
        <v>0.50638242537352163</v>
      </c>
      <c r="J24">
        <v>6.815725843424611E-2</v>
      </c>
      <c r="K24">
        <v>0.518514079683427</v>
      </c>
      <c r="L24">
        <v>6.7503984891906579E-2</v>
      </c>
      <c r="M24">
        <v>0.50210425173669826</v>
      </c>
      <c r="N24">
        <v>6.7836940959514688E-2</v>
      </c>
      <c r="O24">
        <v>0.51303281243727905</v>
      </c>
      <c r="P24">
        <v>6.7316551252415632E-2</v>
      </c>
      <c r="Q24">
        <v>0.5108077275258619</v>
      </c>
      <c r="R24">
        <v>6.8064507690929518E-2</v>
      </c>
      <c r="S24">
        <v>0.48801901832520511</v>
      </c>
      <c r="T24">
        <v>6.7172377605779321E-2</v>
      </c>
      <c r="U24">
        <v>0.50477401574547498</v>
      </c>
      <c r="V24">
        <v>6.7762749838150213E-2</v>
      </c>
      <c r="W24">
        <v>0.5905978917280017</v>
      </c>
      <c r="X24">
        <v>6.9052786891155737E-2</v>
      </c>
      <c r="Y24">
        <v>0.50626451748062129</v>
      </c>
      <c r="Z24">
        <v>6.7334232092230745E-2</v>
      </c>
      <c r="AA24">
        <v>0.4849999905833281</v>
      </c>
      <c r="AB24">
        <v>6.7632637598737194E-2</v>
      </c>
      <c r="AC24">
        <v>0.50548484292860196</v>
      </c>
      <c r="AD24">
        <v>6.7420247662157998E-2</v>
      </c>
      <c r="AE24">
        <v>0.51094419628123522</v>
      </c>
      <c r="AF24">
        <v>6.8670596027557443E-2</v>
      </c>
      <c r="AG24">
        <v>0.50945517613805147</v>
      </c>
      <c r="AH24">
        <v>6.8006339937176447E-2</v>
      </c>
      <c r="AI24">
        <v>0.50167530824726081</v>
      </c>
      <c r="AJ24">
        <v>6.7224225291591749E-2</v>
      </c>
      <c r="AK24">
        <v>0.54559566270880799</v>
      </c>
      <c r="AL24">
        <v>6.7872278057009974E-2</v>
      </c>
      <c r="AM24">
        <v>0.50715105994577114</v>
      </c>
      <c r="AN24">
        <v>6.7542224265972492E-2</v>
      </c>
      <c r="AO24">
        <v>0.5080186724975384</v>
      </c>
      <c r="AP24">
        <v>6.8332488540467251E-2</v>
      </c>
      <c r="AQ24">
        <v>0.49876619126870436</v>
      </c>
      <c r="AR24">
        <v>6.7773858489830086E-2</v>
      </c>
      <c r="AS24">
        <v>0.50295562341637434</v>
      </c>
      <c r="AT24">
        <v>6.7521829078015169E-2</v>
      </c>
      <c r="AU24">
        <v>0.50974822048828961</v>
      </c>
      <c r="AV24">
        <v>6.8172013459176131E-2</v>
      </c>
      <c r="AW24">
        <v>0.49803650453360881</v>
      </c>
      <c r="AX24">
        <v>6.6941544356975691E-2</v>
      </c>
    </row>
    <row r="25" spans="3:50" x14ac:dyDescent="0.3">
      <c r="E25">
        <v>0.50630524729056448</v>
      </c>
      <c r="F25">
        <v>6.6653359389690525E-2</v>
      </c>
      <c r="I25">
        <v>0.50269311563600017</v>
      </c>
      <c r="J25">
        <v>6.8144079689523906E-2</v>
      </c>
      <c r="K25">
        <v>0.51477962821714174</v>
      </c>
      <c r="L25">
        <v>6.7491115741912591E-2</v>
      </c>
      <c r="M25">
        <v>0.49745828309033763</v>
      </c>
      <c r="N25">
        <v>6.7822279236304961E-2</v>
      </c>
      <c r="O25">
        <v>0.50916400789333982</v>
      </c>
      <c r="P25">
        <v>6.7305497920691335E-2</v>
      </c>
      <c r="Q25">
        <v>0.50657625931392647</v>
      </c>
      <c r="R25">
        <v>6.8052735059372635E-2</v>
      </c>
      <c r="S25">
        <v>0.48535176993207718</v>
      </c>
      <c r="T25">
        <v>6.7138168456592498E-2</v>
      </c>
      <c r="U25">
        <v>0.49840218888226084</v>
      </c>
      <c r="V25">
        <v>6.774716690021837E-2</v>
      </c>
      <c r="W25">
        <v>0.58469754141382635</v>
      </c>
      <c r="X25">
        <v>6.9080375875954211E-2</v>
      </c>
      <c r="Y25">
        <v>0.50413597244361885</v>
      </c>
      <c r="Z25">
        <v>6.7301770784993276E-2</v>
      </c>
      <c r="AA25">
        <v>0.48230062482923669</v>
      </c>
      <c r="AB25">
        <v>6.759973153923271E-2</v>
      </c>
      <c r="AC25">
        <v>0.50285160513809224</v>
      </c>
      <c r="AD25">
        <v>6.7409303535189119E-2</v>
      </c>
      <c r="AE25">
        <v>0.50765835293403505</v>
      </c>
      <c r="AF25">
        <v>6.8643267040180062E-2</v>
      </c>
      <c r="AG25">
        <v>0.50492964058519518</v>
      </c>
      <c r="AH25">
        <v>6.7993250557994364E-2</v>
      </c>
      <c r="AI25">
        <v>0.49770353325027983</v>
      </c>
      <c r="AJ25">
        <v>6.7210406753892435E-2</v>
      </c>
      <c r="AK25">
        <v>0.54201359254364112</v>
      </c>
      <c r="AL25">
        <v>6.789978851898773E-2</v>
      </c>
      <c r="AM25">
        <v>0.50135412787410194</v>
      </c>
      <c r="AN25">
        <v>6.7526650974210983E-2</v>
      </c>
      <c r="AO25">
        <v>0.50412254099012455</v>
      </c>
      <c r="AP25">
        <v>6.8319263299360306E-2</v>
      </c>
      <c r="AQ25">
        <v>0.49444845356212913</v>
      </c>
      <c r="AR25">
        <v>6.773693669253357E-2</v>
      </c>
      <c r="AS25">
        <v>0.49820347145666688</v>
      </c>
      <c r="AT25">
        <v>6.7505390608769922E-2</v>
      </c>
      <c r="AU25">
        <v>0.50565802561065165</v>
      </c>
      <c r="AV25">
        <v>6.8158289844754943E-2</v>
      </c>
      <c r="AW25">
        <v>0.49711030141404217</v>
      </c>
      <c r="AX25">
        <v>6.691714084163343E-2</v>
      </c>
    </row>
    <row r="26" spans="3:50" x14ac:dyDescent="0.3">
      <c r="E26">
        <v>0.50773247415841616</v>
      </c>
      <c r="F26">
        <v>6.6812485615040274E-2</v>
      </c>
      <c r="I26">
        <v>0.49903079938347594</v>
      </c>
      <c r="J26">
        <v>6.8126478558344861E-2</v>
      </c>
      <c r="K26">
        <v>0.51107249978335378</v>
      </c>
      <c r="L26">
        <v>6.7473922964361277E-2</v>
      </c>
      <c r="M26">
        <v>0.49284630479898578</v>
      </c>
      <c r="N26">
        <v>6.7802439989654059E-2</v>
      </c>
      <c r="O26">
        <v>0.50532350638461476</v>
      </c>
      <c r="P26">
        <v>6.7290421994156732E-2</v>
      </c>
      <c r="Q26">
        <v>0.50237574690970632</v>
      </c>
      <c r="R26">
        <v>6.8036607806901253E-2</v>
      </c>
      <c r="S26">
        <v>0.4827877172117665</v>
      </c>
      <c r="T26">
        <v>6.7099562281357217E-2</v>
      </c>
      <c r="U26">
        <v>0.49207697340426987</v>
      </c>
      <c r="V26">
        <v>6.7725519885346586E-2</v>
      </c>
      <c r="W26">
        <v>0.57866169352957841</v>
      </c>
      <c r="X26">
        <v>6.9104841169719072E-2</v>
      </c>
      <c r="Y26">
        <v>0.50208978917609348</v>
      </c>
      <c r="Z26">
        <v>6.7265397597534457E-2</v>
      </c>
      <c r="AA26">
        <v>0.47970569488286974</v>
      </c>
      <c r="AB26">
        <v>6.7562515214313529E-2</v>
      </c>
      <c r="AC26">
        <v>0.50023763624986595</v>
      </c>
      <c r="AD26">
        <v>6.7394920477740053E-2</v>
      </c>
      <c r="AE26">
        <v>0.50439658275595411</v>
      </c>
      <c r="AF26">
        <v>6.860965125878675E-2</v>
      </c>
      <c r="AG26">
        <v>0.50043721273592312</v>
      </c>
      <c r="AH26">
        <v>6.7975393685665728E-2</v>
      </c>
      <c r="AI26">
        <v>0.49376081790110665</v>
      </c>
      <c r="AJ26">
        <v>6.7191911389262421E-2</v>
      </c>
      <c r="AK26">
        <v>0.53834928020108275</v>
      </c>
      <c r="AL26">
        <v>6.7923118660173754E-2</v>
      </c>
      <c r="AM26">
        <v>0.49559960327548408</v>
      </c>
      <c r="AN26">
        <v>6.7505252281956918E-2</v>
      </c>
      <c r="AO26">
        <v>0.50025491522441501</v>
      </c>
      <c r="AP26">
        <v>6.8301507729226926E-2</v>
      </c>
      <c r="AQ26">
        <v>0.49016235166005789</v>
      </c>
      <c r="AR26">
        <v>6.7691620689152521E-2</v>
      </c>
      <c r="AS26">
        <v>0.49348608866413063</v>
      </c>
      <c r="AT26">
        <v>6.7483379103307373E-2</v>
      </c>
      <c r="AU26">
        <v>0.50159775608764756</v>
      </c>
      <c r="AV26">
        <v>6.8139855313502931E-2</v>
      </c>
      <c r="AW26">
        <v>0.49630874134244757</v>
      </c>
      <c r="AX26">
        <v>6.6891364409329843E-2</v>
      </c>
    </row>
    <row r="27" spans="3:50" x14ac:dyDescent="0.3">
      <c r="E27">
        <v>0.50916105332623207</v>
      </c>
      <c r="F27">
        <v>6.6971635579269551E-2</v>
      </c>
      <c r="I27">
        <v>0.49541331905259639</v>
      </c>
      <c r="J27">
        <v>6.8104540791650806E-2</v>
      </c>
      <c r="K27">
        <v>0.50741075513915357</v>
      </c>
      <c r="L27">
        <v>6.7452490320736649E-2</v>
      </c>
      <c r="M27">
        <v>0.48829078595728376</v>
      </c>
      <c r="N27">
        <v>6.7777519874377454E-2</v>
      </c>
      <c r="O27">
        <v>0.50153001844840839</v>
      </c>
      <c r="P27">
        <v>6.7271396921210466E-2</v>
      </c>
      <c r="Q27">
        <v>0.4982266547874008</v>
      </c>
      <c r="R27">
        <v>6.8016204503868277E-2</v>
      </c>
      <c r="S27">
        <v>0.48034484515183684</v>
      </c>
      <c r="T27">
        <v>6.7056829874654264E-2</v>
      </c>
      <c r="U27">
        <v>0.48582918512550227</v>
      </c>
      <c r="V27">
        <v>6.7697914255615388E-2</v>
      </c>
      <c r="W27">
        <v>0.57250342037773039</v>
      </c>
      <c r="X27">
        <v>6.9126129786071897E-2</v>
      </c>
      <c r="Y27">
        <v>0.5001403201834862</v>
      </c>
      <c r="Z27">
        <v>6.7225367661630231E-2</v>
      </c>
      <c r="AA27">
        <v>0.47723340231334638</v>
      </c>
      <c r="AB27">
        <v>6.7521249669759087E-2</v>
      </c>
      <c r="AC27">
        <v>0.49765567125759125</v>
      </c>
      <c r="AD27">
        <v>6.7377168562620895E-2</v>
      </c>
      <c r="AE27">
        <v>0.50117477676342814</v>
      </c>
      <c r="AF27">
        <v>6.8569912456085388E-2</v>
      </c>
      <c r="AG27">
        <v>0.49599977924713951</v>
      </c>
      <c r="AH27">
        <v>6.7952856317077565E-2</v>
      </c>
      <c r="AI27">
        <v>0.48986637071260197</v>
      </c>
      <c r="AJ27">
        <v>6.7168829305259053E-2</v>
      </c>
      <c r="AK27">
        <v>0.53461066176570871</v>
      </c>
      <c r="AL27">
        <v>6.7942217952677325E-2</v>
      </c>
      <c r="AM27">
        <v>0.48991552161531932</v>
      </c>
      <c r="AN27">
        <v>6.7478132441487967E-2</v>
      </c>
      <c r="AO27">
        <v>0.49643463788436787</v>
      </c>
      <c r="AP27">
        <v>6.8279308333420025E-2</v>
      </c>
      <c r="AQ27">
        <v>0.48592876702012</v>
      </c>
      <c r="AR27">
        <v>6.7638131254700265E-2</v>
      </c>
      <c r="AS27">
        <v>0.48882645765354121</v>
      </c>
      <c r="AT27">
        <v>6.7455901799469545E-2</v>
      </c>
      <c r="AU27">
        <v>0.49758719314425642</v>
      </c>
      <c r="AV27">
        <v>6.8116799676603335E-2</v>
      </c>
      <c r="AW27">
        <v>0.49564060637870672</v>
      </c>
      <c r="AX27">
        <v>6.686449747205131E-2</v>
      </c>
    </row>
    <row r="28" spans="3:50" x14ac:dyDescent="0.3">
      <c r="E28">
        <v>0.51059098607531905</v>
      </c>
      <c r="F28">
        <v>6.7130809285919746E-2</v>
      </c>
      <c r="I28">
        <v>0.49185829864390579</v>
      </c>
      <c r="J28">
        <v>6.8078373268035897E-2</v>
      </c>
      <c r="K28">
        <v>0.5038122339363702</v>
      </c>
      <c r="L28">
        <v>6.7426922228724054E-2</v>
      </c>
      <c r="M28">
        <v>0.48381392059510919</v>
      </c>
      <c r="N28">
        <v>6.7747640298771797E-2</v>
      </c>
      <c r="O28">
        <v>0.49780202557662573</v>
      </c>
      <c r="P28">
        <v>6.724851539009552E-2</v>
      </c>
      <c r="Q28">
        <v>0.49414919690676451</v>
      </c>
      <c r="R28">
        <v>6.7991624553115165E-2</v>
      </c>
      <c r="S28">
        <v>0.47804028874458732</v>
      </c>
      <c r="T28">
        <v>6.7010270973613464E-2</v>
      </c>
      <c r="U28">
        <v>0.47968926264242678</v>
      </c>
      <c r="V28">
        <v>6.7664484502877903E-2</v>
      </c>
      <c r="W28">
        <v>0.56623605940662292</v>
      </c>
      <c r="X28">
        <v>6.9144195618610155E-2</v>
      </c>
      <c r="Y28">
        <v>0.49830123959008871</v>
      </c>
      <c r="Z28">
        <v>6.7181961758519496E-2</v>
      </c>
      <c r="AA28">
        <v>0.47490108847670204</v>
      </c>
      <c r="AB28">
        <v>6.7476224353715156E-2</v>
      </c>
      <c r="AC28">
        <v>0.49511828923517226</v>
      </c>
      <c r="AD28">
        <v>6.7356134275377705E-2</v>
      </c>
      <c r="AE28">
        <v>0.49800863127139777</v>
      </c>
      <c r="AF28">
        <v>6.852424423552822E-2</v>
      </c>
      <c r="AG28">
        <v>0.49163895884875253</v>
      </c>
      <c r="AH28">
        <v>6.7925748252024187E-2</v>
      </c>
      <c r="AI28">
        <v>0.48603916503999983</v>
      </c>
      <c r="AJ28">
        <v>6.7141272955475395E-2</v>
      </c>
      <c r="AK28">
        <v>0.53080583425254524</v>
      </c>
      <c r="AL28">
        <v>6.7957045031683858E-2</v>
      </c>
      <c r="AM28">
        <v>0.48432957516809416</v>
      </c>
      <c r="AN28">
        <v>6.7445423577940811E-2</v>
      </c>
      <c r="AO28">
        <v>0.49268032097717096</v>
      </c>
      <c r="AP28">
        <v>6.825277326516449E-2</v>
      </c>
      <c r="AQ28">
        <v>0.48176832524112284</v>
      </c>
      <c r="AR28">
        <v>6.7576728984324708E-2</v>
      </c>
      <c r="AS28">
        <v>0.48424727967879772</v>
      </c>
      <c r="AT28">
        <v>6.7423092563918735E-2</v>
      </c>
      <c r="AU28">
        <v>0.49364587583999814</v>
      </c>
      <c r="AV28">
        <v>6.8089235258801561E-2</v>
      </c>
      <c r="AW28">
        <v>0.49511321674929853</v>
      </c>
      <c r="AX28">
        <v>6.6836834389584918E-2</v>
      </c>
    </row>
    <row r="29" spans="3:50" x14ac:dyDescent="0.3">
      <c r="E29">
        <v>0.51202227368819786</v>
      </c>
      <c r="F29">
        <v>6.7290006738532693E-2</v>
      </c>
      <c r="I29">
        <v>0.48838305785948577</v>
      </c>
      <c r="J29">
        <v>6.8048103473044838E-2</v>
      </c>
      <c r="K29">
        <v>0.50029446780858156</v>
      </c>
      <c r="L29">
        <v>6.7397343253497652E-2</v>
      </c>
      <c r="M29">
        <v>0.47943751955049357</v>
      </c>
      <c r="N29">
        <v>6.7712946833125967E-2</v>
      </c>
      <c r="O29">
        <v>0.49415769017580174</v>
      </c>
      <c r="P29">
        <v>6.7221888877331465E-2</v>
      </c>
      <c r="Q29">
        <v>0.49016323823272734</v>
      </c>
      <c r="R29">
        <v>6.796298770569123E-2</v>
      </c>
      <c r="S29">
        <v>0.47589021279739341</v>
      </c>
      <c r="T29">
        <v>6.6960212155473084E-2</v>
      </c>
      <c r="U29">
        <v>0.47368711904019806</v>
      </c>
      <c r="V29">
        <v>6.7625393493529126E-2</v>
      </c>
      <c r="W29">
        <v>0.55987318432452227</v>
      </c>
      <c r="X29">
        <v>6.9158999540763405E-2</v>
      </c>
      <c r="Y29">
        <v>0.49658544722488601</v>
      </c>
      <c r="Z29">
        <v>6.7135484349425456E-2</v>
      </c>
      <c r="AA29">
        <v>0.47272511287873564</v>
      </c>
      <c r="AB29">
        <v>6.7427755086423152E-2</v>
      </c>
      <c r="AC29">
        <v>0.49263785205276545</v>
      </c>
      <c r="AD29">
        <v>6.7331920092943573E-2</v>
      </c>
      <c r="AE29">
        <v>0.49491357142244052</v>
      </c>
      <c r="AF29">
        <v>6.8472869088095259E-2</v>
      </c>
      <c r="AG29">
        <v>0.48737599701939494</v>
      </c>
      <c r="AH29">
        <v>6.7894201558273637E-2</v>
      </c>
      <c r="AI29">
        <v>0.48229784664462771</v>
      </c>
      <c r="AJ29">
        <v>6.7109376591677636E-2</v>
      </c>
      <c r="AK29">
        <v>0.52694303807073828</v>
      </c>
      <c r="AL29">
        <v>6.7967567785041857E-2</v>
      </c>
      <c r="AM29">
        <v>0.47886897810340201</v>
      </c>
      <c r="AN29">
        <v>6.7407285045610763E-2</v>
      </c>
      <c r="AO29">
        <v>0.48901025515741348</v>
      </c>
      <c r="AP29">
        <v>6.822203180064558E-2</v>
      </c>
      <c r="AQ29">
        <v>0.47770129557720753</v>
      </c>
      <c r="AR29">
        <v>6.7507713023714985E-2</v>
      </c>
      <c r="AS29">
        <v>0.47977086403469571</v>
      </c>
      <c r="AT29">
        <v>6.7385111239952583E-2</v>
      </c>
      <c r="AU29">
        <v>0.4897930058765993</v>
      </c>
      <c r="AV29">
        <v>6.8057296351170388E-2</v>
      </c>
      <c r="AW29">
        <v>0.49473235064536619</v>
      </c>
      <c r="AX29">
        <v>6.6808678244451053E-2</v>
      </c>
    </row>
    <row r="30" spans="3:50" x14ac:dyDescent="0.3">
      <c r="E30">
        <v>0.51345491744860405</v>
      </c>
      <c r="F30">
        <v>6.7449227940651113E-2</v>
      </c>
      <c r="I30">
        <v>0.48500452772310809</v>
      </c>
      <c r="J30">
        <v>6.8013878878076126E-2</v>
      </c>
      <c r="K30">
        <v>0.49687459495875758</v>
      </c>
      <c r="L30">
        <v>6.7363897500851519E-2</v>
      </c>
      <c r="M30">
        <v>0.47518290420941206</v>
      </c>
      <c r="N30">
        <v>6.7673608500517207E-2</v>
      </c>
      <c r="O30">
        <v>0.49061476708168189</v>
      </c>
      <c r="P30">
        <v>6.7191647104611993E-2</v>
      </c>
      <c r="Q30">
        <v>0.48628819795528189</v>
      </c>
      <c r="R30">
        <v>6.7930433477438532E-2</v>
      </c>
      <c r="S30">
        <v>0.47390969854819714</v>
      </c>
      <c r="T30">
        <v>6.6907004546875176E-2</v>
      </c>
      <c r="U30">
        <v>0.46785199615911283</v>
      </c>
      <c r="V30">
        <v>6.7580831675037187E-2</v>
      </c>
      <c r="W30">
        <v>0.55342857570198978</v>
      </c>
      <c r="X30">
        <v>6.9170509490532758E-2</v>
      </c>
      <c r="Y30">
        <v>0.49500497813852495</v>
      </c>
      <c r="Z30">
        <v>6.708626143997895E-2</v>
      </c>
      <c r="AA30">
        <v>0.47072073842483059</v>
      </c>
      <c r="AB30">
        <v>6.7376181844968006E-2</v>
      </c>
      <c r="AC30">
        <v>0.49022644415099087</v>
      </c>
      <c r="AD30">
        <v>6.730464398438131E-2</v>
      </c>
      <c r="AE30">
        <v>0.49190467603702603</v>
      </c>
      <c r="AF30">
        <v>6.841603730834056E-2</v>
      </c>
      <c r="AG30">
        <v>0.48323166248058796</v>
      </c>
      <c r="AH30">
        <v>6.7858369928146797E-2</v>
      </c>
      <c r="AI30">
        <v>0.47866064285363186</v>
      </c>
      <c r="AJ30">
        <v>6.7073295609743969E-2</v>
      </c>
      <c r="AK30">
        <v>0.52303063917666159</v>
      </c>
      <c r="AL30">
        <v>6.7973763422810737E-2</v>
      </c>
      <c r="AM30">
        <v>0.4735603339012448</v>
      </c>
      <c r="AN30">
        <v>6.7363902651593685E-2</v>
      </c>
      <c r="AO30">
        <v>0.4854423206168556</v>
      </c>
      <c r="AP30">
        <v>6.8187233709188305E-2</v>
      </c>
      <c r="AQ30">
        <v>0.47374749218808021</v>
      </c>
      <c r="AR30">
        <v>6.743141961169373E-2</v>
      </c>
      <c r="AS30">
        <v>0.47541901936828551</v>
      </c>
      <c r="AT30">
        <v>6.7342142868763555E-2</v>
      </c>
      <c r="AU30">
        <v>0.48604735404923233</v>
      </c>
      <c r="AV30">
        <v>6.8021138556857305E-2</v>
      </c>
      <c r="AW30">
        <v>0.49450218091564579</v>
      </c>
      <c r="AX30">
        <v>6.6780337521267844E-2</v>
      </c>
    </row>
    <row r="31" spans="3:50" x14ac:dyDescent="0.3">
      <c r="E31">
        <v>0.51488891864148978</v>
      </c>
      <c r="F31">
        <v>6.7608472895818172E-2</v>
      </c>
      <c r="I31">
        <v>0.48173916809398853</v>
      </c>
      <c r="J31">
        <v>6.7975866221916204E-2</v>
      </c>
      <c r="K31">
        <v>0.49356927666365835</v>
      </c>
      <c r="L31">
        <v>6.7326747915130547E-2</v>
      </c>
      <c r="M31">
        <v>0.47107080263013396</v>
      </c>
      <c r="N31">
        <v>6.7629816953347716E-2</v>
      </c>
      <c r="O31">
        <v>0.48719051705944727</v>
      </c>
      <c r="P31">
        <v>6.7157937406813903E-2</v>
      </c>
      <c r="Q31">
        <v>0.48254295488114229</v>
      </c>
      <c r="R31">
        <v>6.7894120469284794E-2</v>
      </c>
      <c r="S31">
        <v>0.47211263788145919</v>
      </c>
      <c r="T31">
        <v>6.6851021360964449E-2</v>
      </c>
      <c r="U31">
        <v>0.46221232213130325</v>
      </c>
      <c r="V31">
        <v>6.7531016148102432E-2</v>
      </c>
      <c r="W31">
        <v>0.54691619112623546</v>
      </c>
      <c r="X31">
        <v>6.9178700539930027E-2</v>
      </c>
      <c r="Y31">
        <v>0.4935709181860809</v>
      </c>
      <c r="Z31">
        <v>6.7034638293523144E-2</v>
      </c>
      <c r="AA31">
        <v>0.46890202436164002</v>
      </c>
      <c r="AB31">
        <v>6.7321866378583201E-2</v>
      </c>
      <c r="AC31">
        <v>0.48789581366675205</v>
      </c>
      <c r="AD31">
        <v>6.7274438836150044E-2</v>
      </c>
      <c r="AE31">
        <v>0.48899660415101909</v>
      </c>
      <c r="AF31">
        <v>6.8354025774982383E-2</v>
      </c>
      <c r="AG31">
        <v>0.47922614601361763</v>
      </c>
      <c r="AH31">
        <v>6.781842792974388E-2</v>
      </c>
      <c r="AI31">
        <v>0.47514527375827159</v>
      </c>
      <c r="AJ31">
        <v>6.7033205792591546E-2</v>
      </c>
      <c r="AK31">
        <v>0.51907711095511833</v>
      </c>
      <c r="AL31">
        <v>6.7975618526618722E-2</v>
      </c>
      <c r="AM31">
        <v>0.46842950574255243</v>
      </c>
      <c r="AN31">
        <v>6.7315487750552433E-2</v>
      </c>
      <c r="AO31">
        <v>0.48199389997393138</v>
      </c>
      <c r="AP31">
        <v>6.814854852359635E-2</v>
      </c>
      <c r="AQ31">
        <v>0.46992617760641797</v>
      </c>
      <c r="AR31">
        <v>6.7348220442095319E-2</v>
      </c>
      <c r="AS31">
        <v>0.47121294742933606</v>
      </c>
      <c r="AT31">
        <v>6.7294396787936944E-2</v>
      </c>
      <c r="AU31">
        <v>0.48242716879708863</v>
      </c>
      <c r="AV31">
        <v>6.7980938033001634E-2</v>
      </c>
      <c r="AW31">
        <v>0.49442522934786221</v>
      </c>
      <c r="AX31">
        <v>6.6752122726929167E-2</v>
      </c>
    </row>
    <row r="32" spans="3:50" x14ac:dyDescent="0.3">
      <c r="E32">
        <v>0.51632427855302487</v>
      </c>
      <c r="F32">
        <v>6.7767741607577037E-2</v>
      </c>
      <c r="I32">
        <v>0.47860288747600732</v>
      </c>
      <c r="J32">
        <v>6.7934250698404849E-2</v>
      </c>
      <c r="K32">
        <v>0.49039461610176799</v>
      </c>
      <c r="L32">
        <v>6.7286075485382152E-2</v>
      </c>
      <c r="M32">
        <v>0.46712124855820647</v>
      </c>
      <c r="N32">
        <v>6.7581785539633385E-2</v>
      </c>
      <c r="O32">
        <v>0.4839016227110019</v>
      </c>
      <c r="P32">
        <v>6.7120924014196379E-2</v>
      </c>
      <c r="Q32">
        <v>0.47894575545809526</v>
      </c>
      <c r="R32">
        <v>6.7854225594555562E-2</v>
      </c>
      <c r="S32">
        <v>0.47051163588657036</v>
      </c>
      <c r="T32">
        <v>6.6792655279566182E-2</v>
      </c>
      <c r="U32">
        <v>0.45679557288173478</v>
      </c>
      <c r="V32">
        <v>6.7476189608964676E-2</v>
      </c>
      <c r="W32">
        <v>0.54035013497209194</v>
      </c>
      <c r="X32">
        <v>6.918355494896615E-2</v>
      </c>
      <c r="Y32">
        <v>0.49229332626774946</v>
      </c>
      <c r="Z32">
        <v>6.6980977009339221E-2</v>
      </c>
      <c r="AA32">
        <v>0.46728172766157283</v>
      </c>
      <c r="AB32">
        <v>6.7265189671239831E-2</v>
      </c>
      <c r="AC32">
        <v>0.48565731519749411</v>
      </c>
      <c r="AD32">
        <v>6.7241451804695748E-2</v>
      </c>
      <c r="AE32">
        <v>0.4862035235983298</v>
      </c>
      <c r="AF32">
        <v>6.8287136601977882E-2</v>
      </c>
      <c r="AG32">
        <v>0.47537896209207792</v>
      </c>
      <c r="AH32">
        <v>6.7774570156466152E-2</v>
      </c>
      <c r="AI32">
        <v>0.47176886588341577</v>
      </c>
      <c r="AJ32">
        <v>6.6989302453779723E-2</v>
      </c>
      <c r="AK32">
        <v>0.51509101586787609</v>
      </c>
      <c r="AL32">
        <v>6.7973129078724034E-2</v>
      </c>
      <c r="AM32">
        <v>0.46350149050636491</v>
      </c>
      <c r="AN32">
        <v>6.7262276215018235E-2</v>
      </c>
      <c r="AO32">
        <v>0.47868179358737911</v>
      </c>
      <c r="AP32">
        <v>6.8106164714205289E-2</v>
      </c>
      <c r="AQ32">
        <v>0.46625596889274523</v>
      </c>
      <c r="AR32">
        <v>6.7258520852910897E-2</v>
      </c>
      <c r="AS32">
        <v>0.46717313977754099</v>
      </c>
      <c r="AT32">
        <v>6.7242105611579103E-2</v>
      </c>
      <c r="AU32">
        <v>0.47895008729881688</v>
      </c>
      <c r="AV32">
        <v>6.7936890632514665E-2</v>
      </c>
      <c r="AW32">
        <v>0.49450233903949525</v>
      </c>
      <c r="AX32">
        <v>6.6724342988626117E-2</v>
      </c>
    </row>
    <row r="33" spans="5:50" x14ac:dyDescent="0.3">
      <c r="E33">
        <v>0.51776099847059753</v>
      </c>
      <c r="F33">
        <v>6.792703407947176E-2</v>
      </c>
      <c r="I33">
        <v>0.47561096551307752</v>
      </c>
      <c r="J33">
        <v>6.7889235054189437E-2</v>
      </c>
      <c r="K33">
        <v>0.48736607990022834</v>
      </c>
      <c r="L33">
        <v>6.724207836359565E-2</v>
      </c>
      <c r="M33">
        <v>0.46335348382406022</v>
      </c>
      <c r="N33">
        <v>6.7529748263593731E-2</v>
      </c>
      <c r="O33">
        <v>0.4807641071990128</v>
      </c>
      <c r="P33">
        <v>6.7080787252287666E-2</v>
      </c>
      <c r="Q33">
        <v>0.47551412488014055</v>
      </c>
      <c r="R33">
        <v>6.7810943217070305E-2</v>
      </c>
      <c r="S33">
        <v>0.4691179224422064</v>
      </c>
      <c r="T33">
        <v>6.6732315698805431E-2</v>
      </c>
      <c r="U33">
        <v>0.45162813826826143</v>
      </c>
      <c r="V33">
        <v>6.7416619167011416E-2</v>
      </c>
      <c r="W33">
        <v>0.53374462785507892</v>
      </c>
      <c r="X33">
        <v>6.9185062204072154E-2</v>
      </c>
      <c r="Y33">
        <v>0.49118116377288934</v>
      </c>
      <c r="Z33">
        <v>6.6925653982780164E-2</v>
      </c>
      <c r="AA33">
        <v>0.46587121354179856</v>
      </c>
      <c r="AB33">
        <v>6.7206549269317739E-2</v>
      </c>
      <c r="AC33">
        <v>0.48352185448274609</v>
      </c>
      <c r="AD33">
        <v>6.7205843599519824E-2</v>
      </c>
      <c r="AE33">
        <v>0.48353904198665149</v>
      </c>
      <c r="AF33">
        <v>6.8215695666654252E-2</v>
      </c>
      <c r="AG33">
        <v>0.47170885380931699</v>
      </c>
      <c r="AH33">
        <v>6.7727010278976429E-2</v>
      </c>
      <c r="AI33">
        <v>0.46854786874883542</v>
      </c>
      <c r="AJ33">
        <v>6.6941799485962031E-2</v>
      </c>
      <c r="AK33">
        <v>0.51108098690928228</v>
      </c>
      <c r="AL33">
        <v>6.7966300470716487E-2</v>
      </c>
      <c r="AM33">
        <v>0.45880029698755065</v>
      </c>
      <c r="AN33">
        <v>6.720452728624339E-2</v>
      </c>
      <c r="AO33">
        <v>0.4755221377065823</v>
      </c>
      <c r="AP33">
        <v>6.8060288770674091E-2</v>
      </c>
      <c r="AQ33">
        <v>0.46275474693498708</v>
      </c>
      <c r="AR33">
        <v>6.7162757851522384E-2</v>
      </c>
      <c r="AS33">
        <v>0.46331927794969979</v>
      </c>
      <c r="AT33">
        <v>6.7185524097044966E-2</v>
      </c>
      <c r="AU33">
        <v>0.47563304954596164</v>
      </c>
      <c r="AV33">
        <v>6.7889210949903925E-2</v>
      </c>
      <c r="AW33">
        <v>0.49473266516062708</v>
      </c>
      <c r="AX33">
        <v>6.6697302666984842E-2</v>
      </c>
    </row>
    <row r="34" spans="5:50" x14ac:dyDescent="0.3">
      <c r="E34">
        <v>0.51919907968281587</v>
      </c>
      <c r="F34">
        <v>6.8086350315047284E-2</v>
      </c>
      <c r="I34">
        <v>0.47277797854825548</v>
      </c>
      <c r="J34">
        <v>6.7841038600963646E-2</v>
      </c>
      <c r="K34">
        <v>0.48449842278298594</v>
      </c>
      <c r="L34">
        <v>6.7194970899325829E-2</v>
      </c>
      <c r="M34">
        <v>0.4597858645987456</v>
      </c>
      <c r="N34">
        <v>6.747395864560686E-2</v>
      </c>
      <c r="O34">
        <v>0.47779325618367247</v>
      </c>
      <c r="P34">
        <v>6.7037722663357266E-2</v>
      </c>
      <c r="Q34">
        <v>0.47226478170650771</v>
      </c>
      <c r="R34">
        <v>6.776448420422139E-2</v>
      </c>
      <c r="S34">
        <v>0.46794127344679792</v>
      </c>
      <c r="T34">
        <v>6.6670425857487295E-2</v>
      </c>
      <c r="U34">
        <v>0.44673519351289154</v>
      </c>
      <c r="V34">
        <v>6.7352595043447885E-2</v>
      </c>
      <c r="W34">
        <v>0.52711397583271724</v>
      </c>
      <c r="X34">
        <v>6.9183219040869076E-2</v>
      </c>
      <c r="Y34">
        <v>0.49024223172231429</v>
      </c>
      <c r="Z34">
        <v>6.6869057265127749E-2</v>
      </c>
      <c r="AA34">
        <v>0.46468037574541438</v>
      </c>
      <c r="AB34">
        <v>6.7146356493103326E-2</v>
      </c>
      <c r="AC34">
        <v>0.4814998352724546</v>
      </c>
      <c r="AD34">
        <v>6.7167787700218556E-2</v>
      </c>
      <c r="AE34">
        <v>0.48101614040256346</v>
      </c>
      <c r="AF34">
        <v>6.8140051022067188E-2</v>
      </c>
      <c r="AG34">
        <v>0.46823370156397043</v>
      </c>
      <c r="AH34">
        <v>6.7675980004217151E-2</v>
      </c>
      <c r="AI34">
        <v>0.46549797472879673</v>
      </c>
      <c r="AJ34">
        <v>6.6890928318822693E-2</v>
      </c>
      <c r="AK34">
        <v>0.50705570890911966</v>
      </c>
      <c r="AL34">
        <v>6.7955147491840437E-2</v>
      </c>
      <c r="AM34">
        <v>0.45434882892837097</v>
      </c>
      <c r="AN34">
        <v>6.7142522311204017E-2</v>
      </c>
      <c r="AO34">
        <v>0.47253032585738469</v>
      </c>
      <c r="AP34">
        <v>6.8011144195988193E-2</v>
      </c>
      <c r="AQ34">
        <v>0.45943956933458002</v>
      </c>
      <c r="AR34">
        <v>6.706139798564649E-2</v>
      </c>
      <c r="AS34">
        <v>0.45967013757324893</v>
      </c>
      <c r="AT34">
        <v>6.7124927903785783E-2</v>
      </c>
      <c r="AU34">
        <v>0.47249221581302736</v>
      </c>
      <c r="AV34">
        <v>6.7838131275790373E-2</v>
      </c>
      <c r="AW34">
        <v>0.49511368421007584</v>
      </c>
      <c r="AX34">
        <v>6.667129802142778E-2</v>
      </c>
    </row>
    <row r="35" spans="5:50" x14ac:dyDescent="0.3">
      <c r="E35">
        <v>0.52063852347950901</v>
      </c>
      <c r="F35">
        <v>6.8245690317848551E-2</v>
      </c>
      <c r="I35">
        <v>0.47011772860926304</v>
      </c>
      <c r="J35">
        <v>6.778989614700287E-2</v>
      </c>
      <c r="K35">
        <v>0.48180561568726005</v>
      </c>
      <c r="L35">
        <v>6.7144982595403385E-2</v>
      </c>
      <c r="M35">
        <v>0.45643577196451257</v>
      </c>
      <c r="N35">
        <v>6.7414688487083638E-2</v>
      </c>
      <c r="O35">
        <v>0.47500354335249878</v>
      </c>
      <c r="P35">
        <v>6.6991940053753612E-2</v>
      </c>
      <c r="Q35">
        <v>0.46921355641051588</v>
      </c>
      <c r="R35">
        <v>6.7715074899649397E-2</v>
      </c>
      <c r="S35">
        <v>0.46698994224762652</v>
      </c>
      <c r="T35">
        <v>6.6607419868380827E-2</v>
      </c>
      <c r="U35">
        <v>0.44214057655063599</v>
      </c>
      <c r="V35">
        <v>6.7284429157368375E-2</v>
      </c>
      <c r="W35">
        <v>0.52047253942079308</v>
      </c>
      <c r="X35">
        <v>6.9178029451238007E-2</v>
      </c>
      <c r="Y35">
        <v>0.48948311604973738</v>
      </c>
      <c r="Z35">
        <v>6.6811583841691613E-2</v>
      </c>
      <c r="AA35">
        <v>0.46371756714394607</v>
      </c>
      <c r="AB35">
        <v>6.708503355167332E-2</v>
      </c>
      <c r="AC35">
        <v>0.47960110864095945</v>
      </c>
      <c r="AD35">
        <v>6.7127469511308005E-2</v>
      </c>
      <c r="AE35">
        <v>0.4786471101689822</v>
      </c>
      <c r="AF35">
        <v>6.8060571201321321E-2</v>
      </c>
      <c r="AG35">
        <v>0.4649704359484565</v>
      </c>
      <c r="AH35">
        <v>6.7621727946557408E-2</v>
      </c>
      <c r="AI35">
        <v>0.46263404260039098</v>
      </c>
      <c r="AJ35">
        <v>6.6836936791574486E-2</v>
      </c>
      <c r="AK35">
        <v>0.5030238997231995</v>
      </c>
      <c r="AL35">
        <v>6.7939694296964642E-2</v>
      </c>
      <c r="AM35">
        <v>0.45016877343375022</v>
      </c>
      <c r="AN35">
        <v>6.7076563371905762E-2</v>
      </c>
      <c r="AO35">
        <v>0.46972093384637975</v>
      </c>
      <c r="AP35">
        <v>6.7958970417575468E-2</v>
      </c>
      <c r="AQ35">
        <v>0.45632658730355286</v>
      </c>
      <c r="AR35">
        <v>6.6954935070361085E-2</v>
      </c>
      <c r="AS35">
        <v>0.45624349689329208</v>
      </c>
      <c r="AT35">
        <v>6.7060612250364013E-2</v>
      </c>
      <c r="AU35">
        <v>0.46954288792624543</v>
      </c>
      <c r="AV35">
        <v>6.7783900465211752E-2</v>
      </c>
      <c r="AW35">
        <v>0.49564122166340235</v>
      </c>
      <c r="AX35">
        <v>6.6646613964293486E-2</v>
      </c>
    </row>
    <row r="36" spans="5:50" x14ac:dyDescent="0.3">
      <c r="E36">
        <v>0.522079331151728</v>
      </c>
      <c r="F36">
        <v>6.8405054091421391E-2</v>
      </c>
      <c r="I36">
        <v>0.46764317616639556</v>
      </c>
      <c r="J36">
        <v>6.7736056853202012E-2</v>
      </c>
      <c r="K36">
        <v>0.47930077769854107</v>
      </c>
      <c r="L36">
        <v>6.7092356989820232E-2</v>
      </c>
      <c r="M36">
        <v>0.45331952723592495</v>
      </c>
      <c r="N36">
        <v>6.7352226546278593E-2</v>
      </c>
      <c r="O36">
        <v>0.47240855990598418</v>
      </c>
      <c r="P36">
        <v>6.6943662471748641E-2</v>
      </c>
      <c r="Q36">
        <v>0.46637531425509898</v>
      </c>
      <c r="R36">
        <v>6.7662956020519568E-2</v>
      </c>
      <c r="S36">
        <v>0.46627060174952384</v>
      </c>
      <c r="T36">
        <v>6.6543739673229879E-2</v>
      </c>
      <c r="U36">
        <v>0.43786667189348583</v>
      </c>
      <c r="V36">
        <v>6.7212453606117856E-2</v>
      </c>
      <c r="W36">
        <v>0.51383470249167928</v>
      </c>
      <c r="X36">
        <v>6.916950467467449E-2</v>
      </c>
      <c r="Y36">
        <v>0.48890914140617781</v>
      </c>
      <c r="Z36">
        <v>6.6753636847242573E-2</v>
      </c>
      <c r="AA36">
        <v>0.46298954114795604</v>
      </c>
      <c r="AB36">
        <v>6.7023010581401338E-2</v>
      </c>
      <c r="AC36">
        <v>0.47783492499354996</v>
      </c>
      <c r="AD36">
        <v>6.708508545895174E-2</v>
      </c>
      <c r="AE36">
        <v>0.4764434929630717</v>
      </c>
      <c r="AF36">
        <v>6.7977643422114056E-2</v>
      </c>
      <c r="AG36">
        <v>0.46193495526483175</v>
      </c>
      <c r="AH36">
        <v>6.7564518416568714E-2</v>
      </c>
      <c r="AI36">
        <v>0.4599700251530664</v>
      </c>
      <c r="AJ36">
        <v>6.6780087945510921E-2</v>
      </c>
      <c r="AK36">
        <v>0.49899429135242718</v>
      </c>
      <c r="AL36">
        <v>6.7919974354268109E-2</v>
      </c>
      <c r="AM36">
        <v>0.44628049531388048</v>
      </c>
      <c r="AN36">
        <v>6.700697181367074E-2</v>
      </c>
      <c r="AO36">
        <v>0.46710764874904592</v>
      </c>
      <c r="AP36">
        <v>6.7904021620839861E-2</v>
      </c>
      <c r="AQ36">
        <v>0.45343096697744478</v>
      </c>
      <c r="AR36">
        <v>6.6843887782287864E-2</v>
      </c>
      <c r="AS36">
        <v>0.45305605015877731</v>
      </c>
      <c r="AT36">
        <v>6.6992890476178124E-2</v>
      </c>
      <c r="AU36">
        <v>0.46679943471461477</v>
      </c>
      <c r="AV36">
        <v>6.7726782725225962E-2</v>
      </c>
      <c r="AW36">
        <v>0.4963094977098737</v>
      </c>
      <c r="AX36">
        <v>6.6623520939277384E-2</v>
      </c>
    </row>
    <row r="37" spans="5:50" x14ac:dyDescent="0.3">
      <c r="E37">
        <v>0.52352150399174757</v>
      </c>
      <c r="F37">
        <v>6.8564441639311635E-2</v>
      </c>
      <c r="I37">
        <v>0.4653663769904135</v>
      </c>
      <c r="J37">
        <v>6.7679783019188547E-2</v>
      </c>
      <c r="K37">
        <v>0.47699611213572457</v>
      </c>
      <c r="L37">
        <v>6.7037350469236839E-2</v>
      </c>
      <c r="M37">
        <v>0.45045231244405654</v>
      </c>
      <c r="N37">
        <v>6.7286877131488648E-2</v>
      </c>
      <c r="O37">
        <v>0.47002094834263336</v>
      </c>
      <c r="P37">
        <v>6.6893125120869021E-2</v>
      </c>
      <c r="Q37">
        <v>0.46376388287073916</v>
      </c>
      <c r="R37">
        <v>6.7608381484772065E-2</v>
      </c>
      <c r="S37">
        <v>0.46578829760923862</v>
      </c>
      <c r="T37">
        <v>6.6479831942849274E-2</v>
      </c>
      <c r="U37">
        <v>0.43393430157531909</v>
      </c>
      <c r="V37">
        <v>6.7137019047347077E-2</v>
      </c>
      <c r="W37">
        <v>0.50721484112207038</v>
      </c>
      <c r="X37">
        <v>6.9157663173946268E-2</v>
      </c>
      <c r="Y37">
        <v>0.48852433381135996</v>
      </c>
      <c r="Z37">
        <v>6.6695622738311811E-2</v>
      </c>
      <c r="AA37">
        <v>0.46250140433672016</v>
      </c>
      <c r="AB37">
        <v>6.6960722628860436E-2</v>
      </c>
      <c r="AC37">
        <v>0.47620988899942013</v>
      </c>
      <c r="AD37">
        <v>6.7040842033992423E-2</v>
      </c>
      <c r="AE37">
        <v>0.47441602458635224</v>
      </c>
      <c r="AF37">
        <v>6.7891671700249803E-2</v>
      </c>
      <c r="AG37">
        <v>0.4591420480698612</v>
      </c>
      <c r="AH37">
        <v>6.7504630133330495E-2</v>
      </c>
      <c r="AI37">
        <v>0.4575189012120402</v>
      </c>
      <c r="AJ37">
        <v>6.6720658742495609E-2</v>
      </c>
      <c r="AK37">
        <v>0.4949756110312325</v>
      </c>
      <c r="AL37">
        <v>6.7896030372755545E-2</v>
      </c>
      <c r="AM37">
        <v>0.44270293786891335</v>
      </c>
      <c r="AN37">
        <v>6.693408667957533E-2</v>
      </c>
      <c r="AO37">
        <v>0.4647032022276909</v>
      </c>
      <c r="AP37">
        <v>6.7846565510795626E-2</v>
      </c>
      <c r="AQ37">
        <v>0.45076681552741793</v>
      </c>
      <c r="AR37">
        <v>6.672879713265184E-2</v>
      </c>
      <c r="AS37">
        <v>0.45012332628979423</v>
      </c>
      <c r="AT37">
        <v>6.6922092514904608E-2</v>
      </c>
      <c r="AU37">
        <v>0.46427522200641153</v>
      </c>
      <c r="AV37">
        <v>6.7667056327720743E-2</v>
      </c>
      <c r="AW37">
        <v>0.49711119057727893</v>
      </c>
      <c r="AX37">
        <v>6.6602271958394077E-2</v>
      </c>
    </row>
    <row r="38" spans="5:50" x14ac:dyDescent="0.3">
      <c r="E38">
        <v>0.52496504329306637</v>
      </c>
      <c r="F38">
        <v>6.8723852965066223E-2</v>
      </c>
      <c r="I38">
        <v>0.46329842341803928</v>
      </c>
      <c r="J38">
        <v>6.7621348805425155E-2</v>
      </c>
      <c r="K38">
        <v>0.47490284709776837</v>
      </c>
      <c r="L38">
        <v>6.6980231019892256E-2</v>
      </c>
      <c r="M38">
        <v>0.44784809637116191</v>
      </c>
      <c r="N38">
        <v>6.7218958618493779E-2</v>
      </c>
      <c r="O38">
        <v>0.46785234086598099</v>
      </c>
      <c r="P38">
        <v>6.6840574214008255E-2</v>
      </c>
      <c r="Q38">
        <v>0.46139198488864086</v>
      </c>
      <c r="R38">
        <v>6.7551617174059234E-2</v>
      </c>
      <c r="S38">
        <v>0.46554641284378001</v>
      </c>
      <c r="T38">
        <v>6.6416144944050001E-2</v>
      </c>
      <c r="U38">
        <v>0.43036262370904549</v>
      </c>
      <c r="V38">
        <v>6.7058492990643717E-2</v>
      </c>
      <c r="W38">
        <v>0.50062729245760185</v>
      </c>
      <c r="X38">
        <v>6.9142530595107096E-2</v>
      </c>
      <c r="Y38">
        <v>0.48833139241407758</v>
      </c>
      <c r="Z38">
        <v>6.6637948442190426E-2</v>
      </c>
      <c r="AA38">
        <v>0.46225658063924335</v>
      </c>
      <c r="AB38">
        <v>6.689860659928383E-2</v>
      </c>
      <c r="AC38">
        <v>0.47473391767058537</v>
      </c>
      <c r="AD38">
        <v>6.6994954785949121E-2</v>
      </c>
      <c r="AE38">
        <v>0.47257458266095487</v>
      </c>
      <c r="AF38">
        <v>6.7803074881315664E-2</v>
      </c>
      <c r="AG38">
        <v>0.4566053211266568</v>
      </c>
      <c r="AH38">
        <v>6.7442354866538726E-2</v>
      </c>
      <c r="AI38">
        <v>0.45529261240676694</v>
      </c>
      <c r="AJ38">
        <v>6.6658938715631832E-2</v>
      </c>
      <c r="AK38">
        <v>0.49097656232632331</v>
      </c>
      <c r="AL38">
        <v>6.7867914209759128E-2</v>
      </c>
      <c r="AM38">
        <v>0.43945353059910591</v>
      </c>
      <c r="AN38">
        <v>6.6858263058666489E-2</v>
      </c>
      <c r="AO38">
        <v>0.46251930850407275</v>
      </c>
      <c r="AP38">
        <v>6.7786882007835433E-2</v>
      </c>
      <c r="AQ38">
        <v>0.44834711243153724</v>
      </c>
      <c r="AR38">
        <v>6.6610223831529203E-2</v>
      </c>
      <c r="AS38">
        <v>0.44745961322223599</v>
      </c>
      <c r="AT38">
        <v>6.6848563287094168E-2</v>
      </c>
      <c r="AU38">
        <v>0.46198254751221712</v>
      </c>
      <c r="AV38">
        <v>6.760501225370108E-2</v>
      </c>
      <c r="AW38">
        <v>0.49803751675079777</v>
      </c>
      <c r="AX38">
        <v>6.6583099829924774E-2</v>
      </c>
    </row>
    <row r="39" spans="5:50" x14ac:dyDescent="0.3">
      <c r="E39">
        <v>0.52640995035040916</v>
      </c>
      <c r="F39">
        <v>6.888328807223254E-2</v>
      </c>
      <c r="I39">
        <v>0.46144939031120746</v>
      </c>
      <c r="J39">
        <v>6.7561038897527528E-2</v>
      </c>
      <c r="K39">
        <v>0.47303118076152323</v>
      </c>
      <c r="L39">
        <v>6.6921276922002088E-2</v>
      </c>
      <c r="M39">
        <v>0.44551956649617336</v>
      </c>
      <c r="N39">
        <v>6.7148801899462152E-2</v>
      </c>
      <c r="O39">
        <v>0.46591330271366577</v>
      </c>
      <c r="P39">
        <v>6.6786265773902162E-2</v>
      </c>
      <c r="Q39">
        <v>0.4592711759573504</v>
      </c>
      <c r="R39">
        <v>6.7492939638396948E-2</v>
      </c>
      <c r="S39">
        <v>0.46554664410098362</v>
      </c>
      <c r="T39">
        <v>6.6353125395369555E-2</v>
      </c>
      <c r="U39">
        <v>0.42716903915020571</v>
      </c>
      <c r="V39">
        <v>6.6977258007062612E-2</v>
      </c>
      <c r="W39">
        <v>0.4940863236617849</v>
      </c>
      <c r="X39">
        <v>6.9124139711953067E-2</v>
      </c>
      <c r="Y39">
        <v>0.48833167055960452</v>
      </c>
      <c r="Z39">
        <v>6.6581018502626765E-2</v>
      </c>
      <c r="AA39">
        <v>0.46225678731785791</v>
      </c>
      <c r="AB39">
        <v>6.68370981919887E-2</v>
      </c>
      <c r="AC39">
        <v>0.47341420179099558</v>
      </c>
      <c r="AD39">
        <v>6.694764727288173E-2</v>
      </c>
      <c r="AE39">
        <v>0.47092813850683896</v>
      </c>
      <c r="AF39">
        <v>6.7712284600107753E-2</v>
      </c>
      <c r="AG39">
        <v>0.45433713311389495</v>
      </c>
      <c r="AH39">
        <v>6.7377996015033345E-2</v>
      </c>
      <c r="AI39">
        <v>0.45330200499252016</v>
      </c>
      <c r="AJ39">
        <v>6.6595228558686409E-2</v>
      </c>
      <c r="AK39">
        <v>0.48700580628669804</v>
      </c>
      <c r="AL39">
        <v>6.7835686758627084E-2</v>
      </c>
      <c r="AM39">
        <v>0.43654810429004748</v>
      </c>
      <c r="AN39">
        <v>6.6779870356003482E-2</v>
      </c>
      <c r="AO39">
        <v>0.46056660728888854</v>
      </c>
      <c r="AP39">
        <v>6.7725261883986351E-2</v>
      </c>
      <c r="AQ39">
        <v>0.44618364624005813</v>
      </c>
      <c r="AR39">
        <v>6.6488745556124065E-2</v>
      </c>
      <c r="AS39">
        <v>0.44507788829841238</v>
      </c>
      <c r="AT39">
        <v>6.6772661019753599E-2</v>
      </c>
      <c r="AU39">
        <v>0.45993258091170836</v>
      </c>
      <c r="AV39">
        <v>6.7540952775658927E-2</v>
      </c>
      <c r="AW39">
        <v>0.49907832720702694</v>
      </c>
      <c r="AX39">
        <v>6.6566214607720983E-2</v>
      </c>
    </row>
    <row r="40" spans="5:50" x14ac:dyDescent="0.3">
      <c r="E40">
        <v>0.52785622645972663</v>
      </c>
      <c r="F40">
        <v>6.9042746964357971E-2</v>
      </c>
      <c r="I40">
        <v>0.4598282859733504</v>
      </c>
      <c r="J40">
        <v>6.7499147119304603E-2</v>
      </c>
      <c r="K40">
        <v>0.47139023169724009</v>
      </c>
      <c r="L40">
        <v>6.6860775394005187E-2</v>
      </c>
      <c r="M40">
        <v>0.44347806718257887</v>
      </c>
      <c r="N40">
        <v>6.7076748770876757E-2</v>
      </c>
      <c r="O40">
        <v>0.46421328068465423</v>
      </c>
      <c r="P40">
        <v>6.6730464385811872E-2</v>
      </c>
      <c r="Q40">
        <v>0.45741178844479818</v>
      </c>
      <c r="R40">
        <v>6.7432634748840703E-2</v>
      </c>
      <c r="S40">
        <v>0.46578898975874644</v>
      </c>
      <c r="T40">
        <v>6.6291215333662487E-2</v>
      </c>
      <c r="U40">
        <v>0.42436910672175249</v>
      </c>
      <c r="V40">
        <v>6.6893709865278053E-2</v>
      </c>
      <c r="W40">
        <v>0.48760610101650764</v>
      </c>
      <c r="X40">
        <v>6.9102530355041866E-2</v>
      </c>
      <c r="Y40">
        <v>0.48852516629694964</v>
      </c>
      <c r="Z40">
        <v>6.6525232242242757E-2</v>
      </c>
      <c r="AA40">
        <v>0.46250202292286186</v>
      </c>
      <c r="AB40">
        <v>6.6776628844258501E-2</v>
      </c>
      <c r="AC40">
        <v>0.47225717088375885</v>
      </c>
      <c r="AD40">
        <v>6.6899149972238586E-2</v>
      </c>
      <c r="AE40">
        <v>0.46948471343442338</v>
      </c>
      <c r="AF40">
        <v>6.7619743177749894E-2</v>
      </c>
      <c r="AG40">
        <v>0.45234853441557626</v>
      </c>
      <c r="AH40">
        <v>6.7311867128669559E-2</v>
      </c>
      <c r="AI40">
        <v>0.45155677700852698</v>
      </c>
      <c r="AJ40">
        <v>6.6529838661139845E-2</v>
      </c>
      <c r="AK40">
        <v>0.48307194268574233</v>
      </c>
      <c r="AL40">
        <v>6.7799417816842261E-2</v>
      </c>
      <c r="AM40">
        <v>0.43400081388666323</v>
      </c>
      <c r="AN40">
        <v>6.66992904929537E-2</v>
      </c>
      <c r="AO40">
        <v>0.45885461194617394</v>
      </c>
      <c r="AP40">
        <v>6.766200534629771E-2</v>
      </c>
      <c r="AQ40">
        <v>0.44428695714279459</v>
      </c>
      <c r="AR40">
        <v>6.6364954136383242E-2</v>
      </c>
      <c r="AS40">
        <v>0.44298975504274207</v>
      </c>
      <c r="AT40">
        <v>6.6694755501099684E-2</v>
      </c>
      <c r="AU40">
        <v>0.45813530943610109</v>
      </c>
      <c r="AV40">
        <v>6.7475189984932085E-2</v>
      </c>
      <c r="AW40">
        <v>0.50022221860880434</v>
      </c>
      <c r="AX40">
        <v>6.6551801289810655E-2</v>
      </c>
    </row>
    <row r="41" spans="5:50" x14ac:dyDescent="0.3">
      <c r="E41">
        <v>0.52930387291819847</v>
      </c>
      <c r="F41">
        <v>6.9202229644991231E-2</v>
      </c>
      <c r="I41">
        <v>0.45844300826184931</v>
      </c>
      <c r="J41">
        <v>6.7435975001278542E-2</v>
      </c>
      <c r="K41">
        <v>0.4699879944438124</v>
      </c>
      <c r="L41">
        <v>6.6799021193264363E-2</v>
      </c>
      <c r="M41">
        <v>0.44173354440982338</v>
      </c>
      <c r="N41">
        <v>6.7003150268337308E-2</v>
      </c>
      <c r="O41">
        <v>0.46276055711538616</v>
      </c>
      <c r="P41">
        <v>6.6673441908491046E-2</v>
      </c>
      <c r="Q41">
        <v>0.45582288110004032</v>
      </c>
      <c r="R41">
        <v>6.7370996304750588E-2</v>
      </c>
      <c r="S41">
        <v>0.46627174993640425</v>
      </c>
      <c r="T41">
        <v>6.6230849013529339E-2</v>
      </c>
      <c r="U41">
        <v>0.42197646741302886</v>
      </c>
      <c r="V41">
        <v>6.6808255603438588E-2</v>
      </c>
      <c r="W41">
        <v>0.4812006592410229</v>
      </c>
      <c r="X41">
        <v>6.907774932542865E-2</v>
      </c>
      <c r="Y41">
        <v>0.48891052239254196</v>
      </c>
      <c r="Z41">
        <v>6.647098096157264E-2</v>
      </c>
      <c r="AA41">
        <v>0.46299056730268762</v>
      </c>
      <c r="AB41">
        <v>6.6717622705120369E-2</v>
      </c>
      <c r="AC41">
        <v>0.47126846188715077</v>
      </c>
      <c r="AD41">
        <v>6.6849699157993478E-2</v>
      </c>
      <c r="AE41">
        <v>0.46825133966556837</v>
      </c>
      <c r="AF41">
        <v>6.7525901466749597E-2</v>
      </c>
      <c r="AG41">
        <v>0.45064921328466584</v>
      </c>
      <c r="AH41">
        <v>6.7244290380734456E-2</v>
      </c>
      <c r="AI41">
        <v>0.45006543103009561</v>
      </c>
      <c r="AJ41">
        <v>6.6463087596000003E-2</v>
      </c>
      <c r="AK41">
        <v>0.47918349139603467</v>
      </c>
      <c r="AL41">
        <v>6.7759185934856303E-2</v>
      </c>
      <c r="AM41">
        <v>0.43182406953174579</v>
      </c>
      <c r="AN41">
        <v>6.6616916046510058E-2</v>
      </c>
      <c r="AO41">
        <v>0.4573916631451494</v>
      </c>
      <c r="AP41">
        <v>6.7597420574262629E-2</v>
      </c>
      <c r="AQ41">
        <v>0.44266628561837407</v>
      </c>
      <c r="AR41">
        <v>6.6239452671660246E-2</v>
      </c>
      <c r="AS41">
        <v>0.44120538663054826</v>
      </c>
      <c r="AT41">
        <v>6.6615226278988304E-2</v>
      </c>
      <c r="AU41">
        <v>0.45659948921136334</v>
      </c>
      <c r="AV41">
        <v>6.7408044271226514E-2</v>
      </c>
      <c r="AW41">
        <v>0.50145665824255758</v>
      </c>
      <c r="AX41">
        <v>6.6540017791520981E-2</v>
      </c>
    </row>
    <row r="42" spans="5:50" x14ac:dyDescent="0.3">
      <c r="E42">
        <v>0.53075289102423273</v>
      </c>
      <c r="F42">
        <v>6.9361736117681039E-2</v>
      </c>
      <c r="I42">
        <v>0.45730030611046701</v>
      </c>
      <c r="J42">
        <v>6.7371830311658332E-2</v>
      </c>
      <c r="K42">
        <v>0.46883130056018657</v>
      </c>
      <c r="L42">
        <v>6.6736315180038128E-2</v>
      </c>
      <c r="M42">
        <v>0.44029449731749698</v>
      </c>
      <c r="N42">
        <v>6.6928364956350073E-2</v>
      </c>
      <c r="O42">
        <v>0.46156220952906379</v>
      </c>
      <c r="P42">
        <v>6.6615476149717273E-2</v>
      </c>
      <c r="Q42">
        <v>0.4545121949199441</v>
      </c>
      <c r="R42">
        <v>6.7308324602430331E-2</v>
      </c>
      <c r="S42">
        <v>0.46699153841817359</v>
      </c>
      <c r="T42">
        <v>6.6172449861332708E-2</v>
      </c>
      <c r="U42">
        <v>0.42000277792223978</v>
      </c>
      <c r="V42">
        <v>6.6721311546118073E-2</v>
      </c>
      <c r="W42">
        <v>0.47488387109587166</v>
      </c>
      <c r="X42">
        <v>6.9049850293305404E-2</v>
      </c>
      <c r="Y42">
        <v>0.48948503585024894</v>
      </c>
      <c r="Z42">
        <v>6.6418645194370823E-2</v>
      </c>
      <c r="AA42">
        <v>0.46371899366952934</v>
      </c>
      <c r="AB42">
        <v>6.6660493660244541E-2</v>
      </c>
      <c r="AC42">
        <v>0.47045289169201815</v>
      </c>
      <c r="AD42">
        <v>6.6799535749542643E-2</v>
      </c>
      <c r="AE42">
        <v>0.46723402607329756</v>
      </c>
      <c r="AF42">
        <v>6.7431216654489923E-2</v>
      </c>
      <c r="AG42">
        <v>0.44924744864289823</v>
      </c>
      <c r="AH42">
        <v>6.7175594998351212E-2</v>
      </c>
      <c r="AI42">
        <v>0.44883523274492337</v>
      </c>
      <c r="AJ42">
        <v>6.6395300567746479E-2</v>
      </c>
      <c r="AK42">
        <v>0.47534887393719971</v>
      </c>
      <c r="AL42">
        <v>6.771507824596687E-2</v>
      </c>
      <c r="AM42">
        <v>0.43002847610498668</v>
      </c>
      <c r="AN42">
        <v>6.653314833669538E-2</v>
      </c>
      <c r="AO42">
        <v>0.45618488822531839</v>
      </c>
      <c r="AP42">
        <v>6.753182221839843E-2</v>
      </c>
      <c r="AQ42">
        <v>0.44132952741555409</v>
      </c>
      <c r="AR42">
        <v>6.6112852592475846E-2</v>
      </c>
      <c r="AS42">
        <v>0.43973347632537102</v>
      </c>
      <c r="AT42">
        <v>6.6534460811795301E-2</v>
      </c>
      <c r="AU42">
        <v>0.4553326025992499</v>
      </c>
      <c r="AV42">
        <v>6.7339842761709928E-2</v>
      </c>
      <c r="AW42">
        <v>0.50276812132933602</v>
      </c>
      <c r="AX42">
        <v>6.6530993215325088E-2</v>
      </c>
    </row>
    <row r="43" spans="5:50" x14ac:dyDescent="0.3">
      <c r="E43">
        <v>0.53220328207746781</v>
      </c>
      <c r="F43">
        <v>6.9521266385976555E-2</v>
      </c>
      <c r="I43">
        <v>0.45640574664922096</v>
      </c>
      <c r="J43">
        <v>6.7307025556923986E-2</v>
      </c>
      <c r="K43">
        <v>0.46792578534269313</v>
      </c>
      <c r="L43">
        <v>6.6672962851719725E-2</v>
      </c>
      <c r="M43">
        <v>0.43916793679838101</v>
      </c>
      <c r="N43">
        <v>6.6852757181437669E-2</v>
      </c>
      <c r="O43">
        <v>0.46062407615467016</v>
      </c>
      <c r="P43">
        <v>6.6556849512840646E-2</v>
      </c>
      <c r="Q43">
        <v>0.45348611543582917</v>
      </c>
      <c r="R43">
        <v>6.7244924972113901E-2</v>
      </c>
      <c r="S43">
        <v>0.46794330640502213</v>
      </c>
      <c r="T43">
        <v>6.6116427505165512E-2</v>
      </c>
      <c r="U43">
        <v>0.41845765386618977</v>
      </c>
      <c r="V43">
        <v>6.6633301276024196E-2</v>
      </c>
      <c r="W43">
        <v>0.46866941733757234</v>
      </c>
      <c r="X43">
        <v>6.9018893681763213E-2</v>
      </c>
      <c r="Y43">
        <v>0.49024467687095208</v>
      </c>
      <c r="Z43">
        <v>6.6368592038441018E-2</v>
      </c>
      <c r="AA43">
        <v>0.4646821926357973</v>
      </c>
      <c r="AB43">
        <v>6.6605642428833628E-2</v>
      </c>
      <c r="AC43">
        <v>0.46981443367437092</v>
      </c>
      <c r="AD43">
        <v>6.6748904137969647E-2</v>
      </c>
      <c r="AE43">
        <v>0.46643772890717239</v>
      </c>
      <c r="AF43">
        <v>6.7336150035858508E-2</v>
      </c>
      <c r="AG43">
        <v>0.44815006974670318</v>
      </c>
      <c r="AH43">
        <v>6.710611565851754E-2</v>
      </c>
      <c r="AI43">
        <v>0.44787217555539666</v>
      </c>
      <c r="AJ43">
        <v>6.6326807827966988E-2</v>
      </c>
      <c r="AK43">
        <v>0.47157639523677203</v>
      </c>
      <c r="AL43">
        <v>6.7667190277606329E-2</v>
      </c>
      <c r="AM43">
        <v>0.42862278155706873</v>
      </c>
      <c r="AN43">
        <v>6.6448395471371588E-2</v>
      </c>
      <c r="AO43">
        <v>0.45524016647278581</v>
      </c>
      <c r="AP43">
        <v>6.7465529867300936E-2</v>
      </c>
      <c r="AQ43">
        <v>0.44028319508592845</v>
      </c>
      <c r="AR43">
        <v>6.5985770681690023E-2</v>
      </c>
      <c r="AS43">
        <v>0.43858119512626137</v>
      </c>
      <c r="AT43">
        <v>6.6452852580758337E-2</v>
      </c>
      <c r="AU43">
        <v>0.45434082174398799</v>
      </c>
      <c r="AV43">
        <v>6.727091772728111E-2</v>
      </c>
      <c r="AW43">
        <v>0.50414223920511958</v>
      </c>
      <c r="AX43">
        <v>6.6524826436368284E-2</v>
      </c>
    </row>
    <row r="44" spans="5:50" x14ac:dyDescent="0.3">
      <c r="E44">
        <v>0.53365504737877356</v>
      </c>
      <c r="F44">
        <v>6.9680820453427827E-2</v>
      </c>
      <c r="I44">
        <v>0.45576368808188561</v>
      </c>
      <c r="J44">
        <v>6.724187645932643E-2</v>
      </c>
      <c r="K44">
        <v>0.46727586037044966</v>
      </c>
      <c r="L44">
        <v>6.6609272854484564E-2</v>
      </c>
      <c r="M44">
        <v>0.43835935134208309</v>
      </c>
      <c r="N44">
        <v>6.6776695297079414E-2</v>
      </c>
      <c r="O44">
        <v>0.45995072748370452</v>
      </c>
      <c r="P44">
        <v>6.6497847620942865E-2</v>
      </c>
      <c r="Q44">
        <v>0.45274964160380105</v>
      </c>
      <c r="R44">
        <v>6.7181106290427298E-2</v>
      </c>
      <c r="S44">
        <v>0.46912037792836647</v>
      </c>
      <c r="T44">
        <v>6.6063174901604252E-2</v>
      </c>
      <c r="U44">
        <v>0.41734862293396463</v>
      </c>
      <c r="V44">
        <v>6.6544653570346057E-2</v>
      </c>
      <c r="W44">
        <v>0.46257075708914935</v>
      </c>
      <c r="X44">
        <v>6.8984946535929362E-2</v>
      </c>
      <c r="Y44">
        <v>0.49118411711869248</v>
      </c>
      <c r="Z44">
        <v>6.6321172580708923E-2</v>
      </c>
      <c r="AA44">
        <v>0.46587340805280059</v>
      </c>
      <c r="AB44">
        <v>6.6553453752865449E-2</v>
      </c>
      <c r="AC44">
        <v>0.46935619833749348</v>
      </c>
      <c r="AD44">
        <v>6.6698050995396593E-2</v>
      </c>
      <c r="AE44">
        <v>0.46586632764694275</v>
      </c>
      <c r="AF44">
        <v>6.7241164765865266E-2</v>
      </c>
      <c r="AG44">
        <v>0.44736242291575495</v>
      </c>
      <c r="AH44">
        <v>6.7036190857593089E-2</v>
      </c>
      <c r="AI44">
        <v>0.44718095137933656</v>
      </c>
      <c r="AJ44">
        <v>6.6257943066404854E-2</v>
      </c>
      <c r="AK44">
        <v>0.46787422564357223</v>
      </c>
      <c r="AL44">
        <v>6.7615625744450583E-2</v>
      </c>
      <c r="AM44">
        <v>0.4276138342905294</v>
      </c>
      <c r="AN44">
        <v>6.6363070357979198E-2</v>
      </c>
      <c r="AO44">
        <v>0.45456210047696693</v>
      </c>
      <c r="AP44">
        <v>6.739886649064103E-2</v>
      </c>
      <c r="AQ44">
        <v>0.43953238625543001</v>
      </c>
      <c r="AR44">
        <v>6.5858826069597906E-2</v>
      </c>
      <c r="AS44">
        <v>0.4377541568313944</v>
      </c>
      <c r="AT44">
        <v>6.6370799172975808E-2</v>
      </c>
      <c r="AU44">
        <v>0.45362897850221101</v>
      </c>
      <c r="AV44">
        <v>6.7201604963779457E-2</v>
      </c>
      <c r="AW44">
        <v>0.50556395674690868</v>
      </c>
      <c r="AX44">
        <v>6.6521585019171312E-2</v>
      </c>
    </row>
    <row r="45" spans="5:50" x14ac:dyDescent="0.3">
      <c r="E45">
        <v>0.53510818823025286</v>
      </c>
      <c r="F45">
        <v>6.9840398323585351E-2</v>
      </c>
      <c r="I45">
        <v>0.45537725845326144</v>
      </c>
      <c r="J45">
        <v>6.7176700418720398E-2</v>
      </c>
      <c r="K45">
        <v>0.46688469201259064</v>
      </c>
      <c r="L45">
        <v>6.654555547959709E-2</v>
      </c>
      <c r="M45">
        <v>0.43787268029566762</v>
      </c>
      <c r="N45">
        <v>6.6700549869130155E-2</v>
      </c>
      <c r="O45">
        <v>0.45954544400320702</v>
      </c>
      <c r="P45">
        <v>6.6438757925310427E-2</v>
      </c>
      <c r="Q45">
        <v>0.45230636145033931</v>
      </c>
      <c r="R45">
        <v>6.7117179475572664E-2</v>
      </c>
      <c r="S45">
        <v>0.47051449667719508</v>
      </c>
      <c r="T45">
        <v>6.6013065579400981E-2</v>
      </c>
      <c r="U45">
        <v>0.41668108821278665</v>
      </c>
      <c r="V45">
        <v>6.6455800311794933E-2</v>
      </c>
      <c r="W45">
        <v>0.45660109869066901</v>
      </c>
      <c r="X45">
        <v>6.8948082377762482E-2</v>
      </c>
      <c r="Y45">
        <v>0.49229676709511905</v>
      </c>
      <c r="Z45">
        <v>6.6276719434599715E-2</v>
      </c>
      <c r="AA45">
        <v>0.46728428440027597</v>
      </c>
      <c r="AB45">
        <v>6.6504293698404382E-2</v>
      </c>
      <c r="AC45">
        <v>0.46908041815788537</v>
      </c>
      <c r="AD45">
        <v>6.664722407322235E-2</v>
      </c>
      <c r="AE45">
        <v>0.46552260610211144</v>
      </c>
      <c r="AF45">
        <v>6.7146723603197719E-2</v>
      </c>
      <c r="AG45">
        <v>0.44688834548623985</v>
      </c>
      <c r="AH45">
        <v>6.6966161262179136E-2</v>
      </c>
      <c r="AI45">
        <v>0.44676492779144727</v>
      </c>
      <c r="AJ45">
        <v>6.618904178525617E-2</v>
      </c>
      <c r="AK45">
        <v>0.46425038323255108</v>
      </c>
      <c r="AL45">
        <v>6.7560496323796224E-2</v>
      </c>
      <c r="AM45">
        <v>0.42700654979503233</v>
      </c>
      <c r="AN45">
        <v>6.6277588691893818E-2</v>
      </c>
      <c r="AO45">
        <v>0.45415399370723436</v>
      </c>
      <c r="AP45">
        <v>6.7332156865688803E-2</v>
      </c>
      <c r="AQ45">
        <v>0.43908075878920999</v>
      </c>
      <c r="AR45">
        <v>6.5732637217589165E-2</v>
      </c>
      <c r="AS45">
        <v>0.4372563906882091</v>
      </c>
      <c r="AT45">
        <v>6.6288700344402415E-2</v>
      </c>
      <c r="AU45">
        <v>0.45320054090263867</v>
      </c>
      <c r="AV45">
        <v>6.7132242156021468E-2</v>
      </c>
      <c r="AW45">
        <v>0.50701769731980184</v>
      </c>
      <c r="AX45">
        <v>6.6521304477379264E-2</v>
      </c>
    </row>
    <row r="46" spans="5:50" x14ac:dyDescent="0.3">
      <c r="E46">
        <v>0.53656270593524114</v>
      </c>
      <c r="F46">
        <v>6.999999999999984E-2</v>
      </c>
      <c r="I46">
        <v>0.45524834040965539</v>
      </c>
      <c r="J46">
        <v>6.7111814966224245E-2</v>
      </c>
      <c r="K46">
        <v>0.4667541860020355</v>
      </c>
      <c r="L46">
        <v>6.6482121151702891E-2</v>
      </c>
      <c r="M46">
        <v>0.4377102946715527</v>
      </c>
      <c r="N46">
        <v>6.6624691870460773E-2</v>
      </c>
      <c r="O46">
        <v>0.45941020021355566</v>
      </c>
      <c r="P46">
        <v>6.6379868305000755E-2</v>
      </c>
      <c r="Q46">
        <v>0.45215843459179322</v>
      </c>
      <c r="R46">
        <v>6.7053455972566067E-2</v>
      </c>
      <c r="S46">
        <v>0.47211588391015785</v>
      </c>
      <c r="T46">
        <v>6.5966451019447453E-2</v>
      </c>
      <c r="U46">
        <v>0.41645830186471716</v>
      </c>
      <c r="V46">
        <v>6.6367174384514949E-2</v>
      </c>
      <c r="W46">
        <v>0.45077337109291654</v>
      </c>
      <c r="X46">
        <v>6.8908381046820358E-2</v>
      </c>
      <c r="Y46">
        <v>0.49357482236008521</v>
      </c>
      <c r="Z46">
        <v>6.6235544406993807E-2</v>
      </c>
      <c r="AA46">
        <v>0.4689049253943593</v>
      </c>
      <c r="AB46">
        <v>6.645850708791104E-2</v>
      </c>
      <c r="AC46">
        <v>0.46898843670886037</v>
      </c>
      <c r="AD46">
        <v>6.6596670995102664E-2</v>
      </c>
      <c r="AE46">
        <v>0.46540823884949412</v>
      </c>
      <c r="AF46">
        <v>6.7053286655707187E-2</v>
      </c>
      <c r="AG46">
        <v>0.44673014711574044</v>
      </c>
      <c r="AH46">
        <v>6.6896368049425198E-2</v>
      </c>
      <c r="AI46">
        <v>0.44662613161683046</v>
      </c>
      <c r="AJ46">
        <v>6.6120439664636738E-2</v>
      </c>
      <c r="AK46">
        <v>0.46071271643942435</v>
      </c>
      <c r="AL46">
        <v>6.7501921413692337E-2</v>
      </c>
      <c r="AM46">
        <v>0.42680388669959546</v>
      </c>
      <c r="AN46">
        <v>6.6192366931200008E-2</v>
      </c>
      <c r="AO46">
        <v>0.45401783441874743</v>
      </c>
      <c r="AP46">
        <v>6.7265725995031403E-2</v>
      </c>
      <c r="AQ46">
        <v>0.43893051297088637</v>
      </c>
      <c r="AR46">
        <v>6.5607818905066353E-2</v>
      </c>
      <c r="AS46">
        <v>0.43709032176331986</v>
      </c>
      <c r="AT46">
        <v>6.6206956072278472E-2</v>
      </c>
      <c r="AU46">
        <v>0.45305759625018965</v>
      </c>
      <c r="AV46">
        <v>6.706316723263421E-2</v>
      </c>
      <c r="AW46">
        <v>0.50848753343786779</v>
      </c>
      <c r="AX46">
        <v>6.6523987884666763E-2</v>
      </c>
    </row>
    <row r="47" spans="5:50" x14ac:dyDescent="0.3">
      <c r="E47">
        <v>0.53656270593524269</v>
      </c>
      <c r="F47">
        <v>7.0000000000000007E-2</v>
      </c>
      <c r="I47">
        <v>0.45537756202681712</v>
      </c>
      <c r="J47">
        <v>6.7047536217240272E-2</v>
      </c>
      <c r="K47">
        <v>0.46688497815094926</v>
      </c>
      <c r="L47">
        <v>6.6419278916471092E-2</v>
      </c>
      <c r="M47">
        <v>0.43787298559617605</v>
      </c>
      <c r="N47">
        <v>6.6549490873615572E-2</v>
      </c>
      <c r="O47">
        <v>0.45954565500889899</v>
      </c>
      <c r="P47">
        <v>6.6321465664324453E-2</v>
      </c>
      <c r="Q47">
        <v>0.45230658171294802</v>
      </c>
      <c r="R47">
        <v>6.6990246235908699E-2</v>
      </c>
      <c r="S47">
        <v>0.47391330704641071</v>
      </c>
      <c r="T47">
        <v>6.5923658189389223E-2</v>
      </c>
      <c r="U47">
        <v>0.41668134928244954</v>
      </c>
      <c r="V47">
        <v>6.6279207565115184E-2</v>
      </c>
      <c r="W47">
        <v>0.44510019585616756</v>
      </c>
      <c r="X47">
        <v>6.886592852734523E-2</v>
      </c>
      <c r="Y47">
        <v>0.49500931827418854</v>
      </c>
      <c r="Z47">
        <v>6.6197936311125624E-2</v>
      </c>
      <c r="AA47">
        <v>0.47072396340290595</v>
      </c>
      <c r="AB47">
        <v>6.641641508156039E-2</v>
      </c>
      <c r="AC47">
        <v>0.46908070211479219</v>
      </c>
      <c r="AD47">
        <v>6.654663805055254E-2</v>
      </c>
      <c r="AE47">
        <v>0.46552378307484937</v>
      </c>
      <c r="AF47">
        <v>6.6961309138809585E-2</v>
      </c>
      <c r="AG47">
        <v>0.44688859853081569</v>
      </c>
      <c r="AH47">
        <v>6.6827151244848199E-2</v>
      </c>
      <c r="AI47">
        <v>0.44676523905649707</v>
      </c>
      <c r="AJ47">
        <v>6.6052470927182361E-2</v>
      </c>
      <c r="AK47">
        <v>0.45726888706270857</v>
      </c>
      <c r="AL47">
        <v>6.7440027874350911E-2</v>
      </c>
      <c r="AM47">
        <v>0.42700683235844822</v>
      </c>
      <c r="AN47">
        <v>6.6107820267749445E-2</v>
      </c>
      <c r="AO47">
        <v>0.45415428596587309</v>
      </c>
      <c r="AP47">
        <v>6.7199897523193081E-2</v>
      </c>
      <c r="AQ47">
        <v>0.43908238078298339</v>
      </c>
      <c r="AR47">
        <v>6.5484979234301369E-2</v>
      </c>
      <c r="AS47">
        <v>0.43725675912783546</v>
      </c>
      <c r="AT47">
        <v>6.6125964606480819E-2</v>
      </c>
      <c r="AU47">
        <v>0.45320084095684199</v>
      </c>
      <c r="AV47">
        <v>6.6994716719701045E-2</v>
      </c>
      <c r="AW47">
        <v>0.50995736126901392</v>
      </c>
      <c r="AX47">
        <v>6.6529605841061989E-2</v>
      </c>
    </row>
    <row r="48" spans="5:50" x14ac:dyDescent="0.3">
      <c r="E48" t="s">
        <v>228</v>
      </c>
      <c r="F48" t="s">
        <v>228</v>
      </c>
      <c r="I48">
        <v>0.45576429375001715</v>
      </c>
      <c r="J48">
        <v>6.6984177331372241E-2</v>
      </c>
      <c r="K48">
        <v>0.46727643125312956</v>
      </c>
      <c r="L48">
        <v>6.635733493495484E-2</v>
      </c>
      <c r="M48">
        <v>0.43835996045570658</v>
      </c>
      <c r="N48">
        <v>6.6475313250291976E-2</v>
      </c>
      <c r="O48">
        <v>0.45995114846709001</v>
      </c>
      <c r="P48">
        <v>6.6263834535076283E-2</v>
      </c>
      <c r="Q48">
        <v>0.45275008105592118</v>
      </c>
      <c r="R48">
        <v>6.6927858217083719E-2</v>
      </c>
      <c r="S48">
        <v>0.47589415845409955</v>
      </c>
      <c r="T48">
        <v>6.5884987250182547E-2</v>
      </c>
      <c r="U48">
        <v>0.41734914380138516</v>
      </c>
      <c r="V48">
        <v>6.6192328419097349E-2</v>
      </c>
      <c r="W48">
        <v>0.4395938598146989</v>
      </c>
      <c r="X48">
        <v>6.8820816762041076E-2</v>
      </c>
      <c r="Y48">
        <v>0.49659019287927553</v>
      </c>
      <c r="Z48">
        <v>6.6164158940766313E-2</v>
      </c>
      <c r="AA48">
        <v>0.47272863918126296</v>
      </c>
      <c r="AB48">
        <v>6.6378312924533917E-2</v>
      </c>
      <c r="AC48">
        <v>0.46935676486789757</v>
      </c>
      <c r="AD48">
        <v>6.6497368995048545E-2</v>
      </c>
      <c r="AE48">
        <v>0.4658686758583257</v>
      </c>
      <c r="AF48">
        <v>6.6871239157721724E-2</v>
      </c>
      <c r="AG48">
        <v>0.44736292777209885</v>
      </c>
      <c r="AH48">
        <v>6.6758848065762419E-2</v>
      </c>
      <c r="AI48">
        <v>0.44718157239298412</v>
      </c>
      <c r="AJ48">
        <v>6.5985466709749738E-2</v>
      </c>
      <c r="AK48">
        <v>0.45392635366997219</v>
      </c>
      <c r="AL48">
        <v>6.7374949753395891E-2</v>
      </c>
      <c r="AM48">
        <v>0.42761439804074064</v>
      </c>
      <c r="AN48">
        <v>6.6024360604387822E-2</v>
      </c>
      <c r="AO48">
        <v>0.45456268357038976</v>
      </c>
      <c r="AP48">
        <v>6.7134992159871551E-2</v>
      </c>
      <c r="AQ48">
        <v>0.43953562234078614</v>
      </c>
      <c r="AR48">
        <v>6.5364716667822384E-2</v>
      </c>
      <c r="AS48">
        <v>0.43775489191564626</v>
      </c>
      <c r="AT48">
        <v>6.6046120529289598E-2</v>
      </c>
      <c r="AU48">
        <v>0.45362957714878371</v>
      </c>
      <c r="AV48">
        <v>6.6927224101240357E-2</v>
      </c>
      <c r="AW48">
        <v>0.51141107707194089</v>
      </c>
      <c r="AX48">
        <v>6.6538096795059079E-2</v>
      </c>
    </row>
    <row r="49" spans="9:50" x14ac:dyDescent="0.3">
      <c r="I49">
        <v>0.4564066514611741</v>
      </c>
      <c r="J49">
        <v>6.6922046986743311E-2</v>
      </c>
      <c r="K49">
        <v>0.46792663818841129</v>
      </c>
      <c r="L49">
        <v>6.6296590992005508E-2</v>
      </c>
      <c r="M49">
        <v>0.43916884675757922</v>
      </c>
      <c r="N49">
        <v>6.6402520386414546E-2</v>
      </c>
      <c r="O49">
        <v>0.46062470506476039</v>
      </c>
      <c r="P49">
        <v>6.6207255690324873E-2</v>
      </c>
      <c r="Q49">
        <v>0.45348677193649417</v>
      </c>
      <c r="R49">
        <v>6.6866595864247647E-2</v>
      </c>
      <c r="S49">
        <v>0.47804454388383932</v>
      </c>
      <c r="T49">
        <v>6.5850709450680917E-2</v>
      </c>
      <c r="U49">
        <v>0.41845843199375432</v>
      </c>
      <c r="V49">
        <v>6.6106960212927779E-2</v>
      </c>
      <c r="W49">
        <v>0.43426628846624171</v>
      </c>
      <c r="X49">
        <v>6.8773143452946203E-2</v>
      </c>
      <c r="Y49">
        <v>0.49830635747584834</v>
      </c>
      <c r="Z49">
        <v>6.613444921989993E-2</v>
      </c>
      <c r="AA49">
        <v>0.47490489136920278</v>
      </c>
      <c r="AB49">
        <v>6.6344467876086818E-2</v>
      </c>
      <c r="AC49">
        <v>0.46981528001819317</v>
      </c>
      <c r="AD49">
        <v>6.6449103862476572E-2</v>
      </c>
      <c r="AE49">
        <v>0.4664412369169505</v>
      </c>
      <c r="AF49">
        <v>6.678351552433763E-2</v>
      </c>
      <c r="AG49">
        <v>0.44815082395520578</v>
      </c>
      <c r="AH49">
        <v>6.6691791278390547E-2</v>
      </c>
      <c r="AI49">
        <v>0.44787310329212593</v>
      </c>
      <c r="AJ49">
        <v>6.5919753450150942E-2</v>
      </c>
      <c r="AK49">
        <v>0.45069235544423819</v>
      </c>
      <c r="AL49">
        <v>6.7306827995545854E-2</v>
      </c>
      <c r="AM49">
        <v>0.42862362374754093</v>
      </c>
      <c r="AN49">
        <v>6.5942394548205718E-2</v>
      </c>
      <c r="AO49">
        <v>0.45524103756022016</v>
      </c>
      <c r="AP49">
        <v>6.7071326117472657E-2</v>
      </c>
      <c r="AQ49">
        <v>0.44028802949698476</v>
      </c>
      <c r="AR49">
        <v>6.5247617112764542E-2</v>
      </c>
      <c r="AS49">
        <v>0.43858229327388215</v>
      </c>
      <c r="AT49">
        <v>6.5967812833023012E-2</v>
      </c>
      <c r="AU49">
        <v>0.45434171606638418</v>
      </c>
      <c r="AV49">
        <v>6.6861018194504948E-2</v>
      </c>
      <c r="AW49">
        <v>0.51283275363210234</v>
      </c>
      <c r="AX49">
        <v>6.6549367717989166E-2</v>
      </c>
    </row>
    <row r="50" spans="9:50" x14ac:dyDescent="0.3">
      <c r="I50">
        <v>0.45730150565808886</v>
      </c>
      <c r="J50">
        <v>6.6861447876147173E-2</v>
      </c>
      <c r="K50">
        <v>0.4688324312139644</v>
      </c>
      <c r="L50">
        <v>6.6237343026007187E-2</v>
      </c>
      <c r="M50">
        <v>0.44029570368904014</v>
      </c>
      <c r="N50">
        <v>6.6331466921498938E-2</v>
      </c>
      <c r="O50">
        <v>0.46156304330187203</v>
      </c>
      <c r="P50">
        <v>6.6152004776514575E-2</v>
      </c>
      <c r="Q50">
        <v>0.45451306527074864</v>
      </c>
      <c r="R50">
        <v>6.6806757641425393E-2</v>
      </c>
      <c r="S50">
        <v>0.48034937992689003</v>
      </c>
      <c r="T50">
        <v>6.5821065225019293E-2</v>
      </c>
      <c r="U50">
        <v>0.42000380951898902</v>
      </c>
      <c r="V50">
        <v>6.6023518851925769E-2</v>
      </c>
      <c r="W50">
        <v>0.42912902014400889</v>
      </c>
      <c r="X50">
        <v>6.8723011849832358E-2</v>
      </c>
      <c r="Y50">
        <v>0.50014577440232466</v>
      </c>
      <c r="Z50">
        <v>6.6109015540871952E-2</v>
      </c>
      <c r="AA50">
        <v>0.47723745512126198</v>
      </c>
      <c r="AB50">
        <v>6.6315117334916282E-2</v>
      </c>
      <c r="AC50">
        <v>0.47045401372595641</v>
      </c>
      <c r="AD50">
        <v>6.6402077795710945E-2</v>
      </c>
      <c r="AE50">
        <v>0.46723867679079983</v>
      </c>
      <c r="AF50">
        <v>6.66985656193812E-2</v>
      </c>
      <c r="AG50">
        <v>0.44924844852913148</v>
      </c>
      <c r="AH50">
        <v>6.6626307576660104E-2</v>
      </c>
      <c r="AI50">
        <v>0.4488364626848943</v>
      </c>
      <c r="AJ50">
        <v>6.5855651296781267E-2</v>
      </c>
      <c r="AK50">
        <v>0.44757389650552648</v>
      </c>
      <c r="AL50">
        <v>6.7235810137359159E-2</v>
      </c>
      <c r="AM50">
        <v>0.4300295926326525</v>
      </c>
      <c r="AN50">
        <v>6.5862321429589657E-2</v>
      </c>
      <c r="AO50">
        <v>0.45618604306291383</v>
      </c>
      <c r="AP50">
        <v>6.7009209570555298E-2</v>
      </c>
      <c r="AQ50">
        <v>0.4413359365995459</v>
      </c>
      <c r="AR50">
        <v>6.5134251066389259E-2</v>
      </c>
      <c r="AS50">
        <v>0.43973493218629589</v>
      </c>
      <c r="AT50">
        <v>6.5891423024905776E-2</v>
      </c>
      <c r="AU50">
        <v>0.4553337882404207</v>
      </c>
      <c r="AV50">
        <v>6.6796421548017446E-2</v>
      </c>
      <c r="AW50">
        <v>0.5142068147636002</v>
      </c>
      <c r="AX50">
        <v>6.6563295123262034E-2</v>
      </c>
    </row>
    <row r="51" spans="9:50" x14ac:dyDescent="0.3">
      <c r="I51">
        <v>0.45844449670106446</v>
      </c>
      <c r="J51">
        <v>6.6802675232359249E-2</v>
      </c>
      <c r="K51">
        <v>0.46998939739721834</v>
      </c>
      <c r="L51">
        <v>6.6179879687094628E-2</v>
      </c>
      <c r="M51">
        <v>0.44173504131639058</v>
      </c>
      <c r="N51">
        <v>6.6262499020883991E-2</v>
      </c>
      <c r="O51">
        <v>0.46276159168885511</v>
      </c>
      <c r="P51">
        <v>6.6098350970543659E-2</v>
      </c>
      <c r="Q51">
        <v>0.45582396106072287</v>
      </c>
      <c r="R51">
        <v>6.6748635074423662E-2</v>
      </c>
      <c r="S51">
        <v>0.48279249981443223</v>
      </c>
      <c r="T51">
        <v>6.5796262506141331E-2</v>
      </c>
      <c r="U51">
        <v>0.42197774745312711</v>
      </c>
      <c r="V51">
        <v>6.5942410854014616E-2</v>
      </c>
      <c r="W51">
        <v>0.42419318102723458</v>
      </c>
      <c r="X51">
        <v>6.8670530526588711E-2</v>
      </c>
      <c r="Y51">
        <v>0.50209554147058433</v>
      </c>
      <c r="Z51">
        <v>6.6088036302666686E-2</v>
      </c>
      <c r="AA51">
        <v>0.4797099691786646</v>
      </c>
      <c r="AB51">
        <v>6.6290467173980308E-2</v>
      </c>
      <c r="AC51">
        <v>0.47126985414476852</v>
      </c>
      <c r="AD51">
        <v>6.6356519901021871E-2</v>
      </c>
      <c r="AE51">
        <v>0.46825711043296669</v>
      </c>
      <c r="AF51">
        <v>6.6616803310250272E-2</v>
      </c>
      <c r="AG51">
        <v>0.45065045397728454</v>
      </c>
      <c r="AH51">
        <v>6.6562715990583568E-2</v>
      </c>
      <c r="AI51">
        <v>0.45006695718116418</v>
      </c>
      <c r="AJ51">
        <v>6.5793472548888399E-2</v>
      </c>
      <c r="AK51">
        <v>0.44457773074148899</v>
      </c>
      <c r="AL51">
        <v>6.7162049987702602E-2</v>
      </c>
      <c r="AM51">
        <v>0.4318254549569947</v>
      </c>
      <c r="AN51">
        <v>6.5784531356724615E-2</v>
      </c>
      <c r="AO51">
        <v>0.45739309610665319</v>
      </c>
      <c r="AP51">
        <v>6.6948945144692087E-2</v>
      </c>
      <c r="AQ51">
        <v>0.44267423835040115</v>
      </c>
      <c r="AR51">
        <v>6.5025170836678983E-2</v>
      </c>
      <c r="AS51">
        <v>0.44120719311196915</v>
      </c>
      <c r="AT51">
        <v>6.5817323268404365E-2</v>
      </c>
      <c r="AU51">
        <v>0.45660096039498421</v>
      </c>
      <c r="AV51">
        <v>6.6733748870146298E-2</v>
      </c>
      <c r="AW51">
        <v>0.51551820596513698</v>
      </c>
      <c r="AX51">
        <v>6.6579726419311036E-2</v>
      </c>
    </row>
    <row r="52" spans="9:50" x14ac:dyDescent="0.3">
      <c r="I52">
        <v>0.45983005605263255</v>
      </c>
      <c r="J52">
        <v>6.6746015389792288E-2</v>
      </c>
      <c r="K52">
        <v>0.47139190011522608</v>
      </c>
      <c r="L52">
        <v>6.6124480930878832E-2</v>
      </c>
      <c r="M52">
        <v>0.44347984733139179</v>
      </c>
      <c r="N52">
        <v>6.6195952689248841E-2</v>
      </c>
      <c r="O52">
        <v>0.46421451101844591</v>
      </c>
      <c r="P52">
        <v>6.6046555668361567E-2</v>
      </c>
      <c r="Q52">
        <v>0.45741307275389881</v>
      </c>
      <c r="R52">
        <v>6.669251133054642E-2</v>
      </c>
      <c r="S52">
        <v>0.4853567668158339</v>
      </c>
      <c r="T52">
        <v>6.5776475267299239E-2</v>
      </c>
      <c r="U52">
        <v>0.42437062896897304</v>
      </c>
      <c r="V52">
        <v>6.5864031369207182E-2</v>
      </c>
      <c r="W52">
        <v>0.41946946104434774</v>
      </c>
      <c r="X52">
        <v>6.8615813146075039E-2</v>
      </c>
      <c r="Y52">
        <v>0.50414198246554931</v>
      </c>
      <c r="Z52">
        <v>6.6071658659566587E-2</v>
      </c>
      <c r="AA52">
        <v>0.48230509063179688</v>
      </c>
      <c r="AB52">
        <v>6.6270690296446749E-2</v>
      </c>
      <c r="AC52">
        <v>0.47225882658211699</v>
      </c>
      <c r="AD52">
        <v>6.631265213189283E-2</v>
      </c>
      <c r="AE52">
        <v>0.469491576137119</v>
      </c>
      <c r="AF52">
        <v>6.6538626934696185E-2</v>
      </c>
      <c r="AG52">
        <v>0.45235000987005075</v>
      </c>
      <c r="AH52">
        <v>6.6501326331976057E-2</v>
      </c>
      <c r="AI52">
        <v>0.45155859193543868</v>
      </c>
      <c r="AJ52">
        <v>6.5733520135081908E-2</v>
      </c>
      <c r="AK52">
        <v>0.44171034717999325</v>
      </c>
      <c r="AL52">
        <v>6.7085707294635616E-2</v>
      </c>
      <c r="AM52">
        <v>0.43400246145984267</v>
      </c>
      <c r="AN52">
        <v>6.5709403315026144E-2</v>
      </c>
      <c r="AO52">
        <v>0.45885631605034177</v>
      </c>
      <c r="AP52">
        <v>6.6890826442108114E-2</v>
      </c>
      <c r="AQ52">
        <v>0.44429641467794601</v>
      </c>
      <c r="AR52">
        <v>6.4920907851548137E-2</v>
      </c>
      <c r="AS52">
        <v>0.44299190334366312</v>
      </c>
      <c r="AT52">
        <v>6.5745874570084004E-2</v>
      </c>
      <c r="AU52">
        <v>0.4581370589947133</v>
      </c>
      <c r="AV52">
        <v>6.6673305495878257E-2</v>
      </c>
      <c r="AW52">
        <v>0.51675255936028242</v>
      </c>
      <c r="AX52">
        <v>6.6598481581418192E-2</v>
      </c>
    </row>
    <row r="53" spans="9:50" x14ac:dyDescent="0.3">
      <c r="I53">
        <v>0.46145143340690831</v>
      </c>
      <c r="J53">
        <v>6.6691744389503829E-2</v>
      </c>
      <c r="K53">
        <v>0.47303310651572467</v>
      </c>
      <c r="L53">
        <v>6.6071416654531395E-2</v>
      </c>
      <c r="M53">
        <v>0.44552162121452599</v>
      </c>
      <c r="N53">
        <v>6.6132152133632022E-2</v>
      </c>
      <c r="O53">
        <v>0.4659147228137176</v>
      </c>
      <c r="P53">
        <v>6.5996871211474073E-2</v>
      </c>
      <c r="Q53">
        <v>0.45927265835784431</v>
      </c>
      <c r="R53">
        <v>6.6638659839032291E-2</v>
      </c>
      <c r="S53">
        <v>0.4880241944405036</v>
      </c>
      <c r="T53">
        <v>6.5761842301756371E-2</v>
      </c>
      <c r="U53">
        <v>0.42717079618831322</v>
      </c>
      <c r="V53">
        <v>6.5788762254474789E-2</v>
      </c>
      <c r="W53">
        <v>0.41496809072096724</v>
      </c>
      <c r="X53">
        <v>6.8558978213953223E-2</v>
      </c>
      <c r="Y53">
        <v>0.50627074307400566</v>
      </c>
      <c r="Z53">
        <v>6.6059997488970665E-2</v>
      </c>
      <c r="AA53">
        <v>0.48500461656825739</v>
      </c>
      <c r="AB53">
        <v>6.6255925422901832E-2</v>
      </c>
      <c r="AC53">
        <v>0.47341611286369811</v>
      </c>
      <c r="AD53">
        <v>6.6270688207685433E-2</v>
      </c>
      <c r="AE53">
        <v>0.47093605971043417</v>
      </c>
      <c r="AF53">
        <v>6.6464417360162398E-2</v>
      </c>
      <c r="AG53">
        <v>0.45433883614195925</v>
      </c>
      <c r="AH53">
        <v>6.6442437685083469E-2</v>
      </c>
      <c r="AI53">
        <v>0.45330409985313352</v>
      </c>
      <c r="AJ53">
        <v>6.5676086137495454E-2</v>
      </c>
      <c r="AK53">
        <v>0.43897795593533301</v>
      </c>
      <c r="AL53">
        <v>6.7006947399431652E-2</v>
      </c>
      <c r="AM53">
        <v>0.43655000598434651</v>
      </c>
      <c r="AN53">
        <v>6.5637303320761564E-2</v>
      </c>
      <c r="AO53">
        <v>0.46056857423349618</v>
      </c>
      <c r="AP53">
        <v>6.6835136611280266E-2</v>
      </c>
      <c r="AQ53">
        <v>0.44619456250217321</v>
      </c>
      <c r="AR53">
        <v>6.4821970069779813E-2</v>
      </c>
      <c r="AS53">
        <v>0.44508036795252742</v>
      </c>
      <c r="AT53">
        <v>6.567742502082087E-2</v>
      </c>
      <c r="AU53">
        <v>0.45993460032163824</v>
      </c>
      <c r="AV53">
        <v>6.6615385899257015E-2</v>
      </c>
      <c r="AW53">
        <v>0.51789635111493415</v>
      </c>
      <c r="AX53">
        <v>6.6619355124102664E-2</v>
      </c>
    </row>
    <row r="54" spans="9:50" x14ac:dyDescent="0.3">
      <c r="I54">
        <v>0.46330072957640195</v>
      </c>
      <c r="J54">
        <v>6.6640126634351995E-2</v>
      </c>
      <c r="K54">
        <v>0.47490502080610431</v>
      </c>
      <c r="L54">
        <v>6.6020945381872698E-2</v>
      </c>
      <c r="M54">
        <v>0.44785041564867289</v>
      </c>
      <c r="N54">
        <v>6.6071408183927274E-2</v>
      </c>
      <c r="O54">
        <v>0.46785394381370837</v>
      </c>
      <c r="P54">
        <v>6.5949539657560868E-2</v>
      </c>
      <c r="Q54">
        <v>0.46139365815842176</v>
      </c>
      <c r="R54">
        <v>6.6587342958934786E-2</v>
      </c>
      <c r="S54">
        <v>0.4907760726001984</v>
      </c>
      <c r="T54">
        <v>6.5752466249252239E-2</v>
      </c>
      <c r="U54">
        <v>0.43036460697792689</v>
      </c>
      <c r="V54">
        <v>6.5716970213378384E-2</v>
      </c>
      <c r="W54">
        <v>0.41069881902286165</v>
      </c>
      <c r="X54">
        <v>6.8500148822030399E-2</v>
      </c>
      <c r="Y54">
        <v>0.50846689156979763</v>
      </c>
      <c r="Z54">
        <v>6.6053134585612128E-2</v>
      </c>
      <c r="AA54">
        <v>0.4877896117532084</v>
      </c>
      <c r="AB54">
        <v>6.6246276118324912E-2</v>
      </c>
      <c r="AC54">
        <v>0.47473607480707813</v>
      </c>
      <c r="AD54">
        <v>6.6230832572420226E-2</v>
      </c>
      <c r="AE54">
        <v>0.47258352377414203</v>
      </c>
      <c r="AF54">
        <v>6.6394536128236523E-2</v>
      </c>
      <c r="AG54">
        <v>0.45660724343132947</v>
      </c>
      <c r="AH54">
        <v>6.638633694947399E-2</v>
      </c>
      <c r="AI54">
        <v>0.45529497699513161</v>
      </c>
      <c r="AJ54">
        <v>6.5621450368792023E-2</v>
      </c>
      <c r="AK54">
        <v>0.43638647475850345</v>
      </c>
      <c r="AL54">
        <v>6.6925940878485676E-2</v>
      </c>
      <c r="AM54">
        <v>0.43945567714966116</v>
      </c>
      <c r="AN54">
        <v>6.5568582637855463E-2</v>
      </c>
      <c r="AO54">
        <v>0.46252152870636376</v>
      </c>
      <c r="AP54">
        <v>6.6782146967466413E-2</v>
      </c>
      <c r="AQ54">
        <v>0.44835943423768426</v>
      </c>
      <c r="AR54">
        <v>6.472883950630158E-2</v>
      </c>
      <c r="AS54">
        <v>0.44746241214891941</v>
      </c>
      <c r="AT54">
        <v>6.5612308099938482E-2</v>
      </c>
      <c r="AU54">
        <v>0.4619848269351024</v>
      </c>
      <c r="AV54">
        <v>6.6560272258735259E-2</v>
      </c>
      <c r="AW54">
        <v>0.51893704960727449</v>
      </c>
      <c r="AX54">
        <v>6.6642118352462754E-2</v>
      </c>
    </row>
    <row r="55" spans="9:50" x14ac:dyDescent="0.3">
      <c r="I55">
        <v>0.4653689349760663</v>
      </c>
      <c r="J55">
        <v>6.659141360085126E-2</v>
      </c>
      <c r="K55">
        <v>0.47699852320810648</v>
      </c>
      <c r="L55">
        <v>6.5973313003869785E-2</v>
      </c>
      <c r="M55">
        <v>0.45045488498143899</v>
      </c>
      <c r="N55">
        <v>6.6014016778551621E-2</v>
      </c>
      <c r="O55">
        <v>0.47002272632863595</v>
      </c>
      <c r="P55">
        <v>6.5904791601194876E-2</v>
      </c>
      <c r="Q55">
        <v>0.46376573885780498</v>
      </c>
      <c r="R55">
        <v>6.6538810700935425E-2</v>
      </c>
      <c r="S55">
        <v>0.49359309884684965</v>
      </c>
      <c r="T55">
        <v>6.5748412876058496E-2</v>
      </c>
      <c r="U55">
        <v>0.43393650141268769</v>
      </c>
      <c r="V55">
        <v>6.5649005009525668E-2</v>
      </c>
      <c r="W55">
        <v>0.4066708922418602</v>
      </c>
      <c r="X55">
        <v>6.8439452381669527E-2</v>
      </c>
      <c r="Y55">
        <v>0.51071502354915754</v>
      </c>
      <c r="Z55">
        <v>6.6051118087827043E-2</v>
      </c>
      <c r="AA55">
        <v>0.49064054144644387</v>
      </c>
      <c r="AB55">
        <v>6.6241810065654591E-2</v>
      </c>
      <c r="AC55">
        <v>0.47621228169035107</v>
      </c>
      <c r="AD55">
        <v>6.6193279398745961E-2</v>
      </c>
      <c r="AE55">
        <v>0.47442594204892669</v>
      </c>
      <c r="AF55">
        <v>6.6329323693256045E-2</v>
      </c>
      <c r="AG55">
        <v>0.45914418028586707</v>
      </c>
      <c r="AH55">
        <v>6.6333297442292272E-2</v>
      </c>
      <c r="AI55">
        <v>0.45752152400811935</v>
      </c>
      <c r="AJ55">
        <v>6.5569879008944773E-2</v>
      </c>
      <c r="AK55">
        <v>0.43394151622067001</v>
      </c>
      <c r="AL55">
        <v>6.6842863173883785E-2</v>
      </c>
      <c r="AM55">
        <v>0.44270531881794617</v>
      </c>
      <c r="AN55">
        <v>6.550357606656719E-2</v>
      </c>
      <c r="AO55">
        <v>0.46470566487106296</v>
      </c>
      <c r="AP55">
        <v>6.6732115670884731E-2</v>
      </c>
      <c r="AQ55">
        <v>0.45078048284699601</v>
      </c>
      <c r="AR55">
        <v>6.4641969883857273E-2</v>
      </c>
      <c r="AS55">
        <v>0.45012643085295656</v>
      </c>
      <c r="AT55">
        <v>6.5550841050529815E-2</v>
      </c>
      <c r="AU55">
        <v>0.46427775033713309</v>
      </c>
      <c r="AV55">
        <v>6.6508233082429605E-2</v>
      </c>
      <c r="AW55">
        <v>0.5198632527268412</v>
      </c>
      <c r="AX55">
        <v>6.6666521867805015E-2</v>
      </c>
    </row>
    <row r="56" spans="9:50" x14ac:dyDescent="0.3">
      <c r="I56">
        <v>0.46764597351708942</v>
      </c>
      <c r="J56">
        <v>6.6545842614004258E-2</v>
      </c>
      <c r="K56">
        <v>0.47930341438846674</v>
      </c>
      <c r="L56">
        <v>6.5928751580680275E-2</v>
      </c>
      <c r="M56">
        <v>0.45332234050003534</v>
      </c>
      <c r="N56">
        <v>6.596025752266306E-2</v>
      </c>
      <c r="O56">
        <v>0.472410504268093</v>
      </c>
      <c r="P56">
        <v>6.5862845050408639E-2</v>
      </c>
      <c r="Q56">
        <v>0.46637734391726726</v>
      </c>
      <c r="R56">
        <v>6.6493299509316692E-2</v>
      </c>
      <c r="S56">
        <v>0.49645551376536778</v>
      </c>
      <c r="T56">
        <v>6.5749710613675724E-2</v>
      </c>
      <c r="U56">
        <v>0.43786907758195509</v>
      </c>
      <c r="V56">
        <v>6.5585197762557987E-2</v>
      </c>
      <c r="W56">
        <v>0.40289303397044374</v>
      </c>
      <c r="X56">
        <v>6.8377020347844722E-2</v>
      </c>
      <c r="Y56">
        <v>0.51299936998153095</v>
      </c>
      <c r="Z56">
        <v>6.6053962139898517E-2</v>
      </c>
      <c r="AA56">
        <v>0.4935374084245559</v>
      </c>
      <c r="AB56">
        <v>6.6242558591041514E-2</v>
      </c>
      <c r="AC56">
        <v>0.47783754158196928</v>
      </c>
      <c r="AD56">
        <v>6.6158211641949932E-2</v>
      </c>
      <c r="AE56">
        <v>0.47645433845815266</v>
      </c>
      <c r="AF56">
        <v>6.626909776364906E-2</v>
      </c>
      <c r="AG56">
        <v>0.4619372870042287</v>
      </c>
      <c r="AH56">
        <v>6.6283577566685806E-2</v>
      </c>
      <c r="AI56">
        <v>0.45997289337886116</v>
      </c>
      <c r="AJ56">
        <v>6.5521623308434945E-2</v>
      </c>
      <c r="AK56">
        <v>0.43164837555758967</v>
      </c>
      <c r="AL56">
        <v>6.6757894213434629E-2</v>
      </c>
      <c r="AM56">
        <v>0.44628309906164659</v>
      </c>
      <c r="AN56">
        <v>6.5442600312377627E-2</v>
      </c>
      <c r="AO56">
        <v>0.46711034183574796</v>
      </c>
      <c r="AP56">
        <v>6.6685286468983043E-2</v>
      </c>
      <c r="AQ56">
        <v>0.45344591322464672</v>
      </c>
      <c r="AR56">
        <v>6.4561784422515325E-2</v>
      </c>
      <c r="AS56">
        <v>0.45305944523329894</v>
      </c>
      <c r="AT56">
        <v>6.5493323333880984E-2</v>
      </c>
      <c r="AU56">
        <v>0.46680219963539948</v>
      </c>
      <c r="AV56">
        <v>6.6459521899976046E-2</v>
      </c>
      <c r="AW56">
        <v>0.52066481279843568</v>
      </c>
      <c r="AX56">
        <v>6.6692298300108602E-2</v>
      </c>
    </row>
    <row r="57" spans="9:50" x14ac:dyDescent="0.3">
      <c r="I57">
        <v>0.47012075169658663</v>
      </c>
      <c r="J57">
        <v>6.6503635691078089E-2</v>
      </c>
      <c r="K57">
        <v>0.48180846514904119</v>
      </c>
      <c r="L57">
        <v>6.5887478211078668E-2</v>
      </c>
      <c r="M57">
        <v>0.45643881224941096</v>
      </c>
      <c r="N57">
        <v>6.591039232595243E-2</v>
      </c>
      <c r="O57">
        <v>0.47500564461797706</v>
      </c>
      <c r="P57">
        <v>6.5823904364581159E-2</v>
      </c>
      <c r="Q57">
        <v>0.46921574985947656</v>
      </c>
      <c r="R57">
        <v>6.645103111002941E-2</v>
      </c>
      <c r="S57">
        <v>0.49934323957174159</v>
      </c>
      <c r="T57">
        <v>6.5756350359406981E-2</v>
      </c>
      <c r="U57">
        <v>0.44214317636993361</v>
      </c>
      <c r="V57">
        <v>6.552585933496867E-2</v>
      </c>
      <c r="W57">
        <v>0.39937342620838584</v>
      </c>
      <c r="X57">
        <v>6.8312987934439059E-2</v>
      </c>
      <c r="Y57">
        <v>0.51530390781799529</v>
      </c>
      <c r="Z57">
        <v>6.6061646792844708E-2</v>
      </c>
      <c r="AA57">
        <v>0.49645989324708906</v>
      </c>
      <c r="AB57">
        <v>6.6248516444117875E-2</v>
      </c>
      <c r="AC57">
        <v>0.47960393637911142</v>
      </c>
      <c r="AD57">
        <v>6.6125800148618241E-2</v>
      </c>
      <c r="AE57">
        <v>0.47865883085840782</v>
      </c>
      <c r="AF57">
        <v>6.6214151754090747E-2</v>
      </c>
      <c r="AG57">
        <v>0.46497295585124471</v>
      </c>
      <c r="AH57">
        <v>6.6237419552890725E-2</v>
      </c>
      <c r="AI57">
        <v>0.4626371422821936</v>
      </c>
      <c r="AJ57">
        <v>6.5476918364184789E-2</v>
      </c>
      <c r="AK57">
        <v>0.42951201920130871</v>
      </c>
      <c r="AL57">
        <v>6.6671218020985912E-2</v>
      </c>
      <c r="AM57">
        <v>0.45017158729505224</v>
      </c>
      <c r="AN57">
        <v>6.53859524430319E-2</v>
      </c>
      <c r="AO57">
        <v>0.46972384425596414</v>
      </c>
      <c r="AP57">
        <v>6.6641887508925732E-2</v>
      </c>
      <c r="AQ57">
        <v>0.45634273966176464</v>
      </c>
      <c r="AR57">
        <v>6.4488673777783181E-2</v>
      </c>
      <c r="AS57">
        <v>0.45624716593871117</v>
      </c>
      <c r="AT57">
        <v>6.5440035170525809E-2</v>
      </c>
      <c r="AU57">
        <v>0.46954587596667713</v>
      </c>
      <c r="AV57">
        <v>6.6414376027359071E-2</v>
      </c>
      <c r="AW57">
        <v>0.52133294776217665</v>
      </c>
      <c r="AX57">
        <v>6.6719165237387135E-2</v>
      </c>
    </row>
    <row r="58" spans="9:50" x14ac:dyDescent="0.3">
      <c r="I58">
        <v>0.47278121264403128</v>
      </c>
      <c r="J58">
        <v>6.6464998459958652E-2</v>
      </c>
      <c r="K58">
        <v>0.48450147113433112</v>
      </c>
      <c r="L58">
        <v>6.584969397477286E-2</v>
      </c>
      <c r="M58">
        <v>0.45978911709246961</v>
      </c>
      <c r="N58">
        <v>6.5864664126645683E-2</v>
      </c>
      <c r="O58">
        <v>0.47779550411536603</v>
      </c>
      <c r="P58">
        <v>6.5788159258819451E-2</v>
      </c>
      <c r="Q58">
        <v>0.47226712825599793</v>
      </c>
      <c r="R58">
        <v>6.6412211430466092E-2</v>
      </c>
      <c r="S58">
        <v>0.50223602094426756</v>
      </c>
      <c r="T58">
        <v>6.5768285540206611E-2</v>
      </c>
      <c r="U58">
        <v>0.44673797479695915</v>
      </c>
      <c r="V58">
        <v>6.5471278817612263E-2</v>
      </c>
      <c r="W58">
        <v>0.39611969164236316</v>
      </c>
      <c r="X58">
        <v>6.8247493821401425E-2</v>
      </c>
      <c r="Y58">
        <v>0.51761247238143604</v>
      </c>
      <c r="Z58">
        <v>6.6074118144346633E-2</v>
      </c>
      <c r="AA58">
        <v>0.49938749678281574</v>
      </c>
      <c r="AB58">
        <v>6.6259641834825078E-2</v>
      </c>
      <c r="AC58">
        <v>0.48150286038388318</v>
      </c>
      <c r="AD58">
        <v>6.6096202824288436E-2</v>
      </c>
      <c r="AE58">
        <v>0.48102867918431297</v>
      </c>
      <c r="AF58">
        <v>6.6164753356016501E-2</v>
      </c>
      <c r="AG58">
        <v>0.4682363973534367</v>
      </c>
      <c r="AH58">
        <v>6.619504827811043E-2</v>
      </c>
      <c r="AI58">
        <v>0.46550129076526903</v>
      </c>
      <c r="AJ58">
        <v>6.5435981974188956E-2</v>
      </c>
      <c r="AK58">
        <v>0.42753707402397745</v>
      </c>
      <c r="AL58">
        <v>6.6583022317869681E-2</v>
      </c>
      <c r="AM58">
        <v>0.45435183919435945</v>
      </c>
      <c r="AN58">
        <v>6.5333908441255251E-2</v>
      </c>
      <c r="AO58">
        <v>0.47253343941062848</v>
      </c>
      <c r="AP58">
        <v>6.6602130226083772E-2</v>
      </c>
      <c r="AQ58">
        <v>0.45945684911113616</v>
      </c>
      <c r="AR58">
        <v>6.4422994137372916E-2</v>
      </c>
      <c r="AS58">
        <v>0.45967406271434502</v>
      </c>
      <c r="AT58">
        <v>6.5391236175039655E-2</v>
      </c>
      <c r="AU58">
        <v>0.4724954124156735</v>
      </c>
      <c r="AV58">
        <v>6.6373015410732011E-2</v>
      </c>
      <c r="AW58">
        <v>0.52186033739158477</v>
      </c>
      <c r="AX58">
        <v>6.6746828319853527E-2</v>
      </c>
    </row>
    <row r="59" spans="9:50" x14ac:dyDescent="0.3">
      <c r="I59">
        <v>0.4756143948611159</v>
      </c>
      <c r="J59">
        <v>6.6430119157352155E-2</v>
      </c>
      <c r="K59">
        <v>0.48736931228987629</v>
      </c>
      <c r="L59">
        <v>6.5815582952764101E-2</v>
      </c>
      <c r="M59">
        <v>0.46335693268078726</v>
      </c>
      <c r="N59">
        <v>6.5823295707933244E-2</v>
      </c>
      <c r="O59">
        <v>0.48076649084522438</v>
      </c>
      <c r="P59">
        <v>6.5755783879685739E-2</v>
      </c>
      <c r="Q59">
        <v>0.47551661309800702</v>
      </c>
      <c r="R59">
        <v>6.6377029596203424E-2</v>
      </c>
      <c r="S59">
        <v>0.50511356710007793</v>
      </c>
      <c r="T59">
        <v>6.5785432439356709E-2</v>
      </c>
      <c r="U59">
        <v>0.45163108746696268</v>
      </c>
      <c r="V59">
        <v>6.542172212128293E-2</v>
      </c>
      <c r="W59">
        <v>0.39313887713691376</v>
      </c>
      <c r="X59">
        <v>6.8180679854396645E-2</v>
      </c>
      <c r="Y59">
        <v>0.51990887075014192</v>
      </c>
      <c r="Z59">
        <v>6.6091288716834146E-2</v>
      </c>
      <c r="AA59">
        <v>0.502299683996413</v>
      </c>
      <c r="AB59">
        <v>6.6275856726540891E-2</v>
      </c>
      <c r="AC59">
        <v>0.48352506222941255</v>
      </c>
      <c r="AD59">
        <v>6.6069563864149514E-2</v>
      </c>
      <c r="AE59">
        <v>0.48355233777304063</v>
      </c>
      <c r="AF59">
        <v>6.612114323345622E-2</v>
      </c>
      <c r="AG59">
        <v>0.47171171235184606</v>
      </c>
      <c r="AH59">
        <v>6.615667017093653E-2</v>
      </c>
      <c r="AI59">
        <v>0.4685513849845811</v>
      </c>
      <c r="AJ59">
        <v>6.5399013576424594E-2</v>
      </c>
      <c r="AK59">
        <v>0.42572781731707493</v>
      </c>
      <c r="AL59">
        <v>6.6493498116339714E-2</v>
      </c>
      <c r="AM59">
        <v>0.45880348899251228</v>
      </c>
      <c r="AN59">
        <v>6.5286721860192909E-2</v>
      </c>
      <c r="AO59">
        <v>0.47552543923456708</v>
      </c>
      <c r="AP59">
        <v>6.6566208313942776E-2</v>
      </c>
      <c r="AQ59">
        <v>0.46277306994455308</v>
      </c>
      <c r="AR59">
        <v>6.4365065485890521E-2</v>
      </c>
      <c r="AS59">
        <v>0.46332344006358006</v>
      </c>
      <c r="AT59">
        <v>6.5347164091223278E-2</v>
      </c>
      <c r="AU59">
        <v>0.47563643913729542</v>
      </c>
      <c r="AV59">
        <v>6.6335641554861532E-2</v>
      </c>
      <c r="AW59">
        <v>0.52224120349551706</v>
      </c>
      <c r="AX59">
        <v>6.6774984464987391E-2</v>
      </c>
    </row>
    <row r="60" spans="9:50" x14ac:dyDescent="0.3">
      <c r="I60">
        <v>0.47860649536886946</v>
      </c>
      <c r="J60">
        <v>6.6399167711714835E-2</v>
      </c>
      <c r="K60">
        <v>0.4903980167818412</v>
      </c>
      <c r="L60">
        <v>6.5785311330522761E-2</v>
      </c>
      <c r="M60">
        <v>0.4671248769754533</v>
      </c>
      <c r="N60">
        <v>6.5786488612592758E-2</v>
      </c>
      <c r="O60">
        <v>0.48390413045884673</v>
      </c>
      <c r="P60">
        <v>6.5726935956772758E-2</v>
      </c>
      <c r="Q60">
        <v>0.47894837322199069</v>
      </c>
      <c r="R60">
        <v>6.6345657009601489E-2</v>
      </c>
      <c r="S60">
        <v>0.50795569412040376</v>
      </c>
      <c r="T60">
        <v>6.5807670783679773E-2</v>
      </c>
      <c r="U60">
        <v>0.45679867562686993</v>
      </c>
      <c r="V60">
        <v>6.537743068122373E-2</v>
      </c>
      <c r="W60">
        <v>0.39043743847249751</v>
      </c>
      <c r="X60">
        <v>6.8112690737599291E-2</v>
      </c>
      <c r="Y60">
        <v>0.52217699533951645</v>
      </c>
      <c r="Z60">
        <v>6.6113038071078295E-2</v>
      </c>
      <c r="AA60">
        <v>0.50517602798698125</v>
      </c>
      <c r="AB60">
        <v>6.6297047383450297E-2</v>
      </c>
      <c r="AC60">
        <v>0.48566068995157907</v>
      </c>
      <c r="AD60">
        <v>6.6046013050537533E-2</v>
      </c>
      <c r="AE60">
        <v>0.48621751161362375</v>
      </c>
      <c r="AF60">
        <v>6.6083533850543372E-2</v>
      </c>
      <c r="AG60">
        <v>0.47538196946113792</v>
      </c>
      <c r="AH60">
        <v>6.6122472205649416E-2</v>
      </c>
      <c r="AI60">
        <v>0.47177256518768768</v>
      </c>
      <c r="AJ60">
        <v>6.5366193277209564E-2</v>
      </c>
      <c r="AK60">
        <v>0.42408816752774842</v>
      </c>
      <c r="AL60">
        <v>6.6402839305881561E-2</v>
      </c>
      <c r="AM60">
        <v>0.46350484869917241</v>
      </c>
      <c r="AN60">
        <v>6.5244622588124593E-2</v>
      </c>
      <c r="AO60">
        <v>0.47868526700539238</v>
      </c>
      <c r="AP60">
        <v>6.6534296780447824E-2</v>
      </c>
      <c r="AQ60">
        <v>0.46627524586746033</v>
      </c>
      <c r="AR60">
        <v>6.4315170045903036E-2</v>
      </c>
      <c r="AS60">
        <v>0.46717751858680495</v>
      </c>
      <c r="AT60">
        <v>6.5308033633838913E-2</v>
      </c>
      <c r="AU60">
        <v>0.47895365336508999</v>
      </c>
      <c r="AV60">
        <v>6.6302436541416626E-2</v>
      </c>
      <c r="AW60">
        <v>0.52247137322523751</v>
      </c>
      <c r="AX60">
        <v>6.6803325188170601E-2</v>
      </c>
    </row>
    <row r="61" spans="9:50" x14ac:dyDescent="0.3">
      <c r="I61">
        <v>0.48174293695438292</v>
      </c>
      <c r="J61">
        <v>6.6372294915378605E-2</v>
      </c>
      <c r="K61">
        <v>0.49357282906638528</v>
      </c>
      <c r="L61">
        <v>6.5759026588349534E-2</v>
      </c>
      <c r="M61">
        <v>0.47107459293061649</v>
      </c>
      <c r="N61">
        <v>6.5754422161092882E-2</v>
      </c>
      <c r="O61">
        <v>0.48719313669142994</v>
      </c>
      <c r="P61">
        <v>6.5701756034261191E-2</v>
      </c>
      <c r="Q61">
        <v>0.48254568943758414</v>
      </c>
      <c r="R61">
        <v>6.631824651474863E-2</v>
      </c>
      <c r="S61">
        <v>0.51074246652626287</v>
      </c>
      <c r="T61">
        <v>6.5834844587168609E-2</v>
      </c>
      <c r="U61">
        <v>0.46221556330660996</v>
      </c>
      <c r="V61">
        <v>6.5338620280878487E-2</v>
      </c>
      <c r="W61">
        <v>0.38802122636371306</v>
      </c>
      <c r="X61">
        <v>6.8043673720296738E-2</v>
      </c>
      <c r="Y61">
        <v>0.52440093688521028</v>
      </c>
      <c r="Z61">
        <v>6.6139213650985934E-2</v>
      </c>
      <c r="AA61">
        <v>0.50799635326807668</v>
      </c>
      <c r="AB61">
        <v>6.6323065168320566E-2</v>
      </c>
      <c r="AC61">
        <v>0.48789933898679283</v>
      </c>
      <c r="AD61">
        <v>6.6025665120649113E-2</v>
      </c>
      <c r="AE61">
        <v>0.48901121624701338</v>
      </c>
      <c r="AF61">
        <v>6.6052108436411017E-2</v>
      </c>
      <c r="AG61">
        <v>0.47922928755760874</v>
      </c>
      <c r="AH61">
        <v>6.6092620991298381E-2</v>
      </c>
      <c r="AI61">
        <v>0.47514913810843107</v>
      </c>
      <c r="AJ61">
        <v>6.5337680973742554E-2</v>
      </c>
      <c r="AK61">
        <v>0.42262167577232918</v>
      </c>
      <c r="AL61">
        <v>6.6311242233291032E-2</v>
      </c>
      <c r="AM61">
        <v>0.46843301376242791</v>
      </c>
      <c r="AN61">
        <v>6.5207815728472049E-2</v>
      </c>
      <c r="AO61">
        <v>0.48199752835982967</v>
      </c>
      <c r="AP61">
        <v>6.6506551095382394E-2</v>
      </c>
      <c r="AQ61">
        <v>0.469946314630799</v>
      </c>
      <c r="AR61">
        <v>6.4273550902978635E-2</v>
      </c>
      <c r="AS61">
        <v>0.47121752160086511</v>
      </c>
      <c r="AT61">
        <v>6.5274035442541581E-2</v>
      </c>
      <c r="AU61">
        <v>0.48243089396478467</v>
      </c>
      <c r="AV61">
        <v>6.627356214188504E-2</v>
      </c>
      <c r="AW61">
        <v>0.52254832479302105</v>
      </c>
      <c r="AX61">
        <v>6.6831539982509278E-2</v>
      </c>
    </row>
    <row r="62" spans="9:50" x14ac:dyDescent="0.3">
      <c r="I62">
        <v>0.48500843918952585</v>
      </c>
      <c r="J62">
        <v>6.6349631689905986E-2</v>
      </c>
      <c r="K62">
        <v>0.4968782817771894</v>
      </c>
      <c r="L62">
        <v>6.5736856782866129E-2</v>
      </c>
      <c r="M62">
        <v>0.47518683792716732</v>
      </c>
      <c r="N62">
        <v>6.5727252577961998E-2</v>
      </c>
      <c r="O62">
        <v>0.49061748583521869</v>
      </c>
      <c r="P62">
        <v>6.5680366786202427E-2</v>
      </c>
      <c r="Q62">
        <v>0.48629103598178602</v>
      </c>
      <c r="R62">
        <v>6.6294931652820493E-2</v>
      </c>
      <c r="S62">
        <v>0.51345433711152133</v>
      </c>
      <c r="T62">
        <v>6.5866763245116075E-2</v>
      </c>
      <c r="U62">
        <v>0.46785535997391087</v>
      </c>
      <c r="V62">
        <v>6.5305480000616492E-2</v>
      </c>
      <c r="W62">
        <v>0.38589547378795308</v>
      </c>
      <c r="X62">
        <v>6.7973778277979971E-2</v>
      </c>
      <c r="Y62">
        <v>0.52656509603518042</v>
      </c>
      <c r="Z62">
        <v>6.6169631853671154E-2</v>
      </c>
      <c r="AA62">
        <v>0.51074087728425366</v>
      </c>
      <c r="AB62">
        <v>6.6353727585084565E-2</v>
      </c>
      <c r="AC62">
        <v>0.4902301028619826</v>
      </c>
      <c r="AD62">
        <v>6.6008619207553285E-2</v>
      </c>
      <c r="AE62">
        <v>0.49191984102505787</v>
      </c>
      <c r="AF62">
        <v>6.6027020092517916E-2</v>
      </c>
      <c r="AG62">
        <v>0.48323492289422371</v>
      </c>
      <c r="AH62">
        <v>6.6067261959999138E-2</v>
      </c>
      <c r="AI62">
        <v>0.4786646534229535</v>
      </c>
      <c r="AJ62">
        <v>6.5313615575100001E-2</v>
      </c>
      <c r="AK62">
        <v>0.42133151814540537</v>
      </c>
      <c r="AL62">
        <v>6.6218905277430781E-2</v>
      </c>
      <c r="AM62">
        <v>0.47356397465746813</v>
      </c>
      <c r="AN62">
        <v>6.5176480600555683E-2</v>
      </c>
      <c r="AO62">
        <v>0.48544608629350761</v>
      </c>
      <c r="AP62">
        <v>6.6483106432935105E-2</v>
      </c>
      <c r="AQ62">
        <v>0.47376839115656866</v>
      </c>
      <c r="AR62">
        <v>6.4240410821398072E-2</v>
      </c>
      <c r="AS62">
        <v>0.47542376661717578</v>
      </c>
      <c r="AT62">
        <v>6.5245335153101769E-2</v>
      </c>
      <c r="AU62">
        <v>0.4860512201697087</v>
      </c>
      <c r="AV62">
        <v>6.6249159029438842E-2</v>
      </c>
      <c r="AW62" t="s">
        <v>485</v>
      </c>
      <c r="AX62" t="s">
        <v>485</v>
      </c>
    </row>
    <row r="63" spans="9:50" x14ac:dyDescent="0.3">
      <c r="I63">
        <v>0.48838709287565568</v>
      </c>
      <c r="J63">
        <v>6.6331288448253367E-2</v>
      </c>
      <c r="K63">
        <v>0.5002982710809093</v>
      </c>
      <c r="L63">
        <v>6.5718909923136379E-2</v>
      </c>
      <c r="M63">
        <v>0.4794415775208441</v>
      </c>
      <c r="N63">
        <v>6.5705112230678056E-2</v>
      </c>
      <c r="O63">
        <v>0.49416049480539881</v>
      </c>
      <c r="P63">
        <v>6.5662872418862955E-2</v>
      </c>
      <c r="Q63">
        <v>0.49016616590271389</v>
      </c>
      <c r="R63">
        <v>6.6275826011480785E-2</v>
      </c>
      <c r="S63">
        <v>0.51607228405250005</v>
      </c>
      <c r="T63">
        <v>6.5903202871070224E-2</v>
      </c>
      <c r="U63">
        <v>0.47369058910631978</v>
      </c>
      <c r="V63">
        <v>6.5278171296551904E-2</v>
      </c>
      <c r="W63">
        <v>0.38406478465194038</v>
      </c>
      <c r="X63">
        <v>6.7903155788612918E-2</v>
      </c>
      <c r="Y63">
        <v>0.52865429276793585</v>
      </c>
      <c r="Z63">
        <v>6.6204079317297562E-2</v>
      </c>
      <c r="AA63">
        <v>0.51339034917147619</v>
      </c>
      <c r="AB63">
        <v>6.6388819558919621E-2</v>
      </c>
      <c r="AC63">
        <v>0.49264162632983599</v>
      </c>
      <c r="AD63">
        <v>6.5994958357225214E-2</v>
      </c>
      <c r="AE63">
        <v>0.49492921542021251</v>
      </c>
      <c r="AF63">
        <v>6.600839104675367E-2</v>
      </c>
      <c r="AG63">
        <v>0.48737936041826779</v>
      </c>
      <c r="AH63">
        <v>6.6046518658403081E-2</v>
      </c>
      <c r="AI63">
        <v>0.4823019838940209</v>
      </c>
      <c r="AJ63">
        <v>6.529411432548507E-2</v>
      </c>
      <c r="AK63">
        <v>0.42022048884110846</v>
      </c>
      <c r="AL63">
        <v>6.6126028419585883E-2</v>
      </c>
      <c r="AM63">
        <v>0.47887273385857482</v>
      </c>
      <c r="AN63">
        <v>6.5150769865968905E-2</v>
      </c>
      <c r="AO63">
        <v>0.48901413977882102</v>
      </c>
      <c r="AP63">
        <v>6.6464077013144787E-2</v>
      </c>
      <c r="AQ63">
        <v>0.4777228546721296</v>
      </c>
      <c r="AR63">
        <v>6.4215911256307615E-2</v>
      </c>
      <c r="AS63">
        <v>0.47977576123282778</v>
      </c>
      <c r="AT63">
        <v>6.5222072590444685E-2</v>
      </c>
      <c r="AU63">
        <v>0.48979699411450572</v>
      </c>
      <c r="AV63">
        <v>6.6229346093588881E-2</v>
      </c>
    </row>
    <row r="64" spans="9:50" x14ac:dyDescent="0.3">
      <c r="I64">
        <v>0.49186243755163467</v>
      </c>
      <c r="J64">
        <v>6.6317354556850228E-2</v>
      </c>
      <c r="K64">
        <v>0.50381613513343348</v>
      </c>
      <c r="L64">
        <v>6.5705273444456869E-2</v>
      </c>
      <c r="M64">
        <v>0.48381808304803131</v>
      </c>
      <c r="N64">
        <v>6.5688108984787497E-2</v>
      </c>
      <c r="O64">
        <v>0.49780490241840952</v>
      </c>
      <c r="P64">
        <v>6.5649358163041946E-2</v>
      </c>
      <c r="Q64">
        <v>0.49415219995691967</v>
      </c>
      <c r="R64">
        <v>6.62610226714936E-2</v>
      </c>
      <c r="S64">
        <v>0.51857794433240023</v>
      </c>
      <c r="T64">
        <v>6.5943907867236806E-2</v>
      </c>
      <c r="U64">
        <v>0.47969282205405889</v>
      </c>
      <c r="V64">
        <v>6.5256827213945878E-2</v>
      </c>
      <c r="W64">
        <v>0.3825331238206911</v>
      </c>
      <c r="X64">
        <v>6.7831959204781536E-2</v>
      </c>
      <c r="Y64">
        <v>0.53065387286948218</v>
      </c>
      <c r="Z64">
        <v>6.6242314417658293E-2</v>
      </c>
      <c r="AA64">
        <v>0.51592618478809849</v>
      </c>
      <c r="AB64">
        <v>6.6428094944842822E-2</v>
      </c>
      <c r="AC64">
        <v>0.49512216069042303</v>
      </c>
      <c r="AD64">
        <v>6.5984749123954509E-2</v>
      </c>
      <c r="AE64">
        <v>0.49802467806292539</v>
      </c>
      <c r="AF64">
        <v>6.5996312057956655E-2</v>
      </c>
      <c r="AG64">
        <v>0.49164240884672128</v>
      </c>
      <c r="AH64">
        <v>6.6030492145790459E-2</v>
      </c>
      <c r="AI64">
        <v>0.48604340881320141</v>
      </c>
      <c r="AJ64">
        <v>6.5279272233025598E-2</v>
      </c>
      <c r="AK64">
        <v>0.41929099410151083</v>
      </c>
      <c r="AL64">
        <v>6.6032812810348895E-2</v>
      </c>
      <c r="AM64">
        <v>0.48433342762455478</v>
      </c>
      <c r="AN64">
        <v>6.5130808784826189E-2</v>
      </c>
      <c r="AO64">
        <v>0.49268430561784909</v>
      </c>
      <c r="AP64">
        <v>6.644955554543179E-2</v>
      </c>
      <c r="AQ64">
        <v>0.48179043942873523</v>
      </c>
      <c r="AR64">
        <v>6.4200171567125666E-2</v>
      </c>
      <c r="AS64">
        <v>0.48425230296751459</v>
      </c>
      <c r="AT64">
        <v>6.5204361087437268E-2</v>
      </c>
      <c r="AU64">
        <v>0.49364996676504042</v>
      </c>
      <c r="AV64">
        <v>6.6214219860967038E-2</v>
      </c>
    </row>
    <row r="65" spans="9:48" x14ac:dyDescent="0.3">
      <c r="I65">
        <v>0.49541754168754187</v>
      </c>
      <c r="J65">
        <v>6.6307897900214866E-2</v>
      </c>
      <c r="K65">
        <v>0.50741473525471248</v>
      </c>
      <c r="L65">
        <v>6.5696013782380977E-2</v>
      </c>
      <c r="M65">
        <v>0.48829503261372531</v>
      </c>
      <c r="N65">
        <v>6.5676325678395112E-2</v>
      </c>
      <c r="O65">
        <v>0.50153295348669491</v>
      </c>
      <c r="P65">
        <v>6.5639889858835301E-2</v>
      </c>
      <c r="Q65">
        <v>0.49822971858716603</v>
      </c>
      <c r="R65">
        <v>6.6250593753243367E-2</v>
      </c>
      <c r="S65">
        <v>0.52095374254467286</v>
      </c>
      <c r="T65">
        <v>6.5988592717314207E-2</v>
      </c>
      <c r="U65">
        <v>0.48583281654154908</v>
      </c>
      <c r="V65">
        <v>6.5241551739023379E-2</v>
      </c>
      <c r="W65">
        <v>0.3813038085305</v>
      </c>
      <c r="X65">
        <v>6.7760342722432587E-2</v>
      </c>
      <c r="Y65">
        <v>0.53254981072210328</v>
      </c>
      <c r="Z65">
        <v>6.6284068962996184E-2</v>
      </c>
      <c r="AA65">
        <v>0.51833059706926532</v>
      </c>
      <c r="AB65">
        <v>6.6471278254241248E-2</v>
      </c>
      <c r="AC65">
        <v>0.49765962102968153</v>
      </c>
      <c r="AD65">
        <v>6.5978041246099434E-2</v>
      </c>
      <c r="AE65">
        <v>0.50119114817035593</v>
      </c>
      <c r="AF65">
        <v>6.5990841973746092E-2</v>
      </c>
      <c r="AG65">
        <v>0.49600329903616092</v>
      </c>
      <c r="AH65">
        <v>6.6019260501719773E-2</v>
      </c>
      <c r="AI65">
        <v>0.48987070033437552</v>
      </c>
      <c r="AJ65">
        <v>6.5269161606904144E-2</v>
      </c>
      <c r="AK65">
        <v>0.41854504700524131</v>
      </c>
      <c r="AL65">
        <v>6.5939460333972452E-2</v>
      </c>
      <c r="AM65">
        <v>0.48991945200428716</v>
      </c>
      <c r="AN65">
        <v>6.5116694605508368E-2</v>
      </c>
      <c r="AO65">
        <v>0.4964387031315477</v>
      </c>
      <c r="AP65">
        <v>6.6439612776927143E-2</v>
      </c>
      <c r="AQ65">
        <v>0.48595132856232359</v>
      </c>
      <c r="AR65">
        <v>6.4193268436035775E-2</v>
      </c>
      <c r="AS65">
        <v>0.48883158255988518</v>
      </c>
      <c r="AT65">
        <v>6.5192286932741816E-2</v>
      </c>
      <c r="AU65">
        <v>0.49759136682585897</v>
      </c>
      <c r="AV65">
        <v>6.6203854025058143E-2</v>
      </c>
    </row>
    <row r="66" spans="9:48" x14ac:dyDescent="0.3">
      <c r="I66">
        <v>0.49903508517338496</v>
      </c>
      <c r="J66">
        <v>6.6302964550227814E-2</v>
      </c>
      <c r="K66">
        <v>0.51107653942668541</v>
      </c>
      <c r="L66">
        <v>6.5691176049051586E-2</v>
      </c>
      <c r="M66">
        <v>0.49285061496966343</v>
      </c>
      <c r="N66">
        <v>6.566981971858521E-2</v>
      </c>
      <c r="O66">
        <v>0.50532648532019253</v>
      </c>
      <c r="P66">
        <v>6.5634513634869371E-2</v>
      </c>
      <c r="Q66">
        <v>0.50237885653255709</v>
      </c>
      <c r="R66">
        <v>6.624459006537145E-2</v>
      </c>
      <c r="S66">
        <v>0.5231830141718673</v>
      </c>
      <c r="T66">
        <v>6.6036943989185165E-2</v>
      </c>
      <c r="U66">
        <v>0.49208065913283744</v>
      </c>
      <c r="V66">
        <v>6.5232419292362731E-2</v>
      </c>
      <c r="W66">
        <v>0.38037950120454533</v>
      </c>
      <c r="X66">
        <v>6.7688461446919465E-2</v>
      </c>
      <c r="Y66">
        <v>0.5343288076839926</v>
      </c>
      <c r="Z66">
        <v>6.6329050075176296E-2</v>
      </c>
      <c r="AA66">
        <v>0.52058672079039203</v>
      </c>
      <c r="AB66">
        <v>6.6518066587226629E-2</v>
      </c>
      <c r="AC66">
        <v>0.50024164509590308</v>
      </c>
      <c r="AD66">
        <v>6.5974867403766624E-2</v>
      </c>
      <c r="AE66">
        <v>0.5044131990184334</v>
      </c>
      <c r="AF66">
        <v>6.5992007443822429E-2</v>
      </c>
      <c r="AG66">
        <v>0.50044078516793877</v>
      </c>
      <c r="AH66">
        <v>6.6012878445631917E-2</v>
      </c>
      <c r="AI66">
        <v>0.49376521227796999</v>
      </c>
      <c r="AJ66">
        <v>6.5263831705074854E-2</v>
      </c>
      <c r="AK66">
        <v>0.41798426310760506</v>
      </c>
      <c r="AL66">
        <v>6.5846173171132907E-2</v>
      </c>
      <c r="AM66">
        <v>0.49560359244849911</v>
      </c>
      <c r="AN66">
        <v>6.5108496090878348E-2</v>
      </c>
      <c r="AO66">
        <v>0.50025904127262089</v>
      </c>
      <c r="AP66">
        <v>6.6434297147799554E-2</v>
      </c>
      <c r="AQ66">
        <v>0.49018525063928692</v>
      </c>
      <c r="AR66">
        <v>6.419523549439872E-2</v>
      </c>
      <c r="AS66">
        <v>0.49349129022007321</v>
      </c>
      <c r="AT66">
        <v>6.5185908950426294E-2</v>
      </c>
      <c r="AU66">
        <v>0.50160199219205315</v>
      </c>
      <c r="AV66">
        <v>6.6198299087172799E-2</v>
      </c>
    </row>
    <row r="67" spans="9:48" x14ac:dyDescent="0.3">
      <c r="I67">
        <v>0.50269744370093516</v>
      </c>
      <c r="J67">
        <v>6.6302578541674317E-2</v>
      </c>
      <c r="K67">
        <v>0.5147837077075097</v>
      </c>
      <c r="L67">
        <v>6.5690783813419182E-2</v>
      </c>
      <c r="M67">
        <v>0.49746263577653305</v>
      </c>
      <c r="N67">
        <v>6.5668622801740004E-2</v>
      </c>
      <c r="O67">
        <v>0.5091670162131342</v>
      </c>
      <c r="P67">
        <v>6.5633255683566885E-2</v>
      </c>
      <c r="Q67">
        <v>0.50657939961009291</v>
      </c>
      <c r="R67">
        <v>6.6243040857241711E-2</v>
      </c>
      <c r="S67">
        <v>0.5252501224752486</v>
      </c>
      <c r="T67">
        <v>6.6088622533417851E-2</v>
      </c>
      <c r="U67">
        <v>0.49840591096685011</v>
      </c>
      <c r="V67">
        <v>6.522947436632609E-2</v>
      </c>
      <c r="W67">
        <v>0.37976220368667307</v>
      </c>
      <c r="X67">
        <v>6.7616471057078617E-2</v>
      </c>
      <c r="Y67">
        <v>0.53597838536966991</v>
      </c>
      <c r="Z67">
        <v>6.6376942244015566E-2</v>
      </c>
      <c r="AA67">
        <v>0.52267873086459771</v>
      </c>
      <c r="AB67">
        <v>6.6568131757260451E-2</v>
      </c>
      <c r="AC67">
        <v>0.50285565352738137</v>
      </c>
      <c r="AD67">
        <v>6.59752430595969E-2</v>
      </c>
      <c r="AE67">
        <v>0.50767513309930512</v>
      </c>
      <c r="AF67">
        <v>6.5999802790132595E-2</v>
      </c>
      <c r="AG67">
        <v>0.50493324825567554</v>
      </c>
      <c r="AH67">
        <v>6.6011377070262639E-2</v>
      </c>
      <c r="AI67">
        <v>0.49770797097327069</v>
      </c>
      <c r="AJ67">
        <v>6.5263308494283662E-2</v>
      </c>
      <c r="AK67">
        <v>0.41760985694165076</v>
      </c>
      <c r="AL67">
        <v>6.5753153361052086E-2</v>
      </c>
      <c r="AM67">
        <v>0.5013581563963142</v>
      </c>
      <c r="AN67">
        <v>6.5106253183275273E-2</v>
      </c>
      <c r="AO67">
        <v>0.50412670773766444</v>
      </c>
      <c r="AP67">
        <v>6.6433634555259816E-2</v>
      </c>
      <c r="AQ67">
        <v>0.49447157841685863</v>
      </c>
      <c r="AR67">
        <v>6.4206063158903898E-2</v>
      </c>
      <c r="AS67">
        <v>0.49820872432075025</v>
      </c>
      <c r="AT67">
        <v>6.5185258213379449E-2</v>
      </c>
      <c r="AU67">
        <v>0.50566230349998542</v>
      </c>
      <c r="AV67">
        <v>6.6197582110409978E-2</v>
      </c>
    </row>
    <row r="68" spans="9:48" x14ac:dyDescent="0.3">
      <c r="I68">
        <v>0.50638677462758508</v>
      </c>
      <c r="J68">
        <v>6.6306741755149237E-2</v>
      </c>
      <c r="K68">
        <v>0.51851817914596443</v>
      </c>
      <c r="L68">
        <v>6.5694838986416329E-2</v>
      </c>
      <c r="M68">
        <v>0.50210862573256188</v>
      </c>
      <c r="N68">
        <v>6.5672740759118053E-2</v>
      </c>
      <c r="O68">
        <v>0.51303583548505827</v>
      </c>
      <c r="P68">
        <v>6.5636122133540156E-2</v>
      </c>
      <c r="Q68">
        <v>0.51081088319613677</v>
      </c>
      <c r="R68">
        <v>6.62459536764404E-2</v>
      </c>
      <c r="S68">
        <v>0.52714056817528343</v>
      </c>
      <c r="T68">
        <v>6.6143265862155437E-2</v>
      </c>
      <c r="U68">
        <v>0.50477775605246389</v>
      </c>
      <c r="V68">
        <v>6.5232731308297057E-2</v>
      </c>
      <c r="W68">
        <v>0.37945325290584897</v>
      </c>
      <c r="X68">
        <v>6.7544527468063872E-2</v>
      </c>
      <c r="Y68">
        <v>0.5374869731768902</v>
      </c>
      <c r="Z68">
        <v>6.6427409540360069E-2</v>
      </c>
      <c r="AA68">
        <v>0.52459195334431896</v>
      </c>
      <c r="AB68">
        <v>6.6621122593146703E-2</v>
      </c>
      <c r="AC68">
        <v>0.50548891113779726</v>
      </c>
      <c r="AD68">
        <v>6.5979166383432805E-2</v>
      </c>
      <c r="AE68">
        <v>0.51096105859801766</v>
      </c>
      <c r="AF68">
        <v>6.6014190034532946E-2</v>
      </c>
      <c r="AG68">
        <v>0.50945880147078848</v>
      </c>
      <c r="AH68">
        <v>6.6014763690161821E-2</v>
      </c>
      <c r="AI68">
        <v>0.50167976769623879</v>
      </c>
      <c r="AJ68">
        <v>6.5267594523560984E-2</v>
      </c>
      <c r="AK68">
        <v>0.41742263938776208</v>
      </c>
      <c r="AL68">
        <v>6.5660602363925222E-2</v>
      </c>
      <c r="AM68">
        <v>0.50715510819062548</v>
      </c>
      <c r="AN68">
        <v>6.5109976809919548E-2</v>
      </c>
      <c r="AO68">
        <v>0.50802285964443705</v>
      </c>
      <c r="AP68">
        <v>6.6437628227392159E-2</v>
      </c>
      <c r="AQ68">
        <v>0.49878942933696652</v>
      </c>
      <c r="AR68">
        <v>6.4225698678258197E-2</v>
      </c>
      <c r="AS68">
        <v>0.5029609019971728</v>
      </c>
      <c r="AT68">
        <v>6.5190337891926756E-2</v>
      </c>
      <c r="AU68">
        <v>0.50975251932110477</v>
      </c>
      <c r="AV68">
        <v>6.6201706587808412E-2</v>
      </c>
    </row>
    <row r="69" spans="9:48" x14ac:dyDescent="0.3">
      <c r="I69">
        <v>0.5100851039039106</v>
      </c>
      <c r="J69">
        <v>6.6315433907895016E-2</v>
      </c>
      <c r="K69">
        <v>0.52226175977258926</v>
      </c>
      <c r="L69">
        <v>6.57033218116478E-2</v>
      </c>
      <c r="M69">
        <v>0.50676595004169722</v>
      </c>
      <c r="N69">
        <v>6.5682153528444934E-2</v>
      </c>
      <c r="O69">
        <v>0.51691409463736426</v>
      </c>
      <c r="P69">
        <v>6.5643099019733045E-2</v>
      </c>
      <c r="Q69">
        <v>0.51505269192800462</v>
      </c>
      <c r="R69">
        <v>6.6253314332005195E-2</v>
      </c>
      <c r="S69">
        <v>0.52884109115366973</v>
      </c>
      <c r="T69">
        <v>6.6200490691708011E-2</v>
      </c>
      <c r="U69">
        <v>0.51116515140091723</v>
      </c>
      <c r="V69">
        <v>6.5242174250781756E-2</v>
      </c>
      <c r="W69">
        <v>0.379453317980668</v>
      </c>
      <c r="X69">
        <v>6.7472786493668807E-2</v>
      </c>
      <c r="Y69">
        <v>0.53884398944610468</v>
      </c>
      <c r="Z69">
        <v>6.6480097972386645E-2</v>
      </c>
      <c r="AA69">
        <v>0.52631296834850894</v>
      </c>
      <c r="AB69">
        <v>6.6676667402245496E-2</v>
      </c>
      <c r="AC69">
        <v>0.50812858896076707</v>
      </c>
      <c r="AD69">
        <v>6.5986618261234989E-2</v>
      </c>
      <c r="AE69">
        <v>0.51425496681584149</v>
      </c>
      <c r="AF69">
        <v>6.6035099083814983E-2</v>
      </c>
      <c r="AG69">
        <v>0.5139953967729205</v>
      </c>
      <c r="AH69">
        <v>6.6023021806057708E-2</v>
      </c>
      <c r="AI69">
        <v>0.5056612522524836</v>
      </c>
      <c r="AJ69">
        <v>6.5276668911802976E-2</v>
      </c>
      <c r="AK69">
        <v>0.41742301591747177</v>
      </c>
      <c r="AL69">
        <v>6.5568720624603158E-2</v>
      </c>
      <c r="AM69">
        <v>0.51296620566499862</v>
      </c>
      <c r="AN69">
        <v>6.5119648829676455E-2</v>
      </c>
      <c r="AO69">
        <v>0.51192851533248884</v>
      </c>
      <c r="AP69">
        <v>6.6446258707427402E-2</v>
      </c>
      <c r="AQ69">
        <v>0.50311776726395674</v>
      </c>
      <c r="AR69">
        <v>6.4254046390185116E-2</v>
      </c>
      <c r="AS69">
        <v>0.50772467111738839</v>
      </c>
      <c r="AT69">
        <v>6.5201123238384937E-2</v>
      </c>
      <c r="AU69">
        <v>0.51385271253507769</v>
      </c>
      <c r="AV69">
        <v>6.6210652425328795E-2</v>
      </c>
    </row>
    <row r="70" spans="9:48" x14ac:dyDescent="0.3">
      <c r="I70">
        <v>0.51377441364143184</v>
      </c>
      <c r="J70">
        <v>6.6328612652617219E-2</v>
      </c>
      <c r="K70">
        <v>0.52599621123887452</v>
      </c>
      <c r="L70">
        <v>6.5716190961641788E-2</v>
      </c>
      <c r="M70">
        <v>0.5114119186880578</v>
      </c>
      <c r="N70">
        <v>6.5696815251654661E-2</v>
      </c>
      <c r="O70">
        <v>0.52078289918130327</v>
      </c>
      <c r="P70">
        <v>6.5654152351457343E-2</v>
      </c>
      <c r="Q70">
        <v>0.51928416013994005</v>
      </c>
      <c r="R70">
        <v>6.6265086963562078E-2</v>
      </c>
      <c r="S70">
        <v>0.53033976346353795</v>
      </c>
      <c r="T70">
        <v>6.6259895631012256E-2</v>
      </c>
      <c r="U70">
        <v>0.51753697826413125</v>
      </c>
      <c r="V70">
        <v>6.52577571887136E-2</v>
      </c>
      <c r="W70">
        <v>0.37976239877019263</v>
      </c>
      <c r="X70">
        <v>6.7401403508868904E-2</v>
      </c>
      <c r="Y70">
        <v>0.54003991568319953</v>
      </c>
      <c r="Z70">
        <v>6.6534637968601221E-2</v>
      </c>
      <c r="AA70">
        <v>0.52782970419346076</v>
      </c>
      <c r="AB70">
        <v>6.67343765776299E-2</v>
      </c>
      <c r="AC70">
        <v>0.51076182675127668</v>
      </c>
      <c r="AD70">
        <v>6.5997562388203868E-2</v>
      </c>
      <c r="AE70">
        <v>0.51754081016304165</v>
      </c>
      <c r="AF70">
        <v>6.6062428071192364E-2</v>
      </c>
      <c r="AG70">
        <v>0.51852093232577667</v>
      </c>
      <c r="AH70">
        <v>6.603611118523979E-2</v>
      </c>
      <c r="AI70">
        <v>0.50963302724946458</v>
      </c>
      <c r="AJ70">
        <v>6.5290487449502291E-2</v>
      </c>
      <c r="AK70">
        <v>0.41761098571530031</v>
      </c>
      <c r="AL70">
        <v>6.5477707138473229E-2</v>
      </c>
      <c r="AM70">
        <v>0.51876313773666782</v>
      </c>
      <c r="AN70">
        <v>6.5135222121437963E-2</v>
      </c>
      <c r="AO70">
        <v>0.5158246468399027</v>
      </c>
      <c r="AP70">
        <v>6.6459483948534348E-2</v>
      </c>
      <c r="AQ70">
        <v>0.50743550497053191</v>
      </c>
      <c r="AR70">
        <v>6.4290968187481631E-2</v>
      </c>
      <c r="AS70">
        <v>0.51247682307709586</v>
      </c>
      <c r="AT70">
        <v>6.5217561707630184E-2</v>
      </c>
      <c r="AU70">
        <v>0.51794290741271565</v>
      </c>
      <c r="AV70">
        <v>6.6224376039749983E-2</v>
      </c>
    </row>
    <row r="71" spans="9:48" x14ac:dyDescent="0.3">
      <c r="I71">
        <v>0.51743672989395617</v>
      </c>
      <c r="J71">
        <v>6.6346213783796265E-2</v>
      </c>
      <c r="K71">
        <v>0.52970333967266248</v>
      </c>
      <c r="L71">
        <v>6.5733383739193102E-2</v>
      </c>
      <c r="M71">
        <v>0.51602389697940965</v>
      </c>
      <c r="N71">
        <v>6.5716654498305563E-2</v>
      </c>
      <c r="O71">
        <v>0.52462340069002844</v>
      </c>
      <c r="P71">
        <v>6.5669228277991945E-2</v>
      </c>
      <c r="Q71">
        <v>0.5234846725441602</v>
      </c>
      <c r="R71">
        <v>6.628121421603346E-2</v>
      </c>
      <c r="S71">
        <v>0.53162607299542908</v>
      </c>
      <c r="T71">
        <v>6.6321063997101332E-2</v>
      </c>
      <c r="U71">
        <v>0.52386219374212228</v>
      </c>
      <c r="V71">
        <v>6.5279404203585384E-2</v>
      </c>
      <c r="W71">
        <v>0.380379825874258</v>
      </c>
      <c r="X71">
        <v>6.7330533113313898E-2</v>
      </c>
      <c r="Y71">
        <v>0.54106636332489355</v>
      </c>
      <c r="Z71">
        <v>6.6590646970117282E-2</v>
      </c>
      <c r="AA71">
        <v>0.52913152206699543</v>
      </c>
      <c r="AB71">
        <v>6.6793845330898577E-2</v>
      </c>
      <c r="AC71">
        <v>0.51337579563950309</v>
      </c>
      <c r="AD71">
        <v>6.6011945445652934E-2</v>
      </c>
      <c r="AE71">
        <v>0.52080258034112259</v>
      </c>
      <c r="AF71">
        <v>6.6096043852585676E-2</v>
      </c>
      <c r="AG71">
        <v>0.52301336017504885</v>
      </c>
      <c r="AH71">
        <v>6.6053968057568427E-2</v>
      </c>
      <c r="AI71">
        <v>0.5135757425986377</v>
      </c>
      <c r="AJ71">
        <v>6.5308982814132305E-2</v>
      </c>
      <c r="AK71">
        <v>0.41798614168052217</v>
      </c>
      <c r="AL71">
        <v>6.5387759020479844E-2</v>
      </c>
      <c r="AM71">
        <v>0.52451766233528563</v>
      </c>
      <c r="AN71">
        <v>6.5156620813692029E-2</v>
      </c>
      <c r="AO71">
        <v>0.51969227260561224</v>
      </c>
      <c r="AP71">
        <v>6.6477239518667727E-2</v>
      </c>
      <c r="AQ71">
        <v>0.51172160687260315</v>
      </c>
      <c r="AR71">
        <v>6.433628419086268E-2</v>
      </c>
      <c r="AS71">
        <v>0.51719420586963205</v>
      </c>
      <c r="AT71">
        <v>6.5239573213092733E-2</v>
      </c>
      <c r="AU71">
        <v>0.52200317693571974</v>
      </c>
      <c r="AV71">
        <v>6.6242810571001995E-2</v>
      </c>
    </row>
    <row r="72" spans="9:48" x14ac:dyDescent="0.3">
      <c r="I72">
        <v>0.52105421022483567</v>
      </c>
      <c r="J72">
        <v>6.636815155049032E-2</v>
      </c>
      <c r="K72">
        <v>0.53336508431686269</v>
      </c>
      <c r="L72">
        <v>6.575481638281773E-2</v>
      </c>
      <c r="M72">
        <v>0.52057941582111167</v>
      </c>
      <c r="N72">
        <v>6.5741574613582168E-2</v>
      </c>
      <c r="O72">
        <v>0.52841688862623482</v>
      </c>
      <c r="P72">
        <v>6.5688253350938211E-2</v>
      </c>
      <c r="Q72">
        <v>0.52763376466646572</v>
      </c>
      <c r="R72">
        <v>6.6301617519066436E-2</v>
      </c>
      <c r="S72">
        <v>0.53269099721218893</v>
      </c>
      <c r="T72">
        <v>6.6383566737836547E-2</v>
      </c>
      <c r="U72">
        <v>0.53010998202088988</v>
      </c>
      <c r="V72">
        <v>6.5307009833316582E-2</v>
      </c>
      <c r="W72">
        <v>0.38130426208324353</v>
      </c>
      <c r="X72">
        <v>6.7260328796499347E-2</v>
      </c>
      <c r="Y72">
        <v>0.5419161325784817</v>
      </c>
      <c r="Z72">
        <v>6.6647732114031605E-2</v>
      </c>
      <c r="AA72">
        <v>0.53020929065208489</v>
      </c>
      <c r="AB72">
        <v>6.6854656531475584E-2</v>
      </c>
      <c r="AC72">
        <v>0.51595776063177778</v>
      </c>
      <c r="AD72">
        <v>6.6029697360772091E-2</v>
      </c>
      <c r="AE72">
        <v>0.52402438633364856</v>
      </c>
      <c r="AF72">
        <v>6.6135782655287037E-2</v>
      </c>
      <c r="AG72">
        <v>0.52745079366383241</v>
      </c>
      <c r="AH72">
        <v>6.607650542615659E-2</v>
      </c>
      <c r="AI72">
        <v>0.51747018978714243</v>
      </c>
      <c r="AJ72">
        <v>6.5332064898135672E-2</v>
      </c>
      <c r="AK72">
        <v>0.41854767130885528</v>
      </c>
      <c r="AL72">
        <v>6.5299071078217183E-2</v>
      </c>
      <c r="AM72">
        <v>0.53020174399545039</v>
      </c>
      <c r="AN72">
        <v>6.5183740654160979E-2</v>
      </c>
      <c r="AO72">
        <v>0.52351254994565932</v>
      </c>
      <c r="AP72">
        <v>6.6499438914474629E-2</v>
      </c>
      <c r="AQ72">
        <v>0.5159551915125411</v>
      </c>
      <c r="AR72">
        <v>6.4389773625314936E-2</v>
      </c>
      <c r="AS72">
        <v>0.52185383688022147</v>
      </c>
      <c r="AT72">
        <v>6.5267050516930561E-2</v>
      </c>
      <c r="AU72">
        <v>0.52601373987911093</v>
      </c>
      <c r="AV72">
        <v>6.6265866207901591E-2</v>
      </c>
    </row>
    <row r="73" spans="9:48" x14ac:dyDescent="0.3">
      <c r="I73">
        <v>0.52460923063352638</v>
      </c>
      <c r="J73">
        <v>6.6394319074105229E-2</v>
      </c>
      <c r="K73">
        <v>0.53696360551964606</v>
      </c>
      <c r="L73">
        <v>6.5780384474830325E-2</v>
      </c>
      <c r="M73">
        <v>0.52505628118328629</v>
      </c>
      <c r="N73">
        <v>6.5771454189187825E-2</v>
      </c>
      <c r="O73">
        <v>0.53214488149801742</v>
      </c>
      <c r="P73">
        <v>6.5711134882053157E-2</v>
      </c>
      <c r="Q73">
        <v>0.53171122254710201</v>
      </c>
      <c r="R73">
        <v>6.6326197469819548E-2</v>
      </c>
      <c r="S73">
        <v>0.53352706643558401</v>
      </c>
      <c r="T73">
        <v>6.6446965441399788E-2</v>
      </c>
      <c r="U73">
        <v>0.53624990450396537</v>
      </c>
      <c r="V73">
        <v>6.5340439586054067E-2</v>
      </c>
      <c r="W73">
        <v>0.38253370527417113</v>
      </c>
      <c r="X73">
        <v>6.7190942605342571E-2</v>
      </c>
      <c r="Y73">
        <v>0.54258326292320846</v>
      </c>
      <c r="Z73">
        <v>6.6705492989075243E-2</v>
      </c>
      <c r="AA73">
        <v>0.53105545017648037</v>
      </c>
      <c r="AB73">
        <v>6.691638363248166E-2</v>
      </c>
      <c r="AC73">
        <v>0.51849514265419672</v>
      </c>
      <c r="AD73">
        <v>6.6050731648015282E-2</v>
      </c>
      <c r="AE73">
        <v>0.52719053182567888</v>
      </c>
      <c r="AF73">
        <v>6.6181450875844205E-2</v>
      </c>
      <c r="AG73">
        <v>0.53181161406221944</v>
      </c>
      <c r="AH73">
        <v>6.6103613491209967E-2</v>
      </c>
      <c r="AI73">
        <v>0.52129739545974452</v>
      </c>
      <c r="AJ73">
        <v>6.5359621247919331E-2</v>
      </c>
      <c r="AK73">
        <v>0.41929435845216445</v>
      </c>
      <c r="AL73">
        <v>6.5211835390019415E-2</v>
      </c>
      <c r="AM73">
        <v>0.5357876904426756</v>
      </c>
      <c r="AN73">
        <v>6.5216449517708136E-2</v>
      </c>
      <c r="AO73">
        <v>0.52726686685285629</v>
      </c>
      <c r="AP73">
        <v>6.6525973982730163E-2</v>
      </c>
      <c r="AQ73">
        <v>0.52011563329153832</v>
      </c>
      <c r="AR73">
        <v>6.4451175895690493E-2</v>
      </c>
      <c r="AS73">
        <v>0.52643301485496508</v>
      </c>
      <c r="AT73">
        <v>6.5299859752481371E-2</v>
      </c>
      <c r="AU73">
        <v>0.5299550571833691</v>
      </c>
      <c r="AV73">
        <v>6.6293430625703365E-2</v>
      </c>
    </row>
    <row r="74" spans="9:48" x14ac:dyDescent="0.3">
      <c r="I74">
        <v>0.52808447141794634</v>
      </c>
      <c r="J74">
        <v>6.6424588869096288E-2</v>
      </c>
      <c r="K74">
        <v>0.54048137164743471</v>
      </c>
      <c r="L74">
        <v>6.5809963450056727E-2</v>
      </c>
      <c r="M74">
        <v>0.52943268222790185</v>
      </c>
      <c r="N74">
        <v>6.5806147654833655E-2</v>
      </c>
      <c r="O74">
        <v>0.5357892168988414</v>
      </c>
      <c r="P74">
        <v>6.5737761394817212E-2</v>
      </c>
      <c r="Q74">
        <v>0.53569718122113918</v>
      </c>
      <c r="R74">
        <v>6.6354834317243483E-2</v>
      </c>
      <c r="S74">
        <v>0.53412841624072704</v>
      </c>
      <c r="T74">
        <v>6.6510815411437468E-2</v>
      </c>
      <c r="U74">
        <v>0.5422520481061941</v>
      </c>
      <c r="V74">
        <v>6.5379530595402843E-2</v>
      </c>
      <c r="W74">
        <v>0.38406549274685825</v>
      </c>
      <c r="X74">
        <v>6.7122524814882928E-2</v>
      </c>
      <c r="Y74">
        <v>0.54306307491903805</v>
      </c>
      <c r="Z74">
        <v>6.6763524444210909E-2</v>
      </c>
      <c r="AA74">
        <v>0.53166406543908307</v>
      </c>
      <c r="AB74">
        <v>6.6978593662654115E-2</v>
      </c>
      <c r="AC74">
        <v>0.52097557983660359</v>
      </c>
      <c r="AD74">
        <v>6.6074945830449414E-2</v>
      </c>
      <c r="AE74">
        <v>0.53028559167463618</v>
      </c>
      <c r="AF74">
        <v>6.6232826023277167E-2</v>
      </c>
      <c r="AG74">
        <v>0.53607457589157703</v>
      </c>
      <c r="AH74">
        <v>6.6135160184960518E-2</v>
      </c>
      <c r="AI74">
        <v>0.52503871385511669</v>
      </c>
      <c r="AJ74">
        <v>6.539151761171709E-2</v>
      </c>
      <c r="AK74">
        <v>0.42022458595236739</v>
      </c>
      <c r="AL74">
        <v>6.5126240888961767E-2</v>
      </c>
      <c r="AM74">
        <v>0.54124828750736775</v>
      </c>
      <c r="AN74">
        <v>6.5254588050038184E-2</v>
      </c>
      <c r="AO74">
        <v>0.53093693267261377</v>
      </c>
      <c r="AP74">
        <v>6.6556715447249074E-2</v>
      </c>
      <c r="AQ74">
        <v>0.52418266295545357</v>
      </c>
      <c r="AR74">
        <v>6.4520191856300216E-2</v>
      </c>
      <c r="AS74">
        <v>0.53090943049906703</v>
      </c>
      <c r="AT74">
        <v>6.5337841076447523E-2</v>
      </c>
      <c r="AU74">
        <v>0.53380792714676806</v>
      </c>
      <c r="AV74">
        <v>6.6325369533334538E-2</v>
      </c>
    </row>
    <row r="75" spans="9:48" x14ac:dyDescent="0.3">
      <c r="I75">
        <v>0.53146300155432402</v>
      </c>
      <c r="J75">
        <v>6.6458813464065E-2</v>
      </c>
      <c r="K75">
        <v>0.54390124449725863</v>
      </c>
      <c r="L75">
        <v>6.584340920270286E-2</v>
      </c>
      <c r="M75">
        <v>0.53368729756898337</v>
      </c>
      <c r="N75">
        <v>6.5845485987442415E-2</v>
      </c>
      <c r="O75">
        <v>0.53933213999296126</v>
      </c>
      <c r="P75">
        <v>6.5768003167536684E-2</v>
      </c>
      <c r="Q75">
        <v>0.53957222149858464</v>
      </c>
      <c r="R75">
        <v>6.6387388545496182E-2</v>
      </c>
      <c r="S75">
        <v>0.53449082859080421</v>
      </c>
      <c r="T75">
        <v>6.6574668786285915E-2</v>
      </c>
      <c r="U75">
        <v>0.54808717098727933</v>
      </c>
      <c r="V75">
        <v>6.5424092413894783E-2</v>
      </c>
      <c r="W75">
        <v>0.38589630699073285</v>
      </c>
      <c r="X75">
        <v>6.7055223602819444E-2</v>
      </c>
      <c r="Y75">
        <v>0.54335220302956433</v>
      </c>
      <c r="Z75">
        <v>6.6821419430476356E-2</v>
      </c>
      <c r="AA75">
        <v>0.53203086744111527</v>
      </c>
      <c r="AB75">
        <v>6.7040850263329135E-2</v>
      </c>
      <c r="AC75">
        <v>0.52338698773837811</v>
      </c>
      <c r="AD75">
        <v>6.6102221939011677E-2</v>
      </c>
      <c r="AE75">
        <v>0.53329448706005067</v>
      </c>
      <c r="AF75">
        <v>6.6289657803031865E-2</v>
      </c>
      <c r="AG75">
        <v>0.54021891043038406</v>
      </c>
      <c r="AH75">
        <v>6.6170991815087357E-2</v>
      </c>
      <c r="AI75">
        <v>0.52867591764611255</v>
      </c>
      <c r="AJ75">
        <v>6.5427598593650757E-2</v>
      </c>
      <c r="AK75">
        <v>0.42133633914383889</v>
      </c>
      <c r="AL75">
        <v>6.504247295367363E-2</v>
      </c>
      <c r="AM75">
        <v>0.54655693170952491</v>
      </c>
      <c r="AN75">
        <v>6.5297970444055262E-2</v>
      </c>
      <c r="AO75">
        <v>0.53450486721317159</v>
      </c>
      <c r="AP75">
        <v>6.6591513538706348E-2</v>
      </c>
      <c r="AQ75">
        <v>0.52813646634458089</v>
      </c>
      <c r="AR75">
        <v>6.4596485268321471E-2</v>
      </c>
      <c r="AS75">
        <v>0.53526127516547717</v>
      </c>
      <c r="AT75">
        <v>6.5380809447636551E-2</v>
      </c>
      <c r="AU75">
        <v>0.53755357897413492</v>
      </c>
      <c r="AV75">
        <v>6.6361527327647621E-2</v>
      </c>
    </row>
    <row r="76" spans="9:48" x14ac:dyDescent="0.3">
      <c r="I76">
        <v>0.53472836118344358</v>
      </c>
      <c r="J76">
        <v>6.6496826120224922E-2</v>
      </c>
      <c r="K76">
        <v>0.54720656279235791</v>
      </c>
      <c r="L76">
        <v>6.5880558788423832E-2</v>
      </c>
      <c r="M76">
        <v>0.53779939914826158</v>
      </c>
      <c r="N76">
        <v>6.5889277534611906E-2</v>
      </c>
      <c r="O76">
        <v>0.54275639001519593</v>
      </c>
      <c r="P76">
        <v>6.5801712865334774E-2</v>
      </c>
      <c r="Q76">
        <v>0.54331746457272423</v>
      </c>
      <c r="R76">
        <v>6.6423701553649919E-2</v>
      </c>
      <c r="S76">
        <v>0.5346117614235727</v>
      </c>
      <c r="T76">
        <v>6.6638077680399158E-2</v>
      </c>
      <c r="U76">
        <v>0.55372684501508895</v>
      </c>
      <c r="V76">
        <v>6.5473907940829537E-2</v>
      </c>
      <c r="W76">
        <v>0.38802218286982298</v>
      </c>
      <c r="X76">
        <v>6.6989184728591042E-2</v>
      </c>
      <c r="Y76">
        <v>0.54344861922882992</v>
      </c>
      <c r="Z76">
        <v>6.687877185614044E-2</v>
      </c>
      <c r="AA76">
        <v>0.53215328333007961</v>
      </c>
      <c r="AB76">
        <v>6.7102716749184277E-2</v>
      </c>
      <c r="AC76">
        <v>0.52571761822261698</v>
      </c>
      <c r="AD76">
        <v>6.6132427087242943E-2</v>
      </c>
      <c r="AE76">
        <v>0.53620255894605762</v>
      </c>
      <c r="AF76">
        <v>6.6351669336390043E-2</v>
      </c>
      <c r="AG76">
        <v>0.54422442689735429</v>
      </c>
      <c r="AH76">
        <v>6.6210933813490275E-2</v>
      </c>
      <c r="AI76">
        <v>0.53219128674147287</v>
      </c>
      <c r="AJ76">
        <v>6.5467688410803179E-2</v>
      </c>
      <c r="AK76">
        <v>0.42262721021672822</v>
      </c>
      <c r="AL76">
        <v>6.4960713006849635E-2</v>
      </c>
      <c r="AM76">
        <v>0.55168775986821739</v>
      </c>
      <c r="AN76">
        <v>6.5346385345096514E-2</v>
      </c>
      <c r="AO76">
        <v>0.53795328785609586</v>
      </c>
      <c r="AP76">
        <v>6.6630198724298303E-2</v>
      </c>
      <c r="AQ76">
        <v>0.53195778092624313</v>
      </c>
      <c r="AR76">
        <v>6.4679684437919882E-2</v>
      </c>
      <c r="AS76">
        <v>0.53946734710442668</v>
      </c>
      <c r="AT76">
        <v>6.5428555528463161E-2</v>
      </c>
      <c r="AU76">
        <v>0.54117376422627861</v>
      </c>
      <c r="AV76">
        <v>6.6401727851503292E-2</v>
      </c>
    </row>
    <row r="77" spans="9:48" x14ac:dyDescent="0.3">
      <c r="I77">
        <v>0.53786464180142479</v>
      </c>
      <c r="J77">
        <v>6.6538441643736276E-2</v>
      </c>
      <c r="K77">
        <v>0.55038122335424833</v>
      </c>
      <c r="L77">
        <v>6.5921231218172227E-2</v>
      </c>
      <c r="M77">
        <v>0.54174895322018901</v>
      </c>
      <c r="N77">
        <v>6.5937308948326237E-2</v>
      </c>
      <c r="O77">
        <v>0.5460452843636413</v>
      </c>
      <c r="P77">
        <v>6.5838726257952299E-2</v>
      </c>
      <c r="Q77">
        <v>0.54691466399577127</v>
      </c>
      <c r="R77">
        <v>6.6463596428379151E-2</v>
      </c>
      <c r="U77">
        <v>0.55914359426465743</v>
      </c>
      <c r="V77">
        <v>6.5528734479967293E-2</v>
      </c>
      <c r="W77">
        <v>0.39043851621035836</v>
      </c>
      <c r="X77">
        <v>6.6924551217693959E-2</v>
      </c>
      <c r="AC77">
        <v>0.52795611669187492</v>
      </c>
      <c r="AD77">
        <v>6.6165414118697238E-2</v>
      </c>
      <c r="AE77">
        <v>0.53899563949874685</v>
      </c>
      <c r="AF77">
        <v>6.6418558509394543E-2</v>
      </c>
      <c r="AG77">
        <v>0.54807161081889411</v>
      </c>
      <c r="AH77">
        <v>6.6254791586768003E-2</v>
      </c>
      <c r="AI77">
        <v>0.53556769461632869</v>
      </c>
      <c r="AJ77">
        <v>6.5511591749615003E-2</v>
      </c>
      <c r="AK77">
        <v>0.42409440343173888</v>
      </c>
      <c r="AL77">
        <v>6.4881138122328527E-2</v>
      </c>
      <c r="AM77">
        <v>0.55661577510440485</v>
      </c>
      <c r="AN77">
        <v>6.5399596880630725E-2</v>
      </c>
      <c r="AO77">
        <v>0.54126539424264808</v>
      </c>
      <c r="AP77">
        <v>6.6672582533689365E-2</v>
      </c>
      <c r="AQ77">
        <v>0.53562798963991587</v>
      </c>
      <c r="AR77">
        <v>6.4769384027104304E-2</v>
      </c>
      <c r="AS77">
        <v>0.5435071547562218</v>
      </c>
      <c r="AT77">
        <v>6.5480846704821002E-2</v>
      </c>
      <c r="AU77">
        <v>0.54465084572455047</v>
      </c>
      <c r="AV77">
        <v>6.6445775251990261E-2</v>
      </c>
    </row>
    <row r="78" spans="9:48" x14ac:dyDescent="0.3">
      <c r="I78">
        <v>0.54085656376435465</v>
      </c>
      <c r="J78">
        <v>6.6583457287951689E-2</v>
      </c>
      <c r="K78">
        <v>0.55340975955578786</v>
      </c>
      <c r="L78">
        <v>6.5965228339958729E-2</v>
      </c>
      <c r="M78">
        <v>0.54551671795433532</v>
      </c>
      <c r="N78">
        <v>6.5989346224365891E-2</v>
      </c>
      <c r="O78">
        <v>0.54918279987563046</v>
      </c>
      <c r="P78">
        <v>6.5878863019861011E-2</v>
      </c>
      <c r="Q78">
        <v>0.55034629457372597</v>
      </c>
      <c r="R78">
        <v>6.6506878805864408E-2</v>
      </c>
      <c r="U78">
        <v>0.56431102887813078</v>
      </c>
      <c r="V78">
        <v>6.5588304921920554E-2</v>
      </c>
      <c r="W78">
        <v>0.39314007377238541</v>
      </c>
      <c r="X78">
        <v>6.6861463051920381E-2</v>
      </c>
      <c r="AC78">
        <v>0.53009157740662294</v>
      </c>
      <c r="AD78">
        <v>6.6201022323873163E-2</v>
      </c>
      <c r="AE78">
        <v>0.54166012111042527</v>
      </c>
      <c r="AF78">
        <v>6.6489999444718173E-2</v>
      </c>
      <c r="AG78">
        <v>0.55174171910165504</v>
      </c>
      <c r="AH78">
        <v>6.6302351464257725E-2</v>
      </c>
      <c r="AI78">
        <v>0.53878869175090904</v>
      </c>
      <c r="AJ78">
        <v>6.5559094717432695E-2</v>
      </c>
      <c r="AK78">
        <v>0.42573474117507731</v>
      </c>
      <c r="AL78">
        <v>6.4803920641590684E-2</v>
      </c>
      <c r="AM78">
        <v>0.56131696862321911</v>
      </c>
      <c r="AN78">
        <v>6.5457345809405557E-2</v>
      </c>
      <c r="AO78">
        <v>0.544425050123445</v>
      </c>
      <c r="AP78">
        <v>6.6718458477220563E-2</v>
      </c>
      <c r="AQ78">
        <v>0.53912921159767402</v>
      </c>
      <c r="AR78">
        <v>6.4865147028492817E-2</v>
      </c>
      <c r="AS78">
        <v>0.547361016584063</v>
      </c>
      <c r="AT78">
        <v>6.553742821935514E-2</v>
      </c>
      <c r="AU78">
        <v>0.54796788347740566</v>
      </c>
      <c r="AV78">
        <v>6.6493454934601001E-2</v>
      </c>
    </row>
    <row r="79" spans="9:48" x14ac:dyDescent="0.3">
      <c r="I79">
        <v>0.54368955072917657</v>
      </c>
      <c r="J79">
        <v>6.663165374117748E-2</v>
      </c>
      <c r="K79">
        <v>0.55627741667303032</v>
      </c>
      <c r="L79">
        <v>6.601233580422855E-2</v>
      </c>
      <c r="M79">
        <v>0.54908433717964988</v>
      </c>
      <c r="N79">
        <v>6.6045135842352762E-2</v>
      </c>
      <c r="O79">
        <v>0.55215365089097068</v>
      </c>
      <c r="P79">
        <v>6.5921927608791411E-2</v>
      </c>
      <c r="Q79">
        <v>0.55359563774735876</v>
      </c>
      <c r="R79">
        <v>6.6553337818713323E-2</v>
      </c>
      <c r="U79">
        <v>0.56920397363350062</v>
      </c>
      <c r="V79">
        <v>6.5652329045484084E-2</v>
      </c>
      <c r="W79">
        <v>0.39612100458379951</v>
      </c>
      <c r="X79">
        <v>6.6800056866189089E-2</v>
      </c>
      <c r="AC79">
        <v>0.53211359661691437</v>
      </c>
      <c r="AD79">
        <v>6.623907822317443E-2</v>
      </c>
      <c r="AE79">
        <v>0.54418302269451324</v>
      </c>
      <c r="AF79">
        <v>6.6565644089305237E-2</v>
      </c>
      <c r="AG79">
        <v>0.55521687134700148</v>
      </c>
      <c r="AH79">
        <v>6.6353381739017003E-2</v>
      </c>
      <c r="AI79">
        <v>0.54183858577094768</v>
      </c>
      <c r="AJ79">
        <v>6.5609965884572033E-2</v>
      </c>
      <c r="AK79">
        <v>0.42754467084045711</v>
      </c>
      <c r="AL79">
        <v>6.4729227800504829E-2</v>
      </c>
      <c r="AM79">
        <v>0.56576843668239873</v>
      </c>
      <c r="AN79">
        <v>6.551935078444493E-2</v>
      </c>
      <c r="AO79">
        <v>0.5474168619726425</v>
      </c>
      <c r="AP79">
        <v>6.676760305190646E-2</v>
      </c>
      <c r="AQ79">
        <v>0.54244438919808102</v>
      </c>
      <c r="AR79">
        <v>6.4966506894368711E-2</v>
      </c>
      <c r="AS79">
        <v>0.55101015696051381</v>
      </c>
      <c r="AT79">
        <v>6.5598024412614322E-2</v>
      </c>
      <c r="AU79">
        <v>0.55110871721033994</v>
      </c>
      <c r="AV79">
        <v>6.6544534608714553E-2</v>
      </c>
    </row>
    <row r="80" spans="9:48" x14ac:dyDescent="0.3">
      <c r="I80">
        <v>0.54634980066816907</v>
      </c>
      <c r="J80">
        <v>6.6682796195138255E-2</v>
      </c>
      <c r="K80">
        <v>0.55897022376875616</v>
      </c>
      <c r="L80">
        <v>6.6062324108150994E-2</v>
      </c>
      <c r="M80">
        <v>0.55243442981388291</v>
      </c>
      <c r="N80">
        <v>6.6104406000875984E-2</v>
      </c>
      <c r="O80">
        <v>0.55494336372214437</v>
      </c>
      <c r="P80">
        <v>6.5967710218395065E-2</v>
      </c>
      <c r="Q80">
        <v>0.55664686304335065</v>
      </c>
      <c r="R80">
        <v>6.6602747123285316E-2</v>
      </c>
      <c r="U80">
        <v>0.57379859059575611</v>
      </c>
      <c r="V80">
        <v>6.5720494931563594E-2</v>
      </c>
      <c r="W80">
        <v>0.3993748526122482</v>
      </c>
      <c r="X80">
        <v>6.6740465652624648E-2</v>
      </c>
      <c r="AC80">
        <v>0.53401232324840953</v>
      </c>
      <c r="AD80">
        <v>6.6279396412084982E-2</v>
      </c>
      <c r="AE80">
        <v>0.5465520529280945</v>
      </c>
      <c r="AF80">
        <v>6.6645123910051104E-2</v>
      </c>
      <c r="AG80">
        <v>0.55848013696251542</v>
      </c>
      <c r="AH80">
        <v>6.6407633796676746E-2</v>
      </c>
      <c r="AI80">
        <v>0.54470251789935342</v>
      </c>
      <c r="AJ80">
        <v>6.566395741182024E-2</v>
      </c>
      <c r="AK80">
        <v>0.42952027252325276</v>
      </c>
      <c r="AL80">
        <v>6.4657221367132367E-2</v>
      </c>
      <c r="AM80">
        <v>0.56994849217701948</v>
      </c>
      <c r="AN80">
        <v>6.5585309723743185E-2</v>
      </c>
      <c r="AO80">
        <v>0.55022625398364744</v>
      </c>
      <c r="AP80">
        <v>6.6819776830319186E-2</v>
      </c>
      <c r="AQ80">
        <v>0.54555737122910819</v>
      </c>
      <c r="AR80">
        <v>6.5072969809654116E-2</v>
      </c>
      <c r="AS80">
        <v>0.5544367976404706</v>
      </c>
      <c r="AT80">
        <v>6.5662340066036093E-2</v>
      </c>
      <c r="AU80">
        <v>0.55405804509712187</v>
      </c>
      <c r="AV80">
        <v>6.6598765419293174E-2</v>
      </c>
    </row>
    <row r="81" spans="9:48" x14ac:dyDescent="0.3">
      <c r="I81">
        <v>0.5488243531110365</v>
      </c>
      <c r="J81">
        <v>6.6736635488939114E-2</v>
      </c>
      <c r="K81">
        <v>0.56147506175747519</v>
      </c>
      <c r="L81">
        <v>6.6114949713734147E-2</v>
      </c>
      <c r="M81">
        <v>0.55555067454247054</v>
      </c>
      <c r="N81">
        <v>6.6166867941681029E-2</v>
      </c>
      <c r="O81">
        <v>0.55753834716865902</v>
      </c>
      <c r="P81">
        <v>6.6015987800400036E-2</v>
      </c>
      <c r="Q81">
        <v>0.55948510519876749</v>
      </c>
      <c r="R81">
        <v>6.6654866002415145E-2</v>
      </c>
      <c r="U81">
        <v>0.57807249525290638</v>
      </c>
      <c r="V81">
        <v>6.5792470482814114E-2</v>
      </c>
      <c r="W81">
        <v>0.40289457074745894</v>
      </c>
      <c r="X81">
        <v>6.6682818472526037E-2</v>
      </c>
      <c r="AC81">
        <v>0.53577850689581907</v>
      </c>
      <c r="AD81">
        <v>6.6321780464441246E-2</v>
      </c>
      <c r="AE81">
        <v>0.54875567013400495</v>
      </c>
      <c r="AF81">
        <v>6.6728051689258369E-2</v>
      </c>
      <c r="AG81">
        <v>0.56151561764614022</v>
      </c>
      <c r="AH81">
        <v>6.646484332666544E-2</v>
      </c>
      <c r="AI81">
        <v>0.54736653534667801</v>
      </c>
      <c r="AJ81">
        <v>6.5720806257883804E-2</v>
      </c>
      <c r="AK81">
        <v>0.43165726751014061</v>
      </c>
      <c r="AL81">
        <v>6.4588057291373818E-2</v>
      </c>
      <c r="AM81">
        <v>0.57383677029688929</v>
      </c>
      <c r="AN81">
        <v>6.5654901281978206E-2</v>
      </c>
      <c r="AO81">
        <v>0.55283953908098138</v>
      </c>
      <c r="AP81">
        <v>6.6874725627054793E-2</v>
      </c>
      <c r="AQ81">
        <v>0.54845299155521632</v>
      </c>
      <c r="AR81">
        <v>6.5184017097727337E-2</v>
      </c>
      <c r="AS81">
        <v>0.55762424437498537</v>
      </c>
      <c r="AT81">
        <v>6.5730061840221982E-2</v>
      </c>
      <c r="AU81">
        <v>0.55680149830875247</v>
      </c>
      <c r="AV81">
        <v>6.6655883159278964E-2</v>
      </c>
    </row>
    <row r="82" spans="9:48" x14ac:dyDescent="0.3">
      <c r="I82">
        <v>0.55110115228701861</v>
      </c>
      <c r="J82">
        <v>6.6792909322952579E-2</v>
      </c>
      <c r="K82">
        <v>0.56377972732029169</v>
      </c>
      <c r="L82">
        <v>6.616995623431754E-2</v>
      </c>
      <c r="M82">
        <v>0.558417889334339</v>
      </c>
      <c r="N82">
        <v>6.6232217356470974E-2</v>
      </c>
      <c r="O82">
        <v>0.5599259587320099</v>
      </c>
      <c r="P82">
        <v>6.6066525151279656E-2</v>
      </c>
      <c r="Q82">
        <v>0.5620965365831273</v>
      </c>
      <c r="R82">
        <v>6.6709440538162648E-2</v>
      </c>
      <c r="U82">
        <v>0.58200486557107312</v>
      </c>
      <c r="V82">
        <v>6.5867905041584893E-2</v>
      </c>
      <c r="W82">
        <v>0.4066725360637114</v>
      </c>
      <c r="X82">
        <v>6.6627240176848623E-2</v>
      </c>
      <c r="AC82">
        <v>0.53740354288994885</v>
      </c>
      <c r="AD82">
        <v>6.6366023889400563E-2</v>
      </c>
      <c r="AE82">
        <v>0.55078313851072447</v>
      </c>
      <c r="AF82">
        <v>6.6814023411122622E-2</v>
      </c>
      <c r="AG82">
        <v>0.56430852484111071</v>
      </c>
      <c r="AH82">
        <v>6.6524731609903659E-2</v>
      </c>
      <c r="AI82">
        <v>0.54981765928770421</v>
      </c>
      <c r="AJ82">
        <v>6.5780235460899117E-2</v>
      </c>
      <c r="AK82">
        <v>0.4339510275458387</v>
      </c>
      <c r="AL82">
        <v>6.4521885367215995E-2</v>
      </c>
      <c r="AM82">
        <v>0.57741432774185641</v>
      </c>
      <c r="AN82">
        <v>6.5727786416073616E-2</v>
      </c>
      <c r="AO82">
        <v>0.55524398560233634</v>
      </c>
      <c r="AP82">
        <v>6.6932181737099028E-2</v>
      </c>
      <c r="AQ82">
        <v>0.55111714300524317</v>
      </c>
      <c r="AR82">
        <v>6.5299107747363347E-2</v>
      </c>
      <c r="AS82">
        <v>0.5605569682439685</v>
      </c>
      <c r="AT82">
        <v>6.5800859801495498E-2</v>
      </c>
      <c r="AU82">
        <v>0.55932571101695583</v>
      </c>
      <c r="AV82">
        <v>6.6715609556784183E-2</v>
      </c>
    </row>
    <row r="83" spans="9:48" x14ac:dyDescent="0.3">
      <c r="I83">
        <v>0.55316910585939283</v>
      </c>
      <c r="J83">
        <v>6.6851343536715971E-2</v>
      </c>
      <c r="K83">
        <v>0.56587299235824784</v>
      </c>
      <c r="L83">
        <v>6.6227075683662123E-2</v>
      </c>
      <c r="M83">
        <v>0.56102210540723352</v>
      </c>
      <c r="N83">
        <v>6.6300135869465843E-2</v>
      </c>
      <c r="O83">
        <v>0.56209456620866216</v>
      </c>
      <c r="P83">
        <v>6.6119076058140422E-2</v>
      </c>
      <c r="Q83">
        <v>0.56446843456522566</v>
      </c>
      <c r="R83">
        <v>6.6766204848875479E-2</v>
      </c>
      <c r="U83">
        <v>0.58557654343734666</v>
      </c>
      <c r="V83">
        <v>6.5946431098288252E-2</v>
      </c>
      <c r="W83">
        <v>0.41070056632939678</v>
      </c>
      <c r="X83">
        <v>6.6573851135804857E-2</v>
      </c>
      <c r="AC83">
        <v>0.53887951421878366</v>
      </c>
      <c r="AD83">
        <v>6.6411911137443866E-2</v>
      </c>
      <c r="AE83">
        <v>0.55262458043612184</v>
      </c>
      <c r="AF83">
        <v>6.6902620230056761E-2</v>
      </c>
      <c r="AG83">
        <v>0.56684525178431511</v>
      </c>
      <c r="AH83">
        <v>6.6587006876695429E-2</v>
      </c>
      <c r="AI83">
        <v>0.55204394809297741</v>
      </c>
      <c r="AJ83">
        <v>6.5841955487762893E-2</v>
      </c>
      <c r="AK83">
        <v>0.43639658485687743</v>
      </c>
      <c r="AL83">
        <v>6.4458848908311661E-2</v>
      </c>
      <c r="AM83">
        <v>0.5806637350116638</v>
      </c>
      <c r="AN83">
        <v>6.5803610036982457E-2</v>
      </c>
      <c r="AO83">
        <v>0.5574278793259545</v>
      </c>
      <c r="AP83">
        <v>6.699186524005922E-2</v>
      </c>
      <c r="AQ83">
        <v>0.55353684610112386</v>
      </c>
      <c r="AR83">
        <v>6.5417681048485998E-2</v>
      </c>
      <c r="AS83">
        <v>0.56322068131152669</v>
      </c>
      <c r="AT83">
        <v>6.5874389029305938E-2</v>
      </c>
      <c r="AU83">
        <v>0.56161838551115018</v>
      </c>
      <c r="AV83">
        <v>6.6777653630803846E-2</v>
      </c>
    </row>
    <row r="84" spans="9:48" x14ac:dyDescent="0.3">
      <c r="I84">
        <v>0.55501813896622465</v>
      </c>
      <c r="J84">
        <v>6.6911653444613597E-2</v>
      </c>
      <c r="K84">
        <v>0.56774465869449298</v>
      </c>
      <c r="L84">
        <v>6.6286029781552291E-2</v>
      </c>
      <c r="M84">
        <v>0.56335063528222207</v>
      </c>
      <c r="N84">
        <v>6.637029258849747E-2</v>
      </c>
      <c r="O84">
        <v>0.56403360436097749</v>
      </c>
      <c r="P84">
        <v>6.6173384498246515E-2</v>
      </c>
      <c r="Q84">
        <v>0.56658924349651607</v>
      </c>
      <c r="R84">
        <v>6.6824882384537765E-2</v>
      </c>
      <c r="U84">
        <v>0.58877012799618644</v>
      </c>
      <c r="V84">
        <v>6.6027666081869357E-2</v>
      </c>
      <c r="W84">
        <v>0.41496993772790947</v>
      </c>
      <c r="X84">
        <v>6.6522766978169126E-2</v>
      </c>
      <c r="AC84">
        <v>0.54019923009837345</v>
      </c>
      <c r="AD84">
        <v>6.6459218650511256E-2</v>
      </c>
      <c r="AE84">
        <v>0.5542710245902378</v>
      </c>
      <c r="AF84">
        <v>6.6993410511264673E-2</v>
      </c>
      <c r="AG84">
        <v>0.56911343979707707</v>
      </c>
      <c r="AH84">
        <v>6.6651365728200809E-2</v>
      </c>
      <c r="AI84">
        <v>0.55403455550722425</v>
      </c>
      <c r="AJ84">
        <v>6.5905665644708317E-2</v>
      </c>
      <c r="AK84">
        <v>0.43898864291069062</v>
      </c>
      <c r="AL84">
        <v>6.4399084437594054E-2</v>
      </c>
      <c r="AM84">
        <v>0.58356916132072234</v>
      </c>
      <c r="AN84">
        <v>6.5882002739645465E-2</v>
      </c>
      <c r="AO84">
        <v>0.55938058054113871</v>
      </c>
      <c r="AP84">
        <v>6.7053485363908302E-2</v>
      </c>
      <c r="AQ84">
        <v>0.55570031229260297</v>
      </c>
      <c r="AR84">
        <v>6.5539159323891136E-2</v>
      </c>
      <c r="AS84">
        <v>0.5656024062353503</v>
      </c>
      <c r="AT84">
        <v>6.5950291296646507E-2</v>
      </c>
      <c r="AU84">
        <v>0.56366835211165889</v>
      </c>
      <c r="AV84">
        <v>6.6841713108845999E-2</v>
      </c>
    </row>
    <row r="85" spans="9:48" x14ac:dyDescent="0.3">
      <c r="I85">
        <v>0.55663924330408165</v>
      </c>
      <c r="J85">
        <v>6.6973545222836522E-2</v>
      </c>
      <c r="K85">
        <v>0.56938560775877622</v>
      </c>
      <c r="L85">
        <v>6.6346531309549192E-2</v>
      </c>
      <c r="M85">
        <v>0.56539213459581661</v>
      </c>
      <c r="N85">
        <v>6.6442345717082865E-2</v>
      </c>
      <c r="O85">
        <v>0.56573362638998903</v>
      </c>
      <c r="P85">
        <v>6.6229185886336805E-2</v>
      </c>
      <c r="Q85">
        <v>0.56844863100906828</v>
      </c>
      <c r="R85">
        <v>6.688518727409401E-2</v>
      </c>
      <c r="U85">
        <v>0.59157006042463978</v>
      </c>
      <c r="V85">
        <v>6.6111214223653916E-2</v>
      </c>
      <c r="W85">
        <v>0.41947140375149128</v>
      </c>
      <c r="X85">
        <v>6.6474098340851578E-2</v>
      </c>
      <c r="AC85">
        <v>0.54135626100561018</v>
      </c>
      <c r="AD85">
        <v>6.65077159511544E-2</v>
      </c>
      <c r="AE85">
        <v>0.55571444966265338</v>
      </c>
      <c r="AF85">
        <v>6.7085951933622531E-2</v>
      </c>
      <c r="AG85">
        <v>0.57110203849539565</v>
      </c>
      <c r="AH85">
        <v>6.6717494614564596E-2</v>
      </c>
      <c r="AI85">
        <v>0.55577978349121748</v>
      </c>
      <c r="AJ85">
        <v>6.5971055542254894E-2</v>
      </c>
      <c r="AK85">
        <v>0.44172158788672555</v>
      </c>
      <c r="AL85">
        <v>6.4342721391598551E-2</v>
      </c>
      <c r="AM85">
        <v>0.58611645172410654</v>
      </c>
      <c r="AN85">
        <v>6.5962582602695247E-2</v>
      </c>
      <c r="AO85">
        <v>0.56109257588385331</v>
      </c>
      <c r="AP85">
        <v>6.7116741901596944E-2</v>
      </c>
      <c r="AQ85">
        <v>0.55759700138986645</v>
      </c>
      <c r="AR85">
        <v>6.5662950743631959E-2</v>
      </c>
      <c r="AS85">
        <v>0.56769053949102066</v>
      </c>
      <c r="AT85">
        <v>6.6028196815300422E-2</v>
      </c>
      <c r="AU85">
        <v>0.56546562358726615</v>
      </c>
      <c r="AV85">
        <v>6.6907475899572841E-2</v>
      </c>
    </row>
    <row r="86" spans="9:48" x14ac:dyDescent="0.3">
      <c r="I86">
        <v>0.55802452101558275</v>
      </c>
      <c r="J86">
        <v>6.7036717340862584E-2</v>
      </c>
      <c r="K86">
        <v>0.57078784501220381</v>
      </c>
      <c r="L86">
        <v>6.6408285510290016E-2</v>
      </c>
      <c r="M86">
        <v>0.56713665736857211</v>
      </c>
      <c r="N86">
        <v>6.6515944219622314E-2</v>
      </c>
      <c r="O86">
        <v>0.56718634995925699</v>
      </c>
      <c r="P86">
        <v>6.6286208363657645E-2</v>
      </c>
      <c r="Q86">
        <v>0.5700375383538262</v>
      </c>
      <c r="R86">
        <v>6.6946825718184139E-2</v>
      </c>
      <c r="U86">
        <v>0.59396269973336335</v>
      </c>
      <c r="V86">
        <v>6.6196668485493382E-2</v>
      </c>
      <c r="W86">
        <v>0.42419521522710835</v>
      </c>
      <c r="X86">
        <v>6.6427950629283278E-2</v>
      </c>
      <c r="AC86">
        <v>0.54234497000221826</v>
      </c>
      <c r="AD86">
        <v>6.6557166765399509E-2</v>
      </c>
      <c r="AE86">
        <v>0.55694782343150828</v>
      </c>
      <c r="AF86">
        <v>6.7179793644622829E-2</v>
      </c>
      <c r="AG86">
        <v>0.57280135962630618</v>
      </c>
      <c r="AH86">
        <v>6.6785071362499698E-2</v>
      </c>
      <c r="AI86">
        <v>0.55727112946964885</v>
      </c>
      <c r="AJ86">
        <v>6.6037806607394722E-2</v>
      </c>
      <c r="AK86">
        <v>0.4445895008347282</v>
      </c>
      <c r="AL86">
        <v>6.4289881840132013E-2</v>
      </c>
      <c r="AM86">
        <v>0.58829319607902397</v>
      </c>
      <c r="AN86">
        <v>6.6044957049138889E-2</v>
      </c>
      <c r="AO86">
        <v>0.56255552468487791</v>
      </c>
      <c r="AP86">
        <v>6.7181326673632025E-2</v>
      </c>
      <c r="AQ86">
        <v>0.55921767291428703</v>
      </c>
      <c r="AR86">
        <v>6.5788452208354956E-2</v>
      </c>
      <c r="AS86">
        <v>0.56947490790321453</v>
      </c>
      <c r="AT86">
        <v>6.6107726037411815E-2</v>
      </c>
      <c r="AU86">
        <v>0.56700144381200401</v>
      </c>
      <c r="AV86">
        <v>6.6974621613278412E-2</v>
      </c>
    </row>
    <row r="87" spans="9:48" x14ac:dyDescent="0.3">
      <c r="I87">
        <v>0.5591672231669651</v>
      </c>
      <c r="J87">
        <v>6.7100862030482794E-2</v>
      </c>
      <c r="K87">
        <v>0.57194453889582964</v>
      </c>
      <c r="L87">
        <v>6.6470991523516251E-2</v>
      </c>
      <c r="M87">
        <v>0.56857570446089845</v>
      </c>
      <c r="N87">
        <v>6.6590729531609549E-2</v>
      </c>
      <c r="O87">
        <v>0.56838469754557941</v>
      </c>
      <c r="P87">
        <v>6.6344174122431404E-2</v>
      </c>
      <c r="Q87">
        <v>0.57134822453392242</v>
      </c>
      <c r="R87">
        <v>6.7009497420504383E-2</v>
      </c>
      <c r="U87">
        <v>0.59593638922415237</v>
      </c>
      <c r="V87">
        <v>6.6283612542813897E-2</v>
      </c>
      <c r="W87">
        <v>0.4291311414309889</v>
      </c>
      <c r="X87">
        <v>6.6384423789131439E-2</v>
      </c>
      <c r="AC87">
        <v>0.54316054019735083</v>
      </c>
      <c r="AD87">
        <v>6.6607330173850343E-2</v>
      </c>
      <c r="AE87">
        <v>0.55796513702377915</v>
      </c>
      <c r="AF87">
        <v>6.7274478456882503E-2</v>
      </c>
      <c r="AG87">
        <v>0.57420312426807374</v>
      </c>
      <c r="AH87">
        <v>6.6853766744882942E-2</v>
      </c>
      <c r="AI87">
        <v>0.55850132775482098</v>
      </c>
      <c r="AJ87">
        <v>6.6105593635648247E-2</v>
      </c>
      <c r="AK87">
        <v>0.44758617049387162</v>
      </c>
      <c r="AL87">
        <v>6.4240680221896787E-2</v>
      </c>
      <c r="AM87">
        <v>0.59008878950578314</v>
      </c>
      <c r="AN87">
        <v>6.6128724758953566E-2</v>
      </c>
      <c r="AO87">
        <v>0.56376229960470881</v>
      </c>
      <c r="AP87">
        <v>6.7246925029496224E-2</v>
      </c>
      <c r="AQ87">
        <v>0.56055443111710701</v>
      </c>
      <c r="AR87">
        <v>6.5915052287539355E-2</v>
      </c>
      <c r="AS87">
        <v>0.57094681820839166</v>
      </c>
      <c r="AT87">
        <v>6.6188491504604804E-2</v>
      </c>
      <c r="AU87">
        <v>0.5682683304241174</v>
      </c>
      <c r="AV87">
        <v>6.7042823122794998E-2</v>
      </c>
    </row>
    <row r="88" spans="9:48" x14ac:dyDescent="0.3">
      <c r="I88">
        <v>0.56006178262821116</v>
      </c>
      <c r="J88">
        <v>6.716566678521714E-2</v>
      </c>
      <c r="K88">
        <v>0.57285005411332313</v>
      </c>
      <c r="L88">
        <v>6.6534343851834654E-2</v>
      </c>
      <c r="M88">
        <v>0.56970226498001442</v>
      </c>
      <c r="N88">
        <v>6.6666337306521939E-2</v>
      </c>
      <c r="O88">
        <v>0.56932283091997304</v>
      </c>
      <c r="P88">
        <v>6.6402800759308031E-2</v>
      </c>
      <c r="Q88">
        <v>0.57237430401803735</v>
      </c>
      <c r="R88">
        <v>6.7072897050820812E-2</v>
      </c>
      <c r="U88">
        <v>0.59748151328020238</v>
      </c>
      <c r="V88">
        <v>6.6371622812907774E-2</v>
      </c>
      <c r="W88">
        <v>0.43426849224609271</v>
      </c>
      <c r="X88">
        <v>6.6343612089839396E-2</v>
      </c>
      <c r="AC88">
        <v>0.54379899821499811</v>
      </c>
      <c r="AD88">
        <v>6.6657961785423339E-2</v>
      </c>
      <c r="AE88">
        <v>0.55876143418990432</v>
      </c>
      <c r="AF88">
        <v>6.7369545075513917E-2</v>
      </c>
      <c r="AG88">
        <v>0.57530050316426873</v>
      </c>
      <c r="AH88">
        <v>6.6923246084716614E-2</v>
      </c>
      <c r="AI88">
        <v>0.55946438494434769</v>
      </c>
      <c r="AJ88">
        <v>6.6174086375427738E-2</v>
      </c>
      <c r="AK88">
        <v>0.45070510674496361</v>
      </c>
      <c r="AL88">
        <v>6.4195223096641885E-2</v>
      </c>
      <c r="AM88">
        <v>0.59149448405370109</v>
      </c>
      <c r="AN88">
        <v>6.6213477624277359E-2</v>
      </c>
      <c r="AO88">
        <v>0.56470702135724138</v>
      </c>
      <c r="AP88">
        <v>6.7313217380593718E-2</v>
      </c>
      <c r="AQ88">
        <v>0.56160076344673271</v>
      </c>
      <c r="AR88">
        <v>6.6042134198325178E-2</v>
      </c>
      <c r="AS88">
        <v>0.57209909940750137</v>
      </c>
      <c r="AT88">
        <v>6.6270099735641769E-2</v>
      </c>
      <c r="AU88">
        <v>0.56926011127937926</v>
      </c>
      <c r="AV88">
        <v>6.7111748157223816E-2</v>
      </c>
    </row>
    <row r="89" spans="9:48" x14ac:dyDescent="0.3">
      <c r="I89">
        <v>0.5607038411955465</v>
      </c>
      <c r="J89">
        <v>6.7230815882814696E-2</v>
      </c>
      <c r="K89">
        <v>0.5734999790855666</v>
      </c>
      <c r="L89">
        <v>6.6598033849069815E-2</v>
      </c>
      <c r="M89">
        <v>0.57051085043631233</v>
      </c>
      <c r="N89">
        <v>6.6742399190880208E-2</v>
      </c>
      <c r="O89">
        <v>0.56999617959093873</v>
      </c>
      <c r="P89">
        <v>6.6461802651205812E-2</v>
      </c>
      <c r="Q89">
        <v>0.57311077785006548</v>
      </c>
      <c r="R89">
        <v>6.7136715732507415E-2</v>
      </c>
      <c r="U89">
        <v>0.59859054421242763</v>
      </c>
      <c r="V89">
        <v>6.6460270518585912E-2</v>
      </c>
      <c r="W89">
        <v>0.43959614131452446</v>
      </c>
      <c r="X89">
        <v>6.6305603920459977E-2</v>
      </c>
      <c r="AC89">
        <v>0.5442572335518755</v>
      </c>
      <c r="AD89">
        <v>6.6708814927996393E-2</v>
      </c>
      <c r="AE89">
        <v>0.5593328354501339</v>
      </c>
      <c r="AF89">
        <v>6.7464530345507159E-2</v>
      </c>
      <c r="AG89">
        <v>0.57608814999521696</v>
      </c>
      <c r="AH89">
        <v>6.6993170885641065E-2</v>
      </c>
      <c r="AI89">
        <v>0.56015560912040785</v>
      </c>
      <c r="AJ89">
        <v>6.6242951136989858E-2</v>
      </c>
      <c r="AK89">
        <v>0.45393955466659991</v>
      </c>
      <c r="AL89">
        <v>6.4153608914378366E-2</v>
      </c>
      <c r="AM89">
        <v>0.5925034313202403</v>
      </c>
      <c r="AN89">
        <v>6.6298802737669749E-2</v>
      </c>
      <c r="AO89">
        <v>0.56538508735306037</v>
      </c>
      <c r="AP89">
        <v>6.7379880757253624E-2</v>
      </c>
      <c r="AQ89">
        <v>0.56235157227723109</v>
      </c>
      <c r="AR89">
        <v>6.6169078810417295E-2</v>
      </c>
      <c r="AS89">
        <v>0.57292613770236833</v>
      </c>
      <c r="AT89">
        <v>6.6352153143424297E-2</v>
      </c>
      <c r="AU89">
        <v>0.56997195452115623</v>
      </c>
      <c r="AV89">
        <v>6.7181060920725469E-2</v>
      </c>
    </row>
    <row r="90" spans="9:48" x14ac:dyDescent="0.3">
      <c r="I90">
        <v>0.56109027082417062</v>
      </c>
      <c r="J90">
        <v>6.7295991923420728E-2</v>
      </c>
      <c r="K90">
        <v>0.57389114744342562</v>
      </c>
      <c r="L90">
        <v>6.6661751223957288E-2</v>
      </c>
      <c r="M90">
        <v>0.57099752148272787</v>
      </c>
      <c r="N90">
        <v>6.6818544618829467E-2</v>
      </c>
      <c r="O90">
        <v>0.57040146307143624</v>
      </c>
      <c r="P90">
        <v>6.6520892346838251E-2</v>
      </c>
      <c r="Q90">
        <v>0.57355405800352721</v>
      </c>
      <c r="R90">
        <v>6.7200642547362049E-2</v>
      </c>
      <c r="U90">
        <v>0.5992580789336055</v>
      </c>
      <c r="V90">
        <v>6.6549123777137037E-2</v>
      </c>
      <c r="W90">
        <v>0.4451025501347472</v>
      </c>
      <c r="X90">
        <v>6.6270481598224532E-2</v>
      </c>
      <c r="AC90">
        <v>0.54453301373148366</v>
      </c>
      <c r="AD90">
        <v>6.6759641850170637E-2</v>
      </c>
      <c r="AE90">
        <v>0.55967655699496521</v>
      </c>
      <c r="AF90">
        <v>6.7558971508174706E-2</v>
      </c>
      <c r="AG90">
        <v>0.57656222742473207</v>
      </c>
      <c r="AH90">
        <v>6.7063200481055019E-2</v>
      </c>
      <c r="AI90">
        <v>0.56057163270829713</v>
      </c>
      <c r="AJ90">
        <v>6.6311852418138556E-2</v>
      </c>
      <c r="AK90">
        <v>0.45728250916481961</v>
      </c>
      <c r="AL90">
        <v>6.4115927802158454E-2</v>
      </c>
      <c r="AM90">
        <v>0.59311071581573749</v>
      </c>
      <c r="AN90">
        <v>6.6384284403755128E-2</v>
      </c>
      <c r="AO90">
        <v>0.56579319412279294</v>
      </c>
      <c r="AP90">
        <v>6.7446590382205851E-2</v>
      </c>
      <c r="AQ90">
        <v>0.56280319974345105</v>
      </c>
      <c r="AR90">
        <v>6.6295267662426036E-2</v>
      </c>
      <c r="AS90">
        <v>0.57342390384555364</v>
      </c>
      <c r="AT90">
        <v>6.643425197199769E-2</v>
      </c>
      <c r="AU90">
        <v>0.57040039212072868</v>
      </c>
      <c r="AV90">
        <v>6.7250423728483458E-2</v>
      </c>
    </row>
    <row r="91" spans="9:48" x14ac:dyDescent="0.3">
      <c r="I91">
        <v>0.56121918886777666</v>
      </c>
      <c r="J91">
        <v>6.7360877375916881E-2</v>
      </c>
      <c r="K91">
        <v>0.57402165345398071</v>
      </c>
      <c r="L91">
        <v>6.6725185551851487E-2</v>
      </c>
      <c r="M91">
        <v>0.57115990710684283</v>
      </c>
      <c r="N91">
        <v>6.6894402617498849E-2</v>
      </c>
      <c r="O91">
        <v>0.57053670686108759</v>
      </c>
      <c r="P91">
        <v>6.6579781967147922E-2</v>
      </c>
      <c r="Q91">
        <v>0.57370198486207336</v>
      </c>
      <c r="R91">
        <v>6.7264366050368646E-2</v>
      </c>
      <c r="U91">
        <v>0.59948086528167499</v>
      </c>
      <c r="V91">
        <v>6.6637749704417021E-2</v>
      </c>
      <c r="W91">
        <v>0.45077579305140703</v>
      </c>
      <c r="X91">
        <v>6.6238321190262087E-2</v>
      </c>
      <c r="AC91">
        <v>0.54462499518050866</v>
      </c>
      <c r="AD91">
        <v>6.6810194928290323E-2</v>
      </c>
      <c r="AE91">
        <v>0.55979092424758259</v>
      </c>
      <c r="AF91">
        <v>6.7652408455665239E-2</v>
      </c>
      <c r="AG91">
        <v>0.57672042579523153</v>
      </c>
      <c r="AH91">
        <v>6.7132993693808957E-2</v>
      </c>
      <c r="AI91">
        <v>0.560710428882914</v>
      </c>
      <c r="AJ91">
        <v>6.6380454538757988E-2</v>
      </c>
      <c r="AK91">
        <v>0.46072673014457866</v>
      </c>
      <c r="AL91">
        <v>6.4082261368880539E-2</v>
      </c>
      <c r="AM91">
        <v>0.59331337891117431</v>
      </c>
      <c r="AN91">
        <v>6.6469506164448938E-2</v>
      </c>
      <c r="AO91">
        <v>0.56592935341127981</v>
      </c>
      <c r="AP91">
        <v>6.7513021252863251E-2</v>
      </c>
      <c r="AQ91">
        <v>0.56295344556177473</v>
      </c>
      <c r="AR91">
        <v>6.6420085974948848E-2</v>
      </c>
      <c r="AS91">
        <v>0.57358997277044288</v>
      </c>
      <c r="AT91">
        <v>6.6515996244121633E-2</v>
      </c>
      <c r="AU91">
        <v>0.57054333677317759</v>
      </c>
      <c r="AV91">
        <v>6.7319498651870716E-2</v>
      </c>
    </row>
    <row r="92" spans="9:48" x14ac:dyDescent="0.3">
      <c r="W92">
        <v>0.45660358308364757</v>
      </c>
      <c r="X92">
        <v>6.6209192348854889E-2</v>
      </c>
      <c r="AK92">
        <v>0.46426475819018398</v>
      </c>
      <c r="AL92">
        <v>6.4052682528542335E-2</v>
      </c>
    </row>
    <row r="93" spans="9:48" x14ac:dyDescent="0.3">
      <c r="W93">
        <v>0.46257329853597395</v>
      </c>
      <c r="X93">
        <v>6.6183158160587105E-2</v>
      </c>
      <c r="AK93">
        <v>0.46788893072072635</v>
      </c>
      <c r="AL93">
        <v>6.4027255342325493E-2</v>
      </c>
    </row>
    <row r="94" spans="9:48" x14ac:dyDescent="0.3">
      <c r="W94">
        <v>0.46867201033403522</v>
      </c>
      <c r="X94">
        <v>6.6160275009713318E-2</v>
      </c>
      <c r="AK94">
        <v>0.47159139858552479</v>
      </c>
      <c r="AL94">
        <v>6.4006034879853291E-2</v>
      </c>
    </row>
    <row r="95" spans="9:48" x14ac:dyDescent="0.3">
      <c r="W95">
        <v>0.4748865100261197</v>
      </c>
      <c r="X95">
        <v>6.6140592456042771E-2</v>
      </c>
      <c r="AK95">
        <v>0.47536414306363856</v>
      </c>
      <c r="AL95">
        <v>6.3989067099922164E-2</v>
      </c>
    </row>
    <row r="96" spans="9:48" x14ac:dyDescent="0.3">
      <c r="W96">
        <v>0.4812033383897209</v>
      </c>
      <c r="X96">
        <v>6.6124153127603835E-2</v>
      </c>
      <c r="AK96">
        <v>0.47919899323063181</v>
      </c>
      <c r="AL96">
        <v>6.3976388750965091E-2</v>
      </c>
    </row>
    <row r="97" spans="23:38" x14ac:dyDescent="0.3">
      <c r="W97">
        <v>0.48760881458121613</v>
      </c>
      <c r="X97">
        <v>6.6110992628321263E-2</v>
      </c>
      <c r="AK97">
        <v>0.48308764365497603</v>
      </c>
      <c r="AL97">
        <v>6.396802729146274E-2</v>
      </c>
    </row>
    <row r="98" spans="23:38" x14ac:dyDescent="0.3">
      <c r="W98">
        <v>0.49408906576552686</v>
      </c>
      <c r="X98">
        <v>6.6101139460905969E-2</v>
      </c>
      <c r="AK98">
        <v>0.48702167238576516</v>
      </c>
      <c r="AL98">
        <v>6.3964000830474474E-2</v>
      </c>
    </row>
    <row r="99" spans="23:38" x14ac:dyDescent="0.3">
      <c r="W99">
        <v>0.50063005716159137</v>
      </c>
      <c r="X99">
        <v>6.609461496512449E-2</v>
      </c>
      <c r="AK99">
        <v>0.49099255919278628</v>
      </c>
      <c r="AL99">
        <v>6.3964318088418223E-2</v>
      </c>
    </row>
    <row r="100" spans="23:38" x14ac:dyDescent="0.3">
      <c r="W100">
        <v>0.50721762243857427</v>
      </c>
      <c r="X100">
        <v>6.6091433271581831E-2</v>
      </c>
      <c r="AK100">
        <v>0.4949917040194407</v>
      </c>
      <c r="AL100">
        <v>6.3968978378183897E-2</v>
      </c>
    </row>
    <row r="101" spans="23:38" x14ac:dyDescent="0.3">
      <c r="W101">
        <v>0.51383749439698523</v>
      </c>
      <c r="X101">
        <v>6.6091601271117725E-2</v>
      </c>
      <c r="AK101">
        <v>0.49901044560855168</v>
      </c>
      <c r="AL101">
        <v>6.3977971606621609E-2</v>
      </c>
    </row>
    <row r="102" spans="23:38" x14ac:dyDescent="0.3">
      <c r="W102">
        <v>0.5204753358682559</v>
      </c>
      <c r="X102">
        <v>6.6095118599882582E-2</v>
      </c>
      <c r="AK102">
        <v>0.50304008026071878</v>
      </c>
      <c r="AL102">
        <v>6.3991278296401166E-2</v>
      </c>
    </row>
    <row r="103" spans="23:38" x14ac:dyDescent="0.3">
      <c r="W103">
        <v>0.5271167707658545</v>
      </c>
      <c r="X103">
        <v>6.6101977640125528E-2</v>
      </c>
      <c r="AK103">
        <v>0.50707188068459241</v>
      </c>
      <c r="AL103">
        <v>6.4008869628195589E-2</v>
      </c>
    </row>
    <row r="104" spans="23:38" x14ac:dyDescent="0.3">
      <c r="W104">
        <v>0.5337474152206878</v>
      </c>
      <c r="X104">
        <v>6.6112163536692747E-2</v>
      </c>
      <c r="AK104">
        <v>0.51109711489824405</v>
      </c>
      <c r="AL104">
        <v>6.4030707503097389E-2</v>
      </c>
    </row>
    <row r="105" spans="23:38" x14ac:dyDescent="0.3">
      <c r="W105">
        <v>0.54035290873335917</v>
      </c>
      <c r="X105">
        <v>6.6125654229200428E-2</v>
      </c>
      <c r="AK105">
        <v>0.51510706514069404</v>
      </c>
      <c r="AL105">
        <v>6.405674462513232E-2</v>
      </c>
    </row>
    <row r="106" spans="23:38" x14ac:dyDescent="0.3">
      <c r="W106">
        <v>0.54691894527581186</v>
      </c>
      <c r="X106">
        <v>6.6142420499812671E-2</v>
      </c>
      <c r="AK106">
        <v>0.51909304675264123</v>
      </c>
      <c r="AL106">
        <v>6.4086924603691947E-2</v>
      </c>
    </row>
    <row r="107" spans="23:38" x14ac:dyDescent="0.3">
      <c r="W107">
        <v>0.55343130427500054</v>
      </c>
      <c r="X107">
        <v>6.6162426036520811E-2</v>
      </c>
      <c r="AK107">
        <v>0.52304642698550075</v>
      </c>
      <c r="AL107">
        <v>6.4121182075663086E-2</v>
      </c>
    </row>
    <row r="108" spans="23:38" x14ac:dyDescent="0.3">
      <c r="W108">
        <v>0.55987588141148592</v>
      </c>
      <c r="X108">
        <v>6.6185627511787096E-2</v>
      </c>
      <c r="AK108">
        <v>0.52695864369801526</v>
      </c>
      <c r="AL108">
        <v>6.4159442846989795E-2</v>
      </c>
    </row>
    <row r="109" spans="23:38" x14ac:dyDescent="0.3">
      <c r="W109">
        <v>0.56623871916624968</v>
      </c>
      <c r="X109">
        <v>6.6211974676382554E-2</v>
      </c>
      <c r="AK109">
        <v>0.53082122389994624</v>
      </c>
      <c r="AL109">
        <v>6.4201624053361175E-2</v>
      </c>
    </row>
    <row r="110" spans="23:38" x14ac:dyDescent="0.3">
      <c r="W110">
        <v>0.57250603704957304</v>
      </c>
      <c r="X110">
        <v>6.624141046821555E-2</v>
      </c>
      <c r="AK110">
        <v>0.5346258021026844</v>
      </c>
      <c r="AL110">
        <v>6.4247634339677021E-2</v>
      </c>
    </row>
    <row r="111" spans="23:38" x14ac:dyDescent="0.3">
      <c r="W111">
        <v>0.57866426144650862</v>
      </c>
      <c r="X111">
        <v>6.6273871135915666E-2</v>
      </c>
      <c r="AK111">
        <v>0.5383641384370349</v>
      </c>
      <c r="AL111">
        <v>6.4297374057902604E-2</v>
      </c>
    </row>
    <row r="112" spans="23:38" x14ac:dyDescent="0.3">
      <c r="W112">
        <v>0.58470005501430777</v>
      </c>
      <c r="X112">
        <v>6.6309286376904905E-2</v>
      </c>
      <c r="AK112">
        <v>0.54202813649893899</v>
      </c>
      <c r="AL112">
        <v>6.4350735482884142E-2</v>
      </c>
    </row>
    <row r="113" spans="23:38" x14ac:dyDescent="0.3">
      <c r="W113">
        <v>0.59060034556813534</v>
      </c>
      <c r="X113">
        <v>6.6347579489657457E-2</v>
      </c>
      <c r="AK113">
        <v>0.54560986088448316</v>
      </c>
      <c r="AL113">
        <v>6.4407603045657486E-2</v>
      </c>
    </row>
    <row r="114" spans="23:38" x14ac:dyDescent="0.3">
      <c r="W114">
        <v>0.59635235439251111</v>
      </c>
      <c r="X114">
        <v>6.6388667539818091E-2</v>
      </c>
      <c r="AK114">
        <v>0.54910155437621588</v>
      </c>
      <c r="AL114">
        <v>6.446785358374478E-2</v>
      </c>
    </row>
    <row r="115" spans="23:38" x14ac:dyDescent="0.3">
      <c r="W115">
        <v>0.60194362391716183</v>
      </c>
      <c r="X115">
        <v>6.6432461539819507E-2</v>
      </c>
      <c r="AK115">
        <v>0.55249565474355422</v>
      </c>
      <c r="AL115">
        <v>6.4531356607896925E-2</v>
      </c>
    </row>
    <row r="116" spans="23:38" x14ac:dyDescent="0.3">
      <c r="W116">
        <v>0.60736204469734445</v>
      </c>
      <c r="X116">
        <v>6.6478866641609652E-2</v>
      </c>
      <c r="AK116">
        <v>0.55578481112089073</v>
      </c>
      <c r="AL116">
        <v>6.4597974584704274E-2</v>
      </c>
    </row>
    <row r="117" spans="23:38" x14ac:dyDescent="0.3">
      <c r="W117">
        <v>0.61259588164020695</v>
      </c>
      <c r="X117">
        <v>6.6527782342071379E-2</v>
      </c>
      <c r="AK117">
        <v>0.55896189992793177</v>
      </c>
      <c r="AL117">
        <v>6.4667563234463377E-2</v>
      </c>
    </row>
    <row r="118" spans="23:38" x14ac:dyDescent="0.3">
      <c r="W118">
        <v>0.61763379942038665</v>
      </c>
      <c r="X118">
        <v>6.6579102700689896E-2</v>
      </c>
      <c r="AK118">
        <v>0.56202004029778596</v>
      </c>
      <c r="AL118">
        <v>6.4739971843654626E-2</v>
      </c>
    </row>
    <row r="119" spans="23:38" x14ac:dyDescent="0.3">
      <c r="W119">
        <v>0.6224648870298003</v>
      </c>
      <c r="X119">
        <v>6.6632716568996303E-2</v>
      </c>
      <c r="AK119">
        <v>0.56495260897939004</v>
      </c>
      <c r="AL119">
        <v>6.481504359135426E-2</v>
      </c>
    </row>
    <row r="120" spans="23:38" x14ac:dyDescent="0.3">
      <c r="W120">
        <v>0.62707868140845813</v>
      </c>
      <c r="X120">
        <v>6.6688507831290419E-2</v>
      </c>
      <c r="AK120">
        <v>0.56775325468199522</v>
      </c>
      <c r="AL120">
        <v>6.4892615888873517E-2</v>
      </c>
    </row>
    <row r="121" spans="23:38" x14ac:dyDescent="0.3">
      <c r="W121">
        <v>0.63146519010512225</v>
      </c>
      <c r="X121">
        <v>6.6746355656121567E-2</v>
      </c>
      <c r="AK121">
        <v>0.57041591183064921</v>
      </c>
      <c r="AL121">
        <v>6.4972520731889541E-2</v>
      </c>
    </row>
    <row r="122" spans="23:38" x14ac:dyDescent="0.3">
      <c r="W122">
        <v>0.6356149129187304</v>
      </c>
      <c r="X122">
        <v>6.6806134757982527E-2</v>
      </c>
      <c r="AK122">
        <v>0.57293481370288069</v>
      </c>
      <c r="AL122">
        <v>6.5054585064305323E-2</v>
      </c>
    </row>
    <row r="123" spans="23:38" x14ac:dyDescent="0.3">
      <c r="W123">
        <v>0.63951886247371637</v>
      </c>
      <c r="X123">
        <v>6.6867715668650102E-2</v>
      </c>
      <c r="AK123">
        <v>0.57530450491813612</v>
      </c>
      <c r="AL123">
        <v>6.5138631153050713E-2</v>
      </c>
    </row>
    <row r="124" spans="23:38" x14ac:dyDescent="0.3">
      <c r="W124">
        <v>0.64316858368466401</v>
      </c>
      <c r="X124">
        <v>6.6930965017584457E-2</v>
      </c>
      <c r="AK124">
        <v>0.57751985325291899</v>
      </c>
      <c r="AL124">
        <v>6.5224476973012618E-2</v>
      </c>
    </row>
    <row r="125" spans="23:38" x14ac:dyDescent="0.3">
      <c r="W125">
        <v>0.64655617206813942</v>
      </c>
      <c r="X125">
        <v>6.6995745820779967E-2</v>
      </c>
      <c r="AK125">
        <v>0.5795760607560434</v>
      </c>
      <c r="AL125">
        <v>6.5311936601260875E-2</v>
      </c>
    </row>
    <row r="126" spans="23:38" x14ac:dyDescent="0.3">
      <c r="W126">
        <v>0.64967429086204243</v>
      </c>
      <c r="X126">
        <v>6.7061917777442109E-2</v>
      </c>
      <c r="AK126">
        <v>0.58146867413992787</v>
      </c>
      <c r="AL126">
        <v>6.5400820619715971E-2</v>
      </c>
    </row>
    <row r="127" spans="23:38" x14ac:dyDescent="0.3">
      <c r="W127">
        <v>0.65251618691539881</v>
      </c>
      <c r="X127">
        <v>6.712933757384773E-2</v>
      </c>
      <c r="AK127">
        <v>0.5831935944254244</v>
      </c>
      <c r="AL127">
        <v>6.5490936525386373E-2</v>
      </c>
    </row>
    <row r="128" spans="23:38" x14ac:dyDescent="0.3">
      <c r="W128">
        <v>0.65507570531418191</v>
      </c>
      <c r="X128">
        <v>6.7197859193730669E-2</v>
      </c>
      <c r="AK128">
        <v>0.58474708581929491</v>
      </c>
      <c r="AL128">
        <v>6.5582089147287109E-2</v>
      </c>
    </row>
    <row r="129" spans="23:38" x14ac:dyDescent="0.3">
      <c r="W129">
        <v>0.65734730271148623</v>
      </c>
      <c r="X129">
        <v>6.7267334234520429E-2</v>
      </c>
      <c r="AK129">
        <v>0.58612578380510694</v>
      </c>
      <c r="AL129">
        <v>6.5674081069136761E-2</v>
      </c>
    </row>
    <row r="130" spans="23:38" x14ac:dyDescent="0.3">
      <c r="W130">
        <v>0.65932605933318156</v>
      </c>
      <c r="X130">
        <v>6.7337612228749177E-2</v>
      </c>
      <c r="AK130">
        <v>0.58732670243002771</v>
      </c>
      <c r="AL130">
        <v>6.5766713056917087E-2</v>
      </c>
    </row>
    <row r="131" spans="23:38" x14ac:dyDescent="0.3">
      <c r="W131">
        <v>0.66100768963304912</v>
      </c>
      <c r="X131">
        <v>6.7408540969930694E-2</v>
      </c>
      <c r="AK131">
        <v>0.58834724077173262</v>
      </c>
      <c r="AL131">
        <v>6.5859784490369569E-2</v>
      </c>
    </row>
    <row r="132" spans="23:38" x14ac:dyDescent="0.3">
      <c r="W132">
        <v>0.66238855157431986</v>
      </c>
      <c r="X132">
        <v>6.7479966842205794E-2</v>
      </c>
      <c r="AK132">
        <v>0.5891851885714241</v>
      </c>
      <c r="AL132">
        <v>6.5953093797494242E-2</v>
      </c>
    </row>
    <row r="133" spans="23:38" x14ac:dyDescent="0.3">
      <c r="W133">
        <v>0.66346565451751527</v>
      </c>
      <c r="X133">
        <v>6.7551735153040027E-2</v>
      </c>
      <c r="AK133">
        <v>0.58983873102075979</v>
      </c>
      <c r="AL133">
        <v>6.6046438891109685E-2</v>
      </c>
    </row>
    <row r="134" spans="23:38" x14ac:dyDescent="0.3">
      <c r="W134">
        <v>0.66423666569750639</v>
      </c>
      <c r="X134">
        <v>6.7623690468253284E-2</v>
      </c>
      <c r="AK134">
        <v>0.59030645269232318</v>
      </c>
      <c r="AL134">
        <v>6.613961760652895E-2</v>
      </c>
    </row>
    <row r="135" spans="23:38" x14ac:dyDescent="0.3">
      <c r="W135">
        <v>0.66469991527576389</v>
      </c>
      <c r="X135">
        <v>6.7695676948655623E-2</v>
      </c>
      <c r="AK135">
        <v>0.59058734060512463</v>
      </c>
      <c r="AL135">
        <v>6.6232428139403207E-2</v>
      </c>
    </row>
    <row r="136" spans="23:38" x14ac:dyDescent="0.3">
      <c r="W136">
        <v>0.66485439995685647</v>
      </c>
      <c r="X136">
        <v>6.7767538687560178E-2</v>
      </c>
      <c r="AK136">
        <v>0.59068078641849231</v>
      </c>
      <c r="AL136">
        <v>6.6324669482785009E-2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28"/>
  <sheetViews>
    <sheetView workbookViewId="0"/>
  </sheetViews>
  <sheetFormatPr defaultColWidth="11.44140625" defaultRowHeight="14.4" x14ac:dyDescent="0.3"/>
  <cols>
    <col min="1" max="1" width="11.44140625" style="224"/>
    <col min="2" max="2" width="16.88671875" style="224" customWidth="1"/>
    <col min="3" max="53" width="11.44140625" style="224"/>
    <col min="54" max="58" width="11.44140625" style="225"/>
    <col min="59" max="16384" width="11.44140625" style="224"/>
  </cols>
  <sheetData>
    <row r="1" spans="1:58" x14ac:dyDescent="0.3">
      <c r="A1" s="1" t="s">
        <v>516</v>
      </c>
    </row>
    <row r="2" spans="1:58" s="3" customFormat="1" ht="12" x14ac:dyDescent="0.3">
      <c r="A2" s="271" t="s">
        <v>389</v>
      </c>
      <c r="C2" s="81"/>
      <c r="D2" s="61"/>
      <c r="E2" s="3" t="s">
        <v>390</v>
      </c>
      <c r="I2" s="45" t="s">
        <v>481</v>
      </c>
      <c r="AH2" s="166"/>
      <c r="BB2" s="1"/>
      <c r="BC2" s="1"/>
      <c r="BD2" s="1"/>
      <c r="BE2" s="1"/>
      <c r="BF2" s="1"/>
    </row>
    <row r="3" spans="1:58" s="3" customFormat="1" ht="60.6" thickBot="1" x14ac:dyDescent="0.35">
      <c r="A3" s="226" t="s">
        <v>391</v>
      </c>
      <c r="B3" s="227" t="s">
        <v>392</v>
      </c>
      <c r="C3" s="228" t="s">
        <v>393</v>
      </c>
      <c r="D3" s="229" t="s">
        <v>394</v>
      </c>
      <c r="E3" s="229" t="s">
        <v>395</v>
      </c>
      <c r="F3" s="229" t="s">
        <v>396</v>
      </c>
      <c r="G3" s="229" t="s">
        <v>397</v>
      </c>
      <c r="H3" s="229" t="s">
        <v>398</v>
      </c>
      <c r="I3" s="229" t="s">
        <v>399</v>
      </c>
      <c r="J3" s="229" t="s">
        <v>400</v>
      </c>
      <c r="K3" s="229" t="s">
        <v>399</v>
      </c>
      <c r="L3" s="229" t="s">
        <v>401</v>
      </c>
      <c r="M3" s="229" t="s">
        <v>399</v>
      </c>
      <c r="N3" s="229" t="s">
        <v>402</v>
      </c>
      <c r="O3" s="229" t="s">
        <v>399</v>
      </c>
      <c r="P3" s="229" t="s">
        <v>403</v>
      </c>
      <c r="Q3" s="229" t="s">
        <v>399</v>
      </c>
      <c r="R3" s="229" t="s">
        <v>404</v>
      </c>
      <c r="S3" s="229" t="s">
        <v>399</v>
      </c>
      <c r="T3" s="229" t="s">
        <v>405</v>
      </c>
      <c r="U3" s="229" t="s">
        <v>399</v>
      </c>
      <c r="V3" s="229" t="s">
        <v>406</v>
      </c>
      <c r="W3" s="229" t="s">
        <v>399</v>
      </c>
      <c r="X3" s="230" t="s">
        <v>407</v>
      </c>
      <c r="Y3" s="229" t="s">
        <v>399</v>
      </c>
      <c r="Z3" s="230" t="s">
        <v>408</v>
      </c>
      <c r="AA3" s="229" t="s">
        <v>399</v>
      </c>
      <c r="AB3" s="231" t="s">
        <v>409</v>
      </c>
      <c r="AC3" s="209" t="s">
        <v>410</v>
      </c>
      <c r="AD3" s="210" t="s">
        <v>399</v>
      </c>
      <c r="AE3" s="209" t="s">
        <v>411</v>
      </c>
      <c r="AF3" s="211" t="s">
        <v>425</v>
      </c>
      <c r="AG3" s="231"/>
      <c r="AH3" s="252" t="s">
        <v>412</v>
      </c>
      <c r="AI3" s="229" t="s">
        <v>413</v>
      </c>
      <c r="AJ3" s="229" t="s">
        <v>399</v>
      </c>
      <c r="AK3" s="229" t="s">
        <v>414</v>
      </c>
      <c r="AL3" s="229" t="s">
        <v>415</v>
      </c>
      <c r="AM3" s="229" t="s">
        <v>416</v>
      </c>
      <c r="AN3" s="229" t="s">
        <v>399</v>
      </c>
      <c r="AO3" s="229" t="s">
        <v>417</v>
      </c>
      <c r="AP3" s="229" t="s">
        <v>418</v>
      </c>
      <c r="AQ3" s="229" t="s">
        <v>419</v>
      </c>
      <c r="AR3" s="229" t="s">
        <v>399</v>
      </c>
      <c r="AS3" s="229" t="s">
        <v>420</v>
      </c>
      <c r="AT3" s="229" t="s">
        <v>421</v>
      </c>
      <c r="AU3" s="229" t="s">
        <v>422</v>
      </c>
      <c r="AV3" s="229" t="s">
        <v>423</v>
      </c>
      <c r="AW3" s="229" t="s">
        <v>399</v>
      </c>
      <c r="AX3" s="229" t="s">
        <v>424</v>
      </c>
      <c r="AY3" s="231" t="s">
        <v>425</v>
      </c>
      <c r="AZ3" s="229" t="s">
        <v>426</v>
      </c>
      <c r="BA3" s="229" t="s">
        <v>399</v>
      </c>
      <c r="BB3" s="229" t="s">
        <v>427</v>
      </c>
      <c r="BC3" s="229" t="s">
        <v>399</v>
      </c>
      <c r="BD3" s="229" t="s">
        <v>428</v>
      </c>
      <c r="BE3" s="229" t="s">
        <v>399</v>
      </c>
      <c r="BF3" s="210" t="s">
        <v>429</v>
      </c>
    </row>
    <row r="4" spans="1:58" s="3" customFormat="1" ht="12.6" thickTop="1" x14ac:dyDescent="0.3">
      <c r="A4" s="233" t="s">
        <v>430</v>
      </c>
      <c r="B4" s="234">
        <v>43167.525000000001</v>
      </c>
      <c r="C4" s="81">
        <v>0</v>
      </c>
      <c r="D4" s="81">
        <v>0.10000000055</v>
      </c>
      <c r="E4" s="83">
        <v>27626.203403089123</v>
      </c>
      <c r="F4" s="81">
        <v>0.18000000165000002</v>
      </c>
      <c r="G4" s="83">
        <v>2445.2547416521006</v>
      </c>
      <c r="H4" s="235">
        <v>3.271776617538936E-5</v>
      </c>
      <c r="I4" s="236">
        <v>50.000544949375723</v>
      </c>
      <c r="J4" s="155">
        <v>5.5268062054682675E-2</v>
      </c>
      <c r="K4" s="82">
        <v>0.76810602084250457</v>
      </c>
      <c r="L4" s="166">
        <v>0.14809725252054989</v>
      </c>
      <c r="M4" s="82">
        <v>1.1335202064267309</v>
      </c>
      <c r="N4" s="166">
        <v>0.55027232835820283</v>
      </c>
      <c r="O4" s="237">
        <v>1.8035042879136371</v>
      </c>
      <c r="P4" s="154">
        <v>0.15786305454567504</v>
      </c>
      <c r="Q4" s="82">
        <v>1.5386052484176376</v>
      </c>
      <c r="R4" s="166">
        <v>6.1926094781790795</v>
      </c>
      <c r="S4" s="82">
        <v>0.43164085353258319</v>
      </c>
      <c r="T4" s="166">
        <v>0.44587797008320712</v>
      </c>
      <c r="U4" s="237">
        <v>0.34637170467175743</v>
      </c>
      <c r="V4" s="155">
        <v>2.542768099086708E-2</v>
      </c>
      <c r="W4" s="82">
        <v>1.1424868704607827</v>
      </c>
      <c r="X4" s="154">
        <v>1.8236696645894299</v>
      </c>
      <c r="Y4" s="237">
        <v>0.216772558859437</v>
      </c>
      <c r="Z4" s="166">
        <v>-1.8457907988586499</v>
      </c>
      <c r="AA4" s="82">
        <v>0.80122778924391702</v>
      </c>
      <c r="AB4" s="3">
        <v>0.15</v>
      </c>
      <c r="AC4" s="212">
        <v>4.0973748860348817E-3</v>
      </c>
      <c r="AD4" s="213">
        <v>0.86057666038414793</v>
      </c>
      <c r="AE4" s="214">
        <v>420.84308858214536</v>
      </c>
      <c r="AF4" s="215">
        <v>3.5059909983696351</v>
      </c>
      <c r="AG4" s="3">
        <v>7.0119819967392703</v>
      </c>
      <c r="AH4" s="166">
        <v>1.9207853913777741E-2</v>
      </c>
      <c r="AI4" s="166">
        <v>0.14772281899939477</v>
      </c>
      <c r="AJ4" s="237">
        <v>1.3311882262213968</v>
      </c>
      <c r="AK4" s="83">
        <v>475.67190698745901</v>
      </c>
      <c r="AL4" s="83">
        <v>222.10699809205386</v>
      </c>
      <c r="AM4" s="166">
        <v>0.48234197912205201</v>
      </c>
      <c r="AN4" s="237">
        <v>0.400303917931225</v>
      </c>
      <c r="AO4" s="166">
        <v>5.3984283449623943E-2</v>
      </c>
      <c r="AP4" s="166">
        <v>0.24458811027410363</v>
      </c>
      <c r="AQ4" s="152">
        <v>1.0639701940828528E-5</v>
      </c>
      <c r="AR4" s="237">
        <v>273.33149250471325</v>
      </c>
      <c r="AS4" s="253">
        <v>-6.7311939964558045E-5</v>
      </c>
      <c r="AT4" s="166">
        <v>-3.9865186609455705E-2</v>
      </c>
      <c r="AU4" s="166">
        <v>-0.18036445277644919</v>
      </c>
      <c r="AV4" s="152">
        <v>4.0981620550155596E-3</v>
      </c>
      <c r="AW4" s="237">
        <v>0.85897308588027999</v>
      </c>
      <c r="AX4" s="83">
        <v>403.67490207085859</v>
      </c>
      <c r="AY4" s="83">
        <v>19.919335176100141</v>
      </c>
      <c r="AZ4" s="155">
        <v>5.4790276426093437E-2</v>
      </c>
      <c r="BA4" s="237">
        <v>0.88958844138402127</v>
      </c>
      <c r="BB4" s="238">
        <v>0.50963584239714499</v>
      </c>
      <c r="BC4" s="239">
        <v>1.2377236296693965</v>
      </c>
      <c r="BD4" s="240">
        <v>6.746137640911358E-2</v>
      </c>
      <c r="BE4" s="239">
        <v>0.86057666038414793</v>
      </c>
      <c r="BF4" s="213">
        <v>0.69528983672551614</v>
      </c>
    </row>
    <row r="5" spans="1:58" s="3" customFormat="1" ht="12" x14ac:dyDescent="0.3">
      <c r="A5" s="233" t="s">
        <v>431</v>
      </c>
      <c r="B5" s="234">
        <v>43167.588194444441</v>
      </c>
      <c r="C5" s="81">
        <v>1.5169999999999999</v>
      </c>
      <c r="D5" s="81">
        <v>0.10000000034999998</v>
      </c>
      <c r="E5" s="83">
        <v>27583.053563110534</v>
      </c>
      <c r="F5" s="81">
        <v>0.10000000055</v>
      </c>
      <c r="G5" s="83">
        <v>1036.5232773469513</v>
      </c>
      <c r="H5" s="235">
        <v>1.9297136800162116E-13</v>
      </c>
      <c r="I5" s="254">
        <v>9999</v>
      </c>
      <c r="J5" s="155">
        <v>5.550183867938565E-2</v>
      </c>
      <c r="K5" s="82">
        <v>1.2020551594019904</v>
      </c>
      <c r="L5" s="166">
        <v>0.17009845020051123</v>
      </c>
      <c r="M5" s="82">
        <v>1.6914657453589979</v>
      </c>
      <c r="N5" s="166">
        <v>0.24430095533825724</v>
      </c>
      <c r="O5" s="237">
        <v>1.6023763393887891</v>
      </c>
      <c r="P5" s="154">
        <v>0.15054675758715313</v>
      </c>
      <c r="Q5" s="82">
        <v>2.8503128337540691</v>
      </c>
      <c r="R5" s="166">
        <v>6.083336597467448</v>
      </c>
      <c r="S5" s="82">
        <v>1.6360985935753574</v>
      </c>
      <c r="T5" s="166">
        <v>0.50031666148180531</v>
      </c>
      <c r="U5" s="237">
        <v>0.30825579896202526</v>
      </c>
      <c r="V5" s="155">
        <v>2.4622995254960173E-2</v>
      </c>
      <c r="W5" s="82">
        <v>1.2841671500074978</v>
      </c>
      <c r="X5" s="154">
        <v>1.80584179709721</v>
      </c>
      <c r="Y5" s="237">
        <v>0.83225790821742096</v>
      </c>
      <c r="Z5" s="166">
        <v>-1.8923129700821699</v>
      </c>
      <c r="AA5" s="82">
        <v>1.47663996346619</v>
      </c>
      <c r="AB5" s="3">
        <v>1.5169999999999999</v>
      </c>
      <c r="AC5" s="212">
        <v>4.0295003305445701E-3</v>
      </c>
      <c r="AD5" s="213">
        <v>0.44196906856491902</v>
      </c>
      <c r="AE5" s="214">
        <v>414.09081608222579</v>
      </c>
      <c r="AF5" s="215">
        <v>1.7726112612798239</v>
      </c>
      <c r="AG5" s="3">
        <v>3.5452225225596479</v>
      </c>
      <c r="AH5" s="166">
        <v>4.811959159505514E-2</v>
      </c>
      <c r="AI5" s="166">
        <v>0.16917073851364242</v>
      </c>
      <c r="AJ5" s="237">
        <v>1.9443098097626528</v>
      </c>
      <c r="AK5" s="83">
        <v>213.45101801040499</v>
      </c>
      <c r="AL5" s="83">
        <v>111.84395499594336</v>
      </c>
      <c r="AM5" s="166">
        <v>0.54127081045440395</v>
      </c>
      <c r="AN5" s="237">
        <v>0.681266075006979</v>
      </c>
      <c r="AO5" s="166">
        <v>-2.7625471924038653E-2</v>
      </c>
      <c r="AP5" s="166">
        <v>-3.7314405195756128E-2</v>
      </c>
      <c r="AQ5" s="152">
        <v>2.6654623383955651E-5</v>
      </c>
      <c r="AR5" s="237">
        <v>171.46794612670453</v>
      </c>
      <c r="AS5" s="253">
        <v>3.6003056098167352E-5</v>
      </c>
      <c r="AT5" s="166">
        <v>4.8142757344904474E-2</v>
      </c>
      <c r="AU5" s="166">
        <v>6.5038589513588541E-2</v>
      </c>
      <c r="AV5" s="152">
        <v>4.0314402431249601E-3</v>
      </c>
      <c r="AW5" s="237">
        <v>0.43419149518013</v>
      </c>
      <c r="AX5" s="83">
        <v>432.49505706228939</v>
      </c>
      <c r="AY5" s="83">
        <v>26.780925544732206</v>
      </c>
      <c r="AZ5" s="155">
        <v>5.5501838676570117E-2</v>
      </c>
      <c r="BA5" s="237">
        <v>1.2020551594672635</v>
      </c>
      <c r="BB5" s="238">
        <v>0.50770254198427156</v>
      </c>
      <c r="BC5" s="239">
        <v>1.2807315346980452</v>
      </c>
      <c r="BD5" s="240">
        <v>6.6343853345227119E-2</v>
      </c>
      <c r="BE5" s="239">
        <v>0.44196906856491902</v>
      </c>
      <c r="BF5" s="213">
        <v>0.34509111128361569</v>
      </c>
    </row>
    <row r="6" spans="1:58" s="3" customFormat="1" ht="12" x14ac:dyDescent="0.3">
      <c r="A6" s="233" t="s">
        <v>432</v>
      </c>
      <c r="B6" s="234">
        <v>43167.65</v>
      </c>
      <c r="C6" s="81">
        <v>3</v>
      </c>
      <c r="D6" s="81">
        <v>0.1200000005</v>
      </c>
      <c r="E6" s="83">
        <v>27942.888614802087</v>
      </c>
      <c r="F6" s="81">
        <v>0.14000000064999998</v>
      </c>
      <c r="G6" s="83">
        <v>1079.9987318589206</v>
      </c>
      <c r="H6" s="235">
        <v>1.8520598248639401E-5</v>
      </c>
      <c r="I6" s="236">
        <v>100.00061697636704</v>
      </c>
      <c r="J6" s="155">
        <v>5.5150135114294382E-2</v>
      </c>
      <c r="K6" s="82">
        <v>1.1527911292739015</v>
      </c>
      <c r="L6" s="166">
        <v>0.17589474147964188</v>
      </c>
      <c r="M6" s="82">
        <v>1.5612372054158969</v>
      </c>
      <c r="N6" s="166">
        <v>0.26712579214232229</v>
      </c>
      <c r="O6" s="237">
        <v>0.64615579318545491</v>
      </c>
      <c r="P6" s="154">
        <v>0.14143678038269566</v>
      </c>
      <c r="Q6" s="82">
        <v>2.3946237442628866</v>
      </c>
      <c r="R6" s="166">
        <v>5.8996422374132838</v>
      </c>
      <c r="S6" s="82">
        <v>1.0086872628524581</v>
      </c>
      <c r="T6" s="166">
        <v>0.51753904777388327</v>
      </c>
      <c r="U6" s="237">
        <v>0.44846616873999762</v>
      </c>
      <c r="V6" s="155">
        <v>2.3843243954051206E-2</v>
      </c>
      <c r="W6" s="82">
        <v>1.3747558999601086</v>
      </c>
      <c r="X6" s="154">
        <v>1.7749842217570699</v>
      </c>
      <c r="Y6" s="237">
        <v>0.46939840447145198</v>
      </c>
      <c r="Z6" s="166">
        <v>-1.9548515724925899</v>
      </c>
      <c r="AA6" s="82">
        <v>1.1695133190018601</v>
      </c>
      <c r="AB6" s="3">
        <v>3</v>
      </c>
      <c r="AC6" s="212">
        <v>4.0247265099422284E-3</v>
      </c>
      <c r="AD6" s="213">
        <v>0.42505550181621515</v>
      </c>
      <c r="AE6" s="214">
        <v>413.61564223177515</v>
      </c>
      <c r="AF6" s="215">
        <v>1.7028816315572231</v>
      </c>
      <c r="AG6" s="3">
        <v>3.4057632631144461</v>
      </c>
      <c r="AH6" s="166">
        <v>4.6235353558643716E-3</v>
      </c>
      <c r="AI6" s="166">
        <v>0.17580590976808988</v>
      </c>
      <c r="AJ6" s="237">
        <v>1.7828538508213336</v>
      </c>
      <c r="AK6" s="83">
        <v>238.80674404910701</v>
      </c>
      <c r="AL6" s="83">
        <v>128.12634014955032</v>
      </c>
      <c r="AM6" s="166">
        <v>0.55423271190058498</v>
      </c>
      <c r="AN6" s="237">
        <v>0.23016396612748599</v>
      </c>
      <c r="AO6" s="166">
        <v>1.7234333780535974E-2</v>
      </c>
      <c r="AP6" s="166">
        <v>-7.3453164326602843E-2</v>
      </c>
      <c r="AQ6" s="152">
        <v>2.5610897667226342E-6</v>
      </c>
      <c r="AR6" s="237">
        <v>1700.5763483115331</v>
      </c>
      <c r="AS6" s="253">
        <v>8.6540425067705828E-5</v>
      </c>
      <c r="AT6" s="166">
        <v>-2.881303284316683E-2</v>
      </c>
      <c r="AU6" s="166">
        <v>0.12298833979769164</v>
      </c>
      <c r="AV6" s="152">
        <v>4.0249126031994802E-3</v>
      </c>
      <c r="AW6" s="237">
        <v>0.41771933436393699</v>
      </c>
      <c r="AX6" s="83">
        <v>407.32547815229594</v>
      </c>
      <c r="AY6" s="83">
        <v>28.180715568790106</v>
      </c>
      <c r="AZ6" s="155">
        <v>5.4879704139409735E-2</v>
      </c>
      <c r="BA6" s="237">
        <v>1.2593422335072462</v>
      </c>
      <c r="BB6" s="238">
        <v>0.50141683019141392</v>
      </c>
      <c r="BC6" s="239">
        <v>1.329140715168734</v>
      </c>
      <c r="BD6" s="240">
        <v>6.6265254603954549E-2</v>
      </c>
      <c r="BE6" s="239">
        <v>0.42505550181621515</v>
      </c>
      <c r="BF6" s="213">
        <v>0.31979721707814396</v>
      </c>
    </row>
    <row r="7" spans="1:58" s="3" customFormat="1" ht="12" x14ac:dyDescent="0.3">
      <c r="A7" s="233" t="s">
        <v>433</v>
      </c>
      <c r="B7" s="234">
        <v>43167.810416666667</v>
      </c>
      <c r="C7" s="81">
        <v>6.85</v>
      </c>
      <c r="D7" s="81">
        <v>4.0000000100000002E-2</v>
      </c>
      <c r="E7" s="83">
        <v>27757.460660865891</v>
      </c>
      <c r="F7" s="81">
        <v>0.14000000045</v>
      </c>
      <c r="G7" s="83">
        <v>1086.0263889519842</v>
      </c>
      <c r="H7" s="235">
        <v>9.2082185713683571E-5</v>
      </c>
      <c r="I7" s="236">
        <v>44.722732130843582</v>
      </c>
      <c r="J7" s="155">
        <v>5.5428193388021969E-2</v>
      </c>
      <c r="K7" s="82">
        <v>1.1432469165870178</v>
      </c>
      <c r="L7" s="166">
        <v>0.18756755203667813</v>
      </c>
      <c r="M7" s="82">
        <v>1.5087729504010088</v>
      </c>
      <c r="N7" s="166">
        <v>0.26321494493037317</v>
      </c>
      <c r="O7" s="237">
        <v>0.94869030059857884</v>
      </c>
      <c r="P7" s="154">
        <v>0.14615610096528395</v>
      </c>
      <c r="Q7" s="82">
        <v>2.2361503479223064</v>
      </c>
      <c r="R7" s="166">
        <v>5.983796405428671</v>
      </c>
      <c r="S7" s="82">
        <v>1.2574988918556078</v>
      </c>
      <c r="T7" s="166">
        <v>0.58276718189876064</v>
      </c>
      <c r="U7" s="237">
        <v>0.25861194576512747</v>
      </c>
      <c r="V7" s="155">
        <v>2.4297425880905509E-2</v>
      </c>
      <c r="W7" s="82">
        <v>1.1520373633307441</v>
      </c>
      <c r="X7" s="154">
        <v>1.78921571861971</v>
      </c>
      <c r="Y7" s="237">
        <v>0.60539591521827196</v>
      </c>
      <c r="Z7" s="166">
        <v>-1.9222087905123699</v>
      </c>
      <c r="AA7" s="82">
        <v>1.1263408729323701</v>
      </c>
      <c r="AB7" s="3">
        <v>6.85</v>
      </c>
      <c r="AC7" s="212">
        <v>4.0440488122105052E-3</v>
      </c>
      <c r="AD7" s="213">
        <v>0.42675171426196373</v>
      </c>
      <c r="AE7" s="214">
        <v>415.53871862171417</v>
      </c>
      <c r="AF7" s="215">
        <v>1.7173726821629558</v>
      </c>
      <c r="AG7" s="3">
        <v>3.4347453643259116</v>
      </c>
      <c r="AH7" s="166">
        <v>3.9011694909177136E-2</v>
      </c>
      <c r="AI7" s="166">
        <v>0.18682232033636964</v>
      </c>
      <c r="AJ7" s="237">
        <v>1.7143558926048932</v>
      </c>
      <c r="AK7" s="83">
        <v>233.50596051984499</v>
      </c>
      <c r="AL7" s="83">
        <v>141.5342474446318</v>
      </c>
      <c r="AM7" s="166">
        <v>0.62612910302081604</v>
      </c>
      <c r="AN7" s="237">
        <v>0.22219925608387101</v>
      </c>
      <c r="AO7" s="166">
        <v>7.6532338642078937E-2</v>
      </c>
      <c r="AP7" s="166">
        <v>0.34509260923368218</v>
      </c>
      <c r="AQ7" s="152">
        <v>2.1609535760913494E-5</v>
      </c>
      <c r="AR7" s="237">
        <v>200.8857144857563</v>
      </c>
      <c r="AS7" s="253">
        <v>-2.2568663049288114E-4</v>
      </c>
      <c r="AT7" s="166">
        <v>-0.12727392667570836</v>
      </c>
      <c r="AU7" s="166">
        <v>-0.57134022058721312</v>
      </c>
      <c r="AV7" s="152">
        <v>4.0456270799040803E-3</v>
      </c>
      <c r="AW7" s="237">
        <v>0.41948843002319303</v>
      </c>
      <c r="AX7" s="83">
        <v>374.47892201752205</v>
      </c>
      <c r="AY7" s="83">
        <v>36.432079295256202</v>
      </c>
      <c r="AZ7" s="155">
        <v>5.4082317581423234E-2</v>
      </c>
      <c r="BA7" s="237">
        <v>1.6187187405579224</v>
      </c>
      <c r="BB7" s="238">
        <v>0.49650366014254854</v>
      </c>
      <c r="BC7" s="239">
        <v>1.6740272956732072</v>
      </c>
      <c r="BD7" s="240">
        <v>6.6583387345689665E-2</v>
      </c>
      <c r="BE7" s="239">
        <v>0.42675171426196373</v>
      </c>
      <c r="BF7" s="213">
        <v>0.25492518274043213</v>
      </c>
    </row>
    <row r="8" spans="1:58" s="3" customFormat="1" ht="12" x14ac:dyDescent="0.3">
      <c r="A8" s="233" t="s">
        <v>434</v>
      </c>
      <c r="B8" s="234">
        <v>43167.893750000003</v>
      </c>
      <c r="C8" s="81">
        <v>8.85</v>
      </c>
      <c r="D8" s="81">
        <v>0.12000000024999999</v>
      </c>
      <c r="E8" s="83">
        <v>28988.073810048751</v>
      </c>
      <c r="F8" s="81">
        <v>0.22000000154999999</v>
      </c>
      <c r="G8" s="83">
        <v>1239.1959729014245</v>
      </c>
      <c r="H8" s="235">
        <v>8.0705302569833467E-5</v>
      </c>
      <c r="I8" s="236">
        <v>44.722562326734966</v>
      </c>
      <c r="J8" s="155">
        <v>5.6842645306193797E-2</v>
      </c>
      <c r="K8" s="82">
        <v>1.0599431527417307</v>
      </c>
      <c r="L8" s="166">
        <v>7.2072952399042461E-2</v>
      </c>
      <c r="M8" s="82">
        <v>2.2266662132490804</v>
      </c>
      <c r="N8" s="166">
        <v>0.28271655461076223</v>
      </c>
      <c r="O8" s="237">
        <v>0.37418036060205684</v>
      </c>
      <c r="P8" s="154">
        <v>0.14779058029008715</v>
      </c>
      <c r="Q8" s="82">
        <v>1.8327322674013575</v>
      </c>
      <c r="R8" s="166">
        <v>5.9911802339058502</v>
      </c>
      <c r="S8" s="82">
        <v>0.80263865667917522</v>
      </c>
      <c r="T8" s="166">
        <v>0.22039319784656608</v>
      </c>
      <c r="U8" s="237">
        <v>0.34439791631252253</v>
      </c>
      <c r="V8" s="155">
        <v>2.4604112670911272E-2</v>
      </c>
      <c r="W8" s="82">
        <v>1.0114353953241897</v>
      </c>
      <c r="X8" s="154">
        <v>1.7902497218348501</v>
      </c>
      <c r="Y8" s="237">
        <v>0.42812870747526</v>
      </c>
      <c r="Z8" s="166">
        <v>-1.9113943791516901</v>
      </c>
      <c r="AA8" s="82">
        <v>0.901425848823457</v>
      </c>
      <c r="AB8" s="3">
        <v>8.85</v>
      </c>
      <c r="AC8" s="212">
        <v>4.0892722202065237E-3</v>
      </c>
      <c r="AD8" s="213">
        <v>0.71799790794525375</v>
      </c>
      <c r="AE8" s="214">
        <v>420.03739370994805</v>
      </c>
      <c r="AF8" s="215">
        <v>2.9197052630394831</v>
      </c>
      <c r="AG8" s="3">
        <v>5.8394105260789662</v>
      </c>
      <c r="AH8" s="166">
        <v>0.21394048803775342</v>
      </c>
      <c r="AI8" s="166">
        <v>6.7731311121971449E-2</v>
      </c>
      <c r="AJ8" s="237">
        <v>3.2624874569973552</v>
      </c>
      <c r="AK8" s="83">
        <v>252.08301494098001</v>
      </c>
      <c r="AL8" s="83">
        <v>57.778177510637875</v>
      </c>
      <c r="AM8" s="166">
        <v>0.23676667538454699</v>
      </c>
      <c r="AN8" s="237">
        <v>0.30342265847291</v>
      </c>
      <c r="AO8" s="166">
        <v>-4.6839038393309357E-2</v>
      </c>
      <c r="AP8" s="166">
        <v>0.16053792418069535</v>
      </c>
      <c r="AQ8" s="152">
        <v>1.1850688973453355E-4</v>
      </c>
      <c r="AR8" s="237">
        <v>34.828677427205697</v>
      </c>
      <c r="AS8" s="253">
        <v>-4.8857313195212525E-5</v>
      </c>
      <c r="AT8" s="166">
        <v>6.8389518177403019E-2</v>
      </c>
      <c r="AU8" s="166">
        <v>-0.23369326785328548</v>
      </c>
      <c r="AV8" s="152">
        <v>4.0980395860970003E-3</v>
      </c>
      <c r="AW8" s="237">
        <v>0.71410435438156095</v>
      </c>
      <c r="AX8" s="83">
        <v>439.04570005942691</v>
      </c>
      <c r="AY8" s="83">
        <v>32.034618953336469</v>
      </c>
      <c r="AZ8" s="155">
        <v>5.566536079335805E-2</v>
      </c>
      <c r="BA8" s="237">
        <v>1.4395044413582585</v>
      </c>
      <c r="BB8" s="238">
        <v>0.51675159032125584</v>
      </c>
      <c r="BC8" s="239">
        <v>1.6086311051648583</v>
      </c>
      <c r="BD8" s="240">
        <v>6.7327969775703711E-2</v>
      </c>
      <c r="BE8" s="239">
        <v>0.71799790794525375</v>
      </c>
      <c r="BF8" s="213">
        <v>0.44634093275951592</v>
      </c>
    </row>
    <row r="9" spans="1:58" s="3" customFormat="1" ht="12" x14ac:dyDescent="0.3">
      <c r="A9" s="233" t="s">
        <v>435</v>
      </c>
      <c r="B9" s="234">
        <v>43167.958333333336</v>
      </c>
      <c r="C9" s="81">
        <v>10.4</v>
      </c>
      <c r="D9" s="81">
        <v>2.0000000050000001E-2</v>
      </c>
      <c r="E9" s="83">
        <v>28217.483669083995</v>
      </c>
      <c r="F9" s="81">
        <v>6.000000045E-2</v>
      </c>
      <c r="G9" s="83">
        <v>1249.2284285841201</v>
      </c>
      <c r="H9" s="235">
        <v>3.2020277389049002E-5</v>
      </c>
      <c r="I9" s="236">
        <v>70.711432486245783</v>
      </c>
      <c r="J9" s="155">
        <v>5.5744967134291119E-2</v>
      </c>
      <c r="K9" s="82">
        <v>1.0662097863473547</v>
      </c>
      <c r="L9" s="166">
        <v>0.19065178699536914</v>
      </c>
      <c r="M9" s="82">
        <v>2.3178399714404549</v>
      </c>
      <c r="N9" s="166">
        <v>0.28452176541092045</v>
      </c>
      <c r="O9" s="237">
        <v>0.75975640931628596</v>
      </c>
      <c r="P9" s="154">
        <v>0.15217659738043521</v>
      </c>
      <c r="Q9" s="82">
        <v>2.5459739864996709</v>
      </c>
      <c r="R9" s="166">
        <v>6.0713593861936692</v>
      </c>
      <c r="S9" s="82">
        <v>1.0999744861388461</v>
      </c>
      <c r="T9" s="166">
        <v>0.58637095846202791</v>
      </c>
      <c r="U9" s="237">
        <v>0.24473608329554278</v>
      </c>
      <c r="V9" s="155">
        <v>2.4926038116060943E-2</v>
      </c>
      <c r="W9" s="82">
        <v>1.4699293239914859</v>
      </c>
      <c r="X9" s="154">
        <v>1.80366308237933</v>
      </c>
      <c r="Y9" s="237">
        <v>0.492027080361709</v>
      </c>
      <c r="Z9" s="166">
        <v>-1.88165516887617</v>
      </c>
      <c r="AA9" s="82">
        <v>1.3019711179323299</v>
      </c>
      <c r="AB9" s="3">
        <v>10.4</v>
      </c>
      <c r="AC9" s="212">
        <v>4.0866778248230982E-3</v>
      </c>
      <c r="AD9" s="213">
        <v>0.40737260828720456</v>
      </c>
      <c r="AE9" s="214">
        <v>419.77939670452452</v>
      </c>
      <c r="AF9" s="215">
        <v>1.6555771277394544</v>
      </c>
      <c r="AG9" s="3">
        <v>3.3111542554789088</v>
      </c>
      <c r="AH9" s="166">
        <v>7.8187893419552165E-2</v>
      </c>
      <c r="AI9" s="166">
        <v>0.18916000890862558</v>
      </c>
      <c r="AJ9" s="237">
        <v>2.4528641317201654</v>
      </c>
      <c r="AK9" s="83">
        <v>249.53012684058601</v>
      </c>
      <c r="AL9" s="83">
        <v>152.58199762592858</v>
      </c>
      <c r="AM9" s="166">
        <v>0.63165600700503399</v>
      </c>
      <c r="AN9" s="237">
        <v>0.36279460469479302</v>
      </c>
      <c r="AO9" s="166">
        <v>-1.4103459120820651E-2</v>
      </c>
      <c r="AP9" s="166">
        <v>0.27265087460526521</v>
      </c>
      <c r="AQ9" s="152">
        <v>4.3310194105994662E-5</v>
      </c>
      <c r="AR9" s="237">
        <v>94.011704492780609</v>
      </c>
      <c r="AS9" s="253">
        <v>-1.8623863630904736E-4</v>
      </c>
      <c r="AT9" s="166">
        <v>2.0397635130331437E-2</v>
      </c>
      <c r="AU9" s="166">
        <v>-0.39270248591314338</v>
      </c>
      <c r="AV9" s="152">
        <v>4.0898756124079201E-3</v>
      </c>
      <c r="AW9" s="237">
        <v>0.40067553520202598</v>
      </c>
      <c r="AX9" s="83">
        <v>423.47042540097425</v>
      </c>
      <c r="AY9" s="83">
        <v>27.467628102101987</v>
      </c>
      <c r="AZ9" s="155">
        <v>5.5277648838400112E-2</v>
      </c>
      <c r="BA9" s="237">
        <v>1.2309414108386245</v>
      </c>
      <c r="BB9" s="238">
        <v>0.51282682618119002</v>
      </c>
      <c r="BC9" s="239">
        <v>1.2965990895030366</v>
      </c>
      <c r="BD9" s="240">
        <v>6.7285254259456501E-2</v>
      </c>
      <c r="BE9" s="239">
        <v>0.40737260828720456</v>
      </c>
      <c r="BF9" s="213">
        <v>0.31418548075900876</v>
      </c>
    </row>
    <row r="10" spans="1:58" s="3" customFormat="1" ht="12" x14ac:dyDescent="0.3">
      <c r="A10" s="233" t="s">
        <v>436</v>
      </c>
      <c r="B10" s="234">
        <v>43168.017361111109</v>
      </c>
      <c r="C10" s="81">
        <v>11.817</v>
      </c>
      <c r="D10" s="81">
        <v>6.0000000249999998E-2</v>
      </c>
      <c r="E10" s="83">
        <v>28816.930538730296</v>
      </c>
      <c r="F10" s="81">
        <v>8.0000000299999999E-2</v>
      </c>
      <c r="G10" s="83">
        <v>879.66323052664256</v>
      </c>
      <c r="H10" s="235">
        <v>2.2737524551872251E-5</v>
      </c>
      <c r="I10" s="236">
        <v>100.00075778961195</v>
      </c>
      <c r="J10" s="155">
        <v>5.5938595003825996E-2</v>
      </c>
      <c r="K10" s="82">
        <v>1.2653483033991582</v>
      </c>
      <c r="L10" s="166">
        <v>0.14644524869935946</v>
      </c>
      <c r="M10" s="82">
        <v>1.8915954067740017</v>
      </c>
      <c r="N10" s="166">
        <v>0.2020171183021118</v>
      </c>
      <c r="O10" s="237">
        <v>1.0253145088207805</v>
      </c>
      <c r="P10" s="154">
        <v>0.14835087958495782</v>
      </c>
      <c r="Q10" s="82">
        <v>2.0679126046317955</v>
      </c>
      <c r="R10" s="166">
        <v>6.0141656532534284</v>
      </c>
      <c r="S10" s="82">
        <v>0.96248500347355437</v>
      </c>
      <c r="T10" s="166">
        <v>0.42366204817605141</v>
      </c>
      <c r="U10" s="237">
        <v>0.31482139613483556</v>
      </c>
      <c r="V10" s="155">
        <v>2.4524712598135098E-2</v>
      </c>
      <c r="W10" s="82">
        <v>1.1116702877196776</v>
      </c>
      <c r="X10" s="154">
        <v>1.7942324365456901</v>
      </c>
      <c r="Y10" s="237">
        <v>0.41312669042753097</v>
      </c>
      <c r="Z10" s="166">
        <v>-1.9074468493757299</v>
      </c>
      <c r="AA10" s="82">
        <v>1.0226765188463101</v>
      </c>
      <c r="AB10" s="3">
        <v>11.817</v>
      </c>
      <c r="AC10" s="212">
        <v>4.0579715174659985E-3</v>
      </c>
      <c r="AD10" s="213">
        <v>0.47136389095358444</v>
      </c>
      <c r="AE10" s="214">
        <v>416.92403781410849</v>
      </c>
      <c r="AF10" s="215">
        <v>1.9030266176704174</v>
      </c>
      <c r="AG10" s="3">
        <v>3.8060532353408347</v>
      </c>
      <c r="AH10" s="166">
        <v>0.10213433451001469</v>
      </c>
      <c r="AI10" s="166">
        <v>0.14445092355982134</v>
      </c>
      <c r="AJ10" s="237">
        <v>2.2557100693102283</v>
      </c>
      <c r="AK10" s="83">
        <v>178.28541572317499</v>
      </c>
      <c r="AL10" s="83">
        <v>78.625923726315776</v>
      </c>
      <c r="AM10" s="166">
        <v>0.45556490910841502</v>
      </c>
      <c r="AN10" s="237">
        <v>0.27377444088423197</v>
      </c>
      <c r="AO10" s="166">
        <v>-2.9763302770956145E-2</v>
      </c>
      <c r="AP10" s="166">
        <v>-8.8048630944940309E-2</v>
      </c>
      <c r="AQ10" s="152">
        <v>5.6574715842250416E-5</v>
      </c>
      <c r="AR10" s="237">
        <v>85.708321231214654</v>
      </c>
      <c r="AS10" s="253">
        <v>1.2283791969508725E-4</v>
      </c>
      <c r="AT10" s="166">
        <v>6.1148735290372791E-2</v>
      </c>
      <c r="AU10" s="166">
        <v>0.18111287799602582</v>
      </c>
      <c r="AV10" s="152">
        <v>4.0621203370392297E-3</v>
      </c>
      <c r="AW10" s="237">
        <v>0.463147282600403</v>
      </c>
      <c r="AX10" s="83">
        <v>436.70638880522284</v>
      </c>
      <c r="AY10" s="83">
        <v>31.308818141914969</v>
      </c>
      <c r="AZ10" s="155">
        <v>5.5606888514540195E-2</v>
      </c>
      <c r="BA10" s="237">
        <v>1.4063180875365926</v>
      </c>
      <c r="BB10" s="238">
        <v>0.51225754119896894</v>
      </c>
      <c r="BC10" s="239">
        <v>1.4832108686992156</v>
      </c>
      <c r="BD10" s="240">
        <v>6.6812618227900425E-2</v>
      </c>
      <c r="BE10" s="239">
        <v>0.47136389095358444</v>
      </c>
      <c r="BF10" s="213">
        <v>0.31779964730636939</v>
      </c>
    </row>
    <row r="11" spans="1:58" s="3" customFormat="1" ht="12" x14ac:dyDescent="0.3">
      <c r="A11" s="233" t="s">
        <v>437</v>
      </c>
      <c r="B11" s="234">
        <v>43168.086805555555</v>
      </c>
      <c r="C11" s="81">
        <v>13.483000000000001</v>
      </c>
      <c r="D11" s="81">
        <v>0.10000000025</v>
      </c>
      <c r="E11" s="83">
        <v>28159.197568380525</v>
      </c>
      <c r="F11" s="81">
        <v>0.12000000029999999</v>
      </c>
      <c r="G11" s="83">
        <v>1114.8521174012685</v>
      </c>
      <c r="H11" s="235">
        <v>1.7941208397638088E-5</v>
      </c>
      <c r="I11" s="236">
        <v>100.00059791349094</v>
      </c>
      <c r="J11" s="155">
        <v>5.562989957043412E-2</v>
      </c>
      <c r="K11" s="82">
        <v>1.1315037402426193</v>
      </c>
      <c r="L11" s="166">
        <v>0.12284870320157759</v>
      </c>
      <c r="M11" s="82">
        <v>1.8417232278516431</v>
      </c>
      <c r="N11" s="166">
        <v>0.2623150991340224</v>
      </c>
      <c r="O11" s="237">
        <v>1.3455323628037699</v>
      </c>
      <c r="P11" s="154">
        <v>0.14715098439281432</v>
      </c>
      <c r="Q11" s="82">
        <v>2.9246855553308602</v>
      </c>
      <c r="R11" s="166">
        <v>6.026000628208239</v>
      </c>
      <c r="S11" s="82">
        <v>1.8730649369011156</v>
      </c>
      <c r="T11" s="166">
        <v>0.36040257325502267</v>
      </c>
      <c r="U11" s="237">
        <v>0.32957694761103312</v>
      </c>
      <c r="V11" s="155">
        <v>2.421440780548054E-2</v>
      </c>
      <c r="W11" s="82">
        <v>1.3048595793137445</v>
      </c>
      <c r="X11" s="154">
        <v>1.7969834528272199</v>
      </c>
      <c r="Y11" s="237">
        <v>0.87140625101233504</v>
      </c>
      <c r="Z11" s="166">
        <v>-1.9152100261071201</v>
      </c>
      <c r="AA11" s="82">
        <v>1.46350164551036</v>
      </c>
      <c r="AB11" s="3">
        <v>13.483000000000001</v>
      </c>
      <c r="AC11" s="212">
        <v>3.9923885199761484E-3</v>
      </c>
      <c r="AD11" s="213">
        <v>0.6875506312043389</v>
      </c>
      <c r="AE11" s="214">
        <v>410.39587912571722</v>
      </c>
      <c r="AF11" s="215">
        <v>2.7337377066689625</v>
      </c>
      <c r="AG11" s="3">
        <v>5.4674754133379251</v>
      </c>
      <c r="AH11" s="166">
        <v>6.3957201082009571E-2</v>
      </c>
      <c r="AI11" s="166">
        <v>0.12158521924084265</v>
      </c>
      <c r="AJ11" s="237">
        <v>2.251470419758741</v>
      </c>
      <c r="AK11" s="83">
        <v>231.050148874706</v>
      </c>
      <c r="AL11" s="83">
        <v>87.276352376857361</v>
      </c>
      <c r="AM11" s="166">
        <v>0.39020304658701499</v>
      </c>
      <c r="AN11" s="237">
        <v>1.0446293616561499</v>
      </c>
      <c r="AO11" s="166">
        <v>-1.9492840657479582E-2</v>
      </c>
      <c r="AP11" s="166">
        <v>-1.5258667064050956E-2</v>
      </c>
      <c r="AQ11" s="152">
        <v>3.5427464178812146E-5</v>
      </c>
      <c r="AR11" s="237">
        <v>121.71607270151721</v>
      </c>
      <c r="AS11" s="253">
        <v>3.1629154646733961E-5</v>
      </c>
      <c r="AT11" s="166">
        <v>3.1588140452254443E-2</v>
      </c>
      <c r="AU11" s="166">
        <v>2.4724967347755644E-2</v>
      </c>
      <c r="AV11" s="152">
        <v>3.9949435740709296E-3</v>
      </c>
      <c r="AW11" s="237">
        <v>0.68312376737594604</v>
      </c>
      <c r="AX11" s="83">
        <v>427.11705808133655</v>
      </c>
      <c r="AY11" s="83">
        <v>27.46648847044354</v>
      </c>
      <c r="AZ11" s="155">
        <v>5.5368086816954938E-2</v>
      </c>
      <c r="BA11" s="237">
        <v>1.2316727753339038</v>
      </c>
      <c r="BB11" s="238">
        <v>0.50181436194254214</v>
      </c>
      <c r="BC11" s="239">
        <v>1.410582750485843</v>
      </c>
      <c r="BD11" s="240">
        <v>6.5732824603260381E-2</v>
      </c>
      <c r="BE11" s="239">
        <v>0.6875506312043389</v>
      </c>
      <c r="BF11" s="213">
        <v>0.48742311003557059</v>
      </c>
    </row>
    <row r="12" spans="1:58" s="3" customFormat="1" ht="12" x14ac:dyDescent="0.3">
      <c r="A12" s="233" t="s">
        <v>438</v>
      </c>
      <c r="B12" s="234">
        <v>43168.144444444442</v>
      </c>
      <c r="C12" s="81">
        <v>14.867000000000001</v>
      </c>
      <c r="D12" s="81">
        <v>0.14000000085</v>
      </c>
      <c r="E12" s="83">
        <v>30032.045763121743</v>
      </c>
      <c r="F12" s="81">
        <v>0.14000000064999998</v>
      </c>
      <c r="G12" s="83">
        <v>705.93483823852409</v>
      </c>
      <c r="H12" s="235">
        <v>-2.8336848384552198E-13</v>
      </c>
      <c r="I12" s="254">
        <v>9999</v>
      </c>
      <c r="J12" s="155">
        <v>5.593598572921394E-2</v>
      </c>
      <c r="K12" s="82">
        <v>1.4164944011815404</v>
      </c>
      <c r="L12" s="166">
        <v>0.17717930397318737</v>
      </c>
      <c r="M12" s="82">
        <v>1.9239863115333438</v>
      </c>
      <c r="N12" s="166">
        <v>0.15542161943913038</v>
      </c>
      <c r="O12" s="237">
        <v>0.3864430034589178</v>
      </c>
      <c r="P12" s="154">
        <v>0.14881748474220022</v>
      </c>
      <c r="Q12" s="82">
        <v>2.2081106138181585</v>
      </c>
      <c r="R12" s="166">
        <v>6.0254145325664386</v>
      </c>
      <c r="S12" s="82">
        <v>0.38170510428698157</v>
      </c>
      <c r="T12" s="166">
        <v>0.53301776757814934</v>
      </c>
      <c r="U12" s="237">
        <v>0.35137730191837202</v>
      </c>
      <c r="V12" s="155">
        <v>2.4511630615767062E-2</v>
      </c>
      <c r="W12" s="82">
        <v>1.8143549967422099</v>
      </c>
      <c r="X12" s="154">
        <v>1.79628322680962</v>
      </c>
      <c r="Y12" s="237">
        <v>0.198353400841352</v>
      </c>
      <c r="Z12" s="166">
        <v>-1.9040440345855401</v>
      </c>
      <c r="AA12" s="82">
        <v>1.13434280595313</v>
      </c>
      <c r="AB12" s="3">
        <v>14.867000000000001</v>
      </c>
      <c r="AC12" s="212">
        <v>4.0335060106245204E-3</v>
      </c>
      <c r="AD12" s="213">
        <v>1.5811444046412975</v>
      </c>
      <c r="AE12" s="214">
        <v>414.48950417302115</v>
      </c>
      <c r="AF12" s="215">
        <v>6.3474284863583987</v>
      </c>
      <c r="AG12" s="3">
        <v>12.694856972716797</v>
      </c>
      <c r="AH12" s="166">
        <v>0.10181163901717818</v>
      </c>
      <c r="AI12" s="166">
        <v>0.17522260910161316</v>
      </c>
      <c r="AJ12" s="237">
        <v>2.2248729284520836</v>
      </c>
      <c r="AK12" s="83">
        <v>136.88553551571999</v>
      </c>
      <c r="AL12" s="83">
        <v>75.7950702282847</v>
      </c>
      <c r="AM12" s="166">
        <v>0.57198379106188701</v>
      </c>
      <c r="AN12" s="237">
        <v>0.277031219742021</v>
      </c>
      <c r="AO12" s="166">
        <v>-3.980398252473371E-2</v>
      </c>
      <c r="AP12" s="166">
        <v>2.5399682912199677E-2</v>
      </c>
      <c r="AQ12" s="152">
        <v>5.6395966884826995E-5</v>
      </c>
      <c r="AR12" s="237">
        <v>96.245811801635966</v>
      </c>
      <c r="AS12" s="253">
        <v>-3.5987346090007015E-5</v>
      </c>
      <c r="AT12" s="166">
        <v>0.10191540126918142</v>
      </c>
      <c r="AU12" s="166">
        <v>-6.4925774436230821E-2</v>
      </c>
      <c r="AV12" s="152">
        <v>4.03761677443981E-3</v>
      </c>
      <c r="AW12" s="237">
        <v>1.5780988931655899</v>
      </c>
      <c r="AX12" s="83">
        <v>449.82844245878067</v>
      </c>
      <c r="AY12" s="83">
        <v>31.463624751405519</v>
      </c>
      <c r="AZ12" s="155">
        <v>5.5935985733346176E-2</v>
      </c>
      <c r="BA12" s="237">
        <v>1.4164944010698439</v>
      </c>
      <c r="BB12" s="238">
        <v>0.51218254721707146</v>
      </c>
      <c r="BC12" s="239">
        <v>2.122845735467064</v>
      </c>
      <c r="BD12" s="240">
        <v>6.6409805009198367E-2</v>
      </c>
      <c r="BE12" s="239">
        <v>1.5811444046412975</v>
      </c>
      <c r="BF12" s="213">
        <v>0.74482303552472573</v>
      </c>
    </row>
    <row r="13" spans="1:58" s="3" customFormat="1" ht="12" x14ac:dyDescent="0.3">
      <c r="A13" s="233" t="s">
        <v>439</v>
      </c>
      <c r="B13" s="234">
        <v>43168.399305555555</v>
      </c>
      <c r="C13" s="81">
        <v>20.983000000000001</v>
      </c>
      <c r="D13" s="81">
        <v>6.0000000149999996E-2</v>
      </c>
      <c r="E13" s="83">
        <v>28620.806606786955</v>
      </c>
      <c r="F13" s="81">
        <v>0.10000000044999999</v>
      </c>
      <c r="G13" s="83">
        <v>779.03316997315665</v>
      </c>
      <c r="H13" s="235">
        <v>5.1349650850472942E-5</v>
      </c>
      <c r="I13" s="236">
        <v>70.71188816600467</v>
      </c>
      <c r="J13" s="155">
        <v>5.6304493065789905E-2</v>
      </c>
      <c r="K13" s="82">
        <v>1.344407668291937</v>
      </c>
      <c r="L13" s="166">
        <v>9.4061567486235412E-2</v>
      </c>
      <c r="M13" s="82">
        <v>2.4988909579204233</v>
      </c>
      <c r="N13" s="166">
        <v>0.16525789289752746</v>
      </c>
      <c r="O13" s="237">
        <v>0.67790313566666849</v>
      </c>
      <c r="P13" s="154">
        <v>0.16097360996021604</v>
      </c>
      <c r="Q13" s="82">
        <v>2.2396575763028883</v>
      </c>
      <c r="R13" s="166">
        <v>6.2511256636886214</v>
      </c>
      <c r="S13" s="82">
        <v>1.2626677049870776</v>
      </c>
      <c r="T13" s="166">
        <v>0.28036901437201917</v>
      </c>
      <c r="U13" s="237">
        <v>0.39493842058588285</v>
      </c>
      <c r="V13" s="155">
        <v>2.5610440069977179E-2</v>
      </c>
      <c r="W13" s="82">
        <v>1.0543205368038699</v>
      </c>
      <c r="X13" s="154">
        <v>1.83277381760568</v>
      </c>
      <c r="Y13" s="237">
        <v>0.58997442349364304</v>
      </c>
      <c r="Z13" s="166">
        <v>-1.8256433522187201</v>
      </c>
      <c r="AA13" s="82">
        <v>1.1909101893095999</v>
      </c>
      <c r="AB13" s="3">
        <v>20.983000000000001</v>
      </c>
      <c r="AC13" s="212">
        <v>4.0753140284868527E-3</v>
      </c>
      <c r="AD13" s="213">
        <v>0.51049649063159719</v>
      </c>
      <c r="AE13" s="214">
        <v>418.64921387701514</v>
      </c>
      <c r="AF13" s="215">
        <v>2.0692700580589372</v>
      </c>
      <c r="AG13" s="3">
        <v>4.1385401161178743</v>
      </c>
      <c r="AH13" s="166">
        <v>0.14738585954605785</v>
      </c>
      <c r="AI13" s="166">
        <v>9.1105014534456186E-2</v>
      </c>
      <c r="AJ13" s="237">
        <v>3.3071696885106436</v>
      </c>
      <c r="AK13" s="83">
        <v>142.18207821860099</v>
      </c>
      <c r="AL13" s="83">
        <v>41.792606411877649</v>
      </c>
      <c r="AM13" s="166">
        <v>0.303637159931607</v>
      </c>
      <c r="AN13" s="237">
        <v>0.34678227733032801</v>
      </c>
      <c r="AO13" s="166">
        <v>-2.3595873083808241E-2</v>
      </c>
      <c r="AP13" s="166">
        <v>5.4128503702187289E-2</v>
      </c>
      <c r="AQ13" s="152">
        <v>8.1640646732431088E-5</v>
      </c>
      <c r="AR13" s="237">
        <v>63.517197212563957</v>
      </c>
      <c r="AS13" s="253">
        <v>-1.8137342782520853E-5</v>
      </c>
      <c r="AT13" s="166">
        <v>5.4765050806548921E-2</v>
      </c>
      <c r="AU13" s="166">
        <v>-0.12540380820418306</v>
      </c>
      <c r="AV13" s="152">
        <v>4.0813293308019603E-3</v>
      </c>
      <c r="AW13" s="237">
        <v>0.50181365013122603</v>
      </c>
      <c r="AX13" s="83">
        <v>434.64087097622127</v>
      </c>
      <c r="AY13" s="83">
        <v>37.07227299477281</v>
      </c>
      <c r="AZ13" s="155">
        <v>5.5555330635666131E-2</v>
      </c>
      <c r="BA13" s="237">
        <v>1.664600937159125</v>
      </c>
      <c r="BB13" s="238">
        <v>0.51396978358508238</v>
      </c>
      <c r="BC13" s="239">
        <v>1.7411211752598421</v>
      </c>
      <c r="BD13" s="240">
        <v>6.7098154625325174E-2</v>
      </c>
      <c r="BE13" s="239">
        <v>0.51049649063159719</v>
      </c>
      <c r="BF13" s="213">
        <v>0.29319986333255149</v>
      </c>
    </row>
    <row r="14" spans="1:58" s="3" customFormat="1" ht="12" x14ac:dyDescent="0.3">
      <c r="A14" s="233" t="s">
        <v>440</v>
      </c>
      <c r="B14" s="234">
        <v>43168.477777777778</v>
      </c>
      <c r="C14" s="81">
        <v>22.867000000000001</v>
      </c>
      <c r="D14" s="81">
        <v>0.1200000005</v>
      </c>
      <c r="E14" s="83">
        <v>28439.53456948747</v>
      </c>
      <c r="F14" s="81">
        <v>0.1000000003</v>
      </c>
      <c r="G14" s="83">
        <v>1261.8339943451281</v>
      </c>
      <c r="H14" s="235">
        <v>-1.585145309447772E-5</v>
      </c>
      <c r="I14" s="236">
        <v>100.00052788037127</v>
      </c>
      <c r="J14" s="155">
        <v>5.4267178690490692E-2</v>
      </c>
      <c r="K14" s="82">
        <v>1.0735766796905819</v>
      </c>
      <c r="L14" s="166">
        <v>0.16737867218651067</v>
      </c>
      <c r="M14" s="82">
        <v>1.4852476393031862</v>
      </c>
      <c r="N14" s="166">
        <v>0.27076824206606165</v>
      </c>
      <c r="O14" s="237">
        <v>0.33459920046644992</v>
      </c>
      <c r="P14" s="154">
        <v>0.16086989085207234</v>
      </c>
      <c r="Q14" s="82">
        <v>2.2398874897226198</v>
      </c>
      <c r="R14" s="166">
        <v>6.2712459742793536</v>
      </c>
      <c r="S14" s="82">
        <v>0.94682284122642513</v>
      </c>
      <c r="T14" s="166">
        <v>0.49194929830823148</v>
      </c>
      <c r="U14" s="237">
        <v>0.25871488354452732</v>
      </c>
      <c r="V14" s="155">
        <v>2.554642163633512E-2</v>
      </c>
      <c r="W14" s="82">
        <v>1.4295237654364283</v>
      </c>
      <c r="X14" s="154">
        <v>1.83601471066808</v>
      </c>
      <c r="Y14" s="237">
        <v>0.45834639189392001</v>
      </c>
      <c r="Z14" s="166">
        <v>-1.82636219670711</v>
      </c>
      <c r="AA14" s="82">
        <v>1.1777796513997301</v>
      </c>
      <c r="AB14" s="3">
        <v>22.867000000000001</v>
      </c>
      <c r="AC14" s="212">
        <v>4.0645936277375599E-3</v>
      </c>
      <c r="AD14" s="213">
        <v>0.79750055488023985</v>
      </c>
      <c r="AE14" s="214">
        <v>417.58283809361006</v>
      </c>
      <c r="AF14" s="215">
        <v>3.2246553244608824</v>
      </c>
      <c r="AG14" s="3">
        <v>6.4493106489217649</v>
      </c>
      <c r="AH14" s="166">
        <v>-0.10457388564995893</v>
      </c>
      <c r="AI14" s="166">
        <v>0.16939454868084119</v>
      </c>
      <c r="AJ14" s="237">
        <v>1.6793383216111173</v>
      </c>
      <c r="AK14" s="83">
        <v>232.86616720152401</v>
      </c>
      <c r="AL14" s="83">
        <v>120.26751325816863</v>
      </c>
      <c r="AM14" s="166">
        <v>0.53350962352625997</v>
      </c>
      <c r="AN14" s="237">
        <v>0.223550924444431</v>
      </c>
      <c r="AO14" s="166">
        <v>5.3086099045304411E-2</v>
      </c>
      <c r="AP14" s="166">
        <v>-5.4554475802227338E-2</v>
      </c>
      <c r="AQ14" s="253">
        <v>-5.7926043123003887E-5</v>
      </c>
      <c r="AR14" s="237">
        <v>68.900151711940126</v>
      </c>
      <c r="AS14" s="253">
        <v>2.7386932186779758E-5</v>
      </c>
      <c r="AT14" s="166">
        <v>-7.5877908900789937E-2</v>
      </c>
      <c r="AU14" s="166">
        <v>7.8096869312394013E-2</v>
      </c>
      <c r="AV14" s="152">
        <v>4.06034756451845E-3</v>
      </c>
      <c r="AW14" s="237">
        <v>0.79424589872360196</v>
      </c>
      <c r="AX14" s="83">
        <v>391.7162892384045</v>
      </c>
      <c r="AY14" s="83">
        <v>25.805188102092007</v>
      </c>
      <c r="AZ14" s="155">
        <v>5.4498744805657647E-2</v>
      </c>
      <c r="BA14" s="237">
        <v>1.1500345532750347</v>
      </c>
      <c r="BB14" s="238">
        <v>0.50286846666549767</v>
      </c>
      <c r="BC14" s="239">
        <v>1.3994951263797952</v>
      </c>
      <c r="BD14" s="240">
        <v>6.6921648201012013E-2</v>
      </c>
      <c r="BE14" s="239">
        <v>0.79750055488023985</v>
      </c>
      <c r="BF14" s="213">
        <v>0.56984875463139983</v>
      </c>
    </row>
    <row r="15" spans="1:58" s="3" customFormat="1" ht="12" x14ac:dyDescent="0.3">
      <c r="A15" s="241" t="s">
        <v>441</v>
      </c>
      <c r="B15" s="242">
        <v>43168.54583333333</v>
      </c>
      <c r="C15" s="86">
        <v>24.5</v>
      </c>
      <c r="D15" s="86">
        <v>6.0000000149999996E-2</v>
      </c>
      <c r="E15" s="87">
        <v>28490.779469476722</v>
      </c>
      <c r="F15" s="86">
        <v>0.12000000019999998</v>
      </c>
      <c r="G15" s="87">
        <v>1012.8123347767848</v>
      </c>
      <c r="H15" s="243">
        <v>5.9244494423439816E-5</v>
      </c>
      <c r="I15" s="244">
        <v>57.736167044474804</v>
      </c>
      <c r="J15" s="158">
        <v>5.6043627166428467E-2</v>
      </c>
      <c r="K15" s="245">
        <v>1.1797059068883231</v>
      </c>
      <c r="L15" s="167">
        <v>8.7635619497421949E-2</v>
      </c>
      <c r="M15" s="245">
        <v>2.2693248566775042</v>
      </c>
      <c r="N15" s="167">
        <v>0.23433816939480934</v>
      </c>
      <c r="O15" s="246">
        <v>0.35024786475641612</v>
      </c>
      <c r="P15" s="157">
        <v>0.14872797667638313</v>
      </c>
      <c r="Q15" s="245">
        <v>1.9406644161759152</v>
      </c>
      <c r="R15" s="167">
        <v>6.0041188469171658</v>
      </c>
      <c r="S15" s="245">
        <v>1.0702827000465451</v>
      </c>
      <c r="T15" s="167">
        <v>0.26137727428921215</v>
      </c>
      <c r="U15" s="246">
        <v>0.35362030349741175</v>
      </c>
      <c r="V15" s="158">
        <v>2.464480247862922E-2</v>
      </c>
      <c r="W15" s="245">
        <v>0.90399373080301526</v>
      </c>
      <c r="X15" s="157">
        <v>1.79267757514744</v>
      </c>
      <c r="Y15" s="246">
        <v>0.51289630061617497</v>
      </c>
      <c r="Z15" s="167">
        <v>-1.9049509425882001</v>
      </c>
      <c r="AA15" s="245">
        <v>0.98618034934794796</v>
      </c>
      <c r="AB15" s="85">
        <v>24.5</v>
      </c>
      <c r="AC15" s="216">
        <v>4.0853602140835501E-3</v>
      </c>
      <c r="AD15" s="217">
        <v>0.44248279629101317</v>
      </c>
      <c r="AE15" s="218">
        <v>419.648364293339</v>
      </c>
      <c r="AF15" s="219">
        <v>1.7977229623460882</v>
      </c>
      <c r="AG15" s="85">
        <v>3.5954459246921764</v>
      </c>
      <c r="AH15" s="167">
        <v>0.11512392376906978</v>
      </c>
      <c r="AI15" s="167">
        <v>8.5319578939078711E-2</v>
      </c>
      <c r="AJ15" s="246">
        <v>3.0284440447345591</v>
      </c>
      <c r="AK15" s="87">
        <v>207.39197478530301</v>
      </c>
      <c r="AL15" s="87">
        <v>56.407504323927931</v>
      </c>
      <c r="AM15" s="167">
        <v>0.280960495346741</v>
      </c>
      <c r="AN15" s="246">
        <v>0.31072231294332597</v>
      </c>
      <c r="AO15" s="167">
        <v>-4.5831842328187822E-3</v>
      </c>
      <c r="AP15" s="167">
        <v>6.0217438309143681E-2</v>
      </c>
      <c r="AQ15" s="156">
        <v>6.3769968298382413E-5</v>
      </c>
      <c r="AR15" s="246">
        <v>71.024390726189026</v>
      </c>
      <c r="AS15" s="255">
        <v>-2.147003286757648E-7</v>
      </c>
      <c r="AT15" s="167">
        <v>8.1792542648617683E-3</v>
      </c>
      <c r="AU15" s="167">
        <v>-0.10734126823285228</v>
      </c>
      <c r="AV15" s="156">
        <v>4.0900688618421598E-3</v>
      </c>
      <c r="AW15" s="246">
        <v>0.43484470248222401</v>
      </c>
      <c r="AX15" s="87">
        <v>419.47842941233546</v>
      </c>
      <c r="AY15" s="87">
        <v>33.563238888186127</v>
      </c>
      <c r="AZ15" s="158">
        <v>5.5178880795023248E-2</v>
      </c>
      <c r="BA15" s="246">
        <v>1.5030648612436388</v>
      </c>
      <c r="BB15" s="247">
        <v>0.51174547811826587</v>
      </c>
      <c r="BC15" s="248">
        <v>1.5668423667104721</v>
      </c>
      <c r="BD15" s="249">
        <v>6.7263560409971473E-2</v>
      </c>
      <c r="BE15" s="248">
        <v>0.44248279629101317</v>
      </c>
      <c r="BF15" s="217">
        <v>0.28240415608622427</v>
      </c>
    </row>
    <row r="16" spans="1:58" s="3" customFormat="1" ht="12" x14ac:dyDescent="0.3">
      <c r="BB16" s="1"/>
      <c r="BC16" s="1"/>
      <c r="BD16" s="1"/>
      <c r="BE16" s="1"/>
      <c r="BF16" s="1"/>
    </row>
    <row r="17" spans="1:58" s="3" customFormat="1" ht="12" x14ac:dyDescent="0.3">
      <c r="A17" s="271" t="s">
        <v>453</v>
      </c>
      <c r="C17" s="81"/>
      <c r="D17" s="61"/>
      <c r="AH17" s="81"/>
      <c r="BB17" s="1"/>
      <c r="BC17" s="1"/>
      <c r="BD17" s="1"/>
      <c r="BE17" s="1"/>
      <c r="BF17" s="1"/>
    </row>
    <row r="18" spans="1:58" s="3" customFormat="1" ht="60.6" thickBot="1" x14ac:dyDescent="0.35">
      <c r="A18" s="226" t="s">
        <v>391</v>
      </c>
      <c r="B18" s="227" t="s">
        <v>392</v>
      </c>
      <c r="C18" s="228" t="s">
        <v>393</v>
      </c>
      <c r="D18" s="229" t="s">
        <v>394</v>
      </c>
      <c r="E18" s="229" t="s">
        <v>395</v>
      </c>
      <c r="F18" s="229" t="s">
        <v>396</v>
      </c>
      <c r="G18" s="229" t="s">
        <v>397</v>
      </c>
      <c r="H18" s="229" t="s">
        <v>398</v>
      </c>
      <c r="I18" s="229" t="s">
        <v>399</v>
      </c>
      <c r="J18" s="229" t="s">
        <v>400</v>
      </c>
      <c r="K18" s="229" t="s">
        <v>399</v>
      </c>
      <c r="L18" s="229" t="s">
        <v>401</v>
      </c>
      <c r="M18" s="229" t="s">
        <v>399</v>
      </c>
      <c r="N18" s="229" t="s">
        <v>402</v>
      </c>
      <c r="O18" s="229" t="s">
        <v>399</v>
      </c>
      <c r="P18" s="229" t="s">
        <v>403</v>
      </c>
      <c r="Q18" s="229" t="s">
        <v>399</v>
      </c>
      <c r="R18" s="229" t="s">
        <v>404</v>
      </c>
      <c r="S18" s="229" t="s">
        <v>399</v>
      </c>
      <c r="T18" s="229" t="s">
        <v>405</v>
      </c>
      <c r="U18" s="229" t="s">
        <v>399</v>
      </c>
      <c r="V18" s="229" t="s">
        <v>406</v>
      </c>
      <c r="W18" s="229" t="s">
        <v>399</v>
      </c>
      <c r="X18" s="230" t="s">
        <v>407</v>
      </c>
      <c r="Y18" s="229" t="s">
        <v>399</v>
      </c>
      <c r="Z18" s="230" t="s">
        <v>408</v>
      </c>
      <c r="AA18" s="229" t="s">
        <v>399</v>
      </c>
      <c r="AB18" s="231" t="s">
        <v>409</v>
      </c>
      <c r="AC18" s="209" t="s">
        <v>410</v>
      </c>
      <c r="AD18" s="210" t="s">
        <v>399</v>
      </c>
      <c r="AE18" s="209" t="s">
        <v>411</v>
      </c>
      <c r="AF18" s="211" t="s">
        <v>425</v>
      </c>
      <c r="AG18" s="231"/>
      <c r="AH18" s="232" t="s">
        <v>412</v>
      </c>
      <c r="AI18" s="229" t="s">
        <v>413</v>
      </c>
      <c r="AJ18" s="229" t="s">
        <v>399</v>
      </c>
      <c r="AK18" s="229" t="s">
        <v>414</v>
      </c>
      <c r="AL18" s="229" t="s">
        <v>415</v>
      </c>
      <c r="AM18" s="229" t="s">
        <v>416</v>
      </c>
      <c r="AN18" s="229" t="s">
        <v>399</v>
      </c>
      <c r="AO18" s="229" t="s">
        <v>417</v>
      </c>
      <c r="AP18" s="229" t="s">
        <v>418</v>
      </c>
      <c r="AQ18" s="229" t="s">
        <v>419</v>
      </c>
      <c r="AR18" s="229" t="s">
        <v>399</v>
      </c>
      <c r="AS18" s="229" t="s">
        <v>420</v>
      </c>
      <c r="AT18" s="229" t="s">
        <v>421</v>
      </c>
      <c r="AU18" s="229" t="s">
        <v>422</v>
      </c>
      <c r="AV18" s="229" t="s">
        <v>423</v>
      </c>
      <c r="AW18" s="229" t="s">
        <v>399</v>
      </c>
      <c r="AX18" s="229" t="s">
        <v>424</v>
      </c>
      <c r="AY18" s="231" t="s">
        <v>425</v>
      </c>
      <c r="AZ18" s="229" t="s">
        <v>426</v>
      </c>
      <c r="BA18" s="229" t="s">
        <v>399</v>
      </c>
      <c r="BB18" s="209" t="s">
        <v>427</v>
      </c>
      <c r="BC18" s="229" t="s">
        <v>399</v>
      </c>
      <c r="BD18" s="229" t="s">
        <v>428</v>
      </c>
      <c r="BE18" s="229" t="s">
        <v>399</v>
      </c>
      <c r="BF18" s="210" t="s">
        <v>429</v>
      </c>
    </row>
    <row r="19" spans="1:58" s="3" customFormat="1" ht="12.6" thickTop="1" x14ac:dyDescent="0.3">
      <c r="A19" s="233" t="s">
        <v>454</v>
      </c>
      <c r="B19" s="234">
        <v>43313.503472222219</v>
      </c>
      <c r="C19" s="81">
        <v>0</v>
      </c>
      <c r="D19" s="81">
        <v>0.12000000069999998</v>
      </c>
      <c r="E19" s="83">
        <v>18342.587612376523</v>
      </c>
      <c r="F19" s="81">
        <v>0.52000000430000004</v>
      </c>
      <c r="G19" s="83">
        <v>1015.9302447198659</v>
      </c>
      <c r="H19" s="235">
        <v>3.9377433499953072E-4</v>
      </c>
      <c r="I19" s="236">
        <v>22.363614502367124</v>
      </c>
      <c r="J19" s="154">
        <v>6.1175477631641571E-2</v>
      </c>
      <c r="K19" s="82">
        <v>3.9240283189919625</v>
      </c>
      <c r="L19" s="166">
        <v>0.21217007642469726</v>
      </c>
      <c r="M19" s="82">
        <v>4.2299530507030063</v>
      </c>
      <c r="N19" s="166">
        <v>0.29697805238218244</v>
      </c>
      <c r="O19" s="237">
        <v>0.40211978617433641</v>
      </c>
      <c r="P19" s="166">
        <v>0.18648647686795952</v>
      </c>
      <c r="Q19" s="237">
        <v>0.47783913901550462</v>
      </c>
      <c r="R19" s="81">
        <v>6.897853503440964</v>
      </c>
      <c r="S19" s="237">
        <v>0.32040838351793444</v>
      </c>
      <c r="T19" s="166">
        <v>0.58302241192299831</v>
      </c>
      <c r="U19" s="237">
        <v>0.27719309812021914</v>
      </c>
      <c r="V19" s="155">
        <v>2.701949135495537E-2</v>
      </c>
      <c r="W19" s="237">
        <v>0.4172701502595933</v>
      </c>
      <c r="X19" s="166">
        <v>1.9310619846845201</v>
      </c>
      <c r="Y19" s="237">
        <v>0.150518525690025</v>
      </c>
      <c r="Z19" s="166">
        <v>-1.6794786238517601</v>
      </c>
      <c r="AA19" s="237">
        <v>0.27183225479258899</v>
      </c>
      <c r="AB19" s="3">
        <v>0.15</v>
      </c>
      <c r="AC19" s="212">
        <v>3.8869843006051202E-3</v>
      </c>
      <c r="AD19" s="213">
        <v>0.55572584038332051</v>
      </c>
      <c r="AE19" s="214">
        <v>418.48542578377703</v>
      </c>
      <c r="AF19" s="215">
        <v>2.2517518035116564</v>
      </c>
      <c r="AG19" s="3">
        <v>4.5035036070233128</v>
      </c>
      <c r="AH19" s="81">
        <v>0.74979265790061611</v>
      </c>
      <c r="AI19" s="166">
        <v>0.19793024101072684</v>
      </c>
      <c r="AJ19" s="237">
        <v>5.3952871927931696</v>
      </c>
      <c r="AK19" s="83">
        <v>261.73622470617602</v>
      </c>
      <c r="AL19" s="83">
        <v>163.28985410861642</v>
      </c>
      <c r="AM19" s="166">
        <v>0.64445958706540696</v>
      </c>
      <c r="AN19" s="237">
        <v>0.23744301907392501</v>
      </c>
      <c r="AO19" s="155">
        <v>-2.189500737361022E-2</v>
      </c>
      <c r="AP19" s="81">
        <v>6.9524807046692283E-2</v>
      </c>
      <c r="AQ19" s="155">
        <v>4.1532856472642553E-4</v>
      </c>
      <c r="AR19" s="237">
        <v>39.595098641696374</v>
      </c>
      <c r="AS19" s="155">
        <v>3.2533162396356023E-4</v>
      </c>
      <c r="AT19" s="166">
        <v>3.9205813235065889E-2</v>
      </c>
      <c r="AU19" s="81">
        <v>-0.12428960541127632</v>
      </c>
      <c r="AV19" s="152">
        <v>3.9163487963378403E-3</v>
      </c>
      <c r="AW19" s="237">
        <v>0.468354642391205</v>
      </c>
      <c r="AX19" s="83">
        <v>429.59422407613994</v>
      </c>
      <c r="AY19" s="83">
        <v>110.27990940860046</v>
      </c>
      <c r="AZ19" s="155">
        <v>5.5429638765158384E-2</v>
      </c>
      <c r="BA19" s="237">
        <v>4.9473877817906935</v>
      </c>
      <c r="BB19" s="250">
        <v>0.51259973816077709</v>
      </c>
      <c r="BC19" s="239">
        <v>4.9785014887093872</v>
      </c>
      <c r="BD19" s="240">
        <v>6.7071042536840098E-2</v>
      </c>
      <c r="BE19" s="239">
        <v>0.55572584038332051</v>
      </c>
      <c r="BF19" s="213">
        <v>0.11162512286952943</v>
      </c>
    </row>
    <row r="20" spans="1:58" s="3" customFormat="1" ht="12" x14ac:dyDescent="0.3">
      <c r="A20" s="233" t="s">
        <v>455</v>
      </c>
      <c r="B20" s="234">
        <v>43313.568749999999</v>
      </c>
      <c r="C20" s="81">
        <v>1.5669999999999999</v>
      </c>
      <c r="D20" s="81">
        <v>8.0000000500000001E-2</v>
      </c>
      <c r="E20" s="83">
        <v>18665.313290984774</v>
      </c>
      <c r="F20" s="81">
        <v>0.74222223789506203</v>
      </c>
      <c r="G20" s="83">
        <v>1540.8013965981293</v>
      </c>
      <c r="H20" s="235">
        <v>3.7876478025560077E-4</v>
      </c>
      <c r="I20" s="236">
        <v>21.542522712541764</v>
      </c>
      <c r="J20" s="154">
        <v>6.0848401009599297E-2</v>
      </c>
      <c r="K20" s="82">
        <v>2.1670569357149305</v>
      </c>
      <c r="L20" s="166">
        <v>0.12524590356469692</v>
      </c>
      <c r="M20" s="82">
        <v>3.1364029191114016</v>
      </c>
      <c r="N20" s="166">
        <v>0.44078776619028115</v>
      </c>
      <c r="O20" s="237">
        <v>0.36240508323459031</v>
      </c>
      <c r="P20" s="166">
        <v>0.18692816718208455</v>
      </c>
      <c r="Q20" s="237">
        <v>0.81727184247811258</v>
      </c>
      <c r="R20" s="81">
        <v>6.9200551986308767</v>
      </c>
      <c r="S20" s="237">
        <v>0.5101665581510495</v>
      </c>
      <c r="T20" s="166">
        <v>0.34714543714468976</v>
      </c>
      <c r="U20" s="237">
        <v>0.27598524218176951</v>
      </c>
      <c r="V20" s="155">
        <v>2.6974844215399821E-2</v>
      </c>
      <c r="W20" s="237">
        <v>0.3419440166331626</v>
      </c>
      <c r="X20" s="166">
        <v>1.93469416761869</v>
      </c>
      <c r="Y20" s="237">
        <v>0.25220575162744902</v>
      </c>
      <c r="Z20" s="166">
        <v>-1.67681408092708</v>
      </c>
      <c r="AA20" s="237">
        <v>0.47580046682810101</v>
      </c>
      <c r="AB20" s="3">
        <v>1.5669999999999999</v>
      </c>
      <c r="AC20" s="212">
        <v>3.8663769054247928E-3</v>
      </c>
      <c r="AD20" s="213">
        <v>0.42403024574838422</v>
      </c>
      <c r="AE20" s="214">
        <v>416.33688989589211</v>
      </c>
      <c r="AF20" s="215">
        <v>1.7095937119190043</v>
      </c>
      <c r="AG20" s="3">
        <v>3.4191874238380087</v>
      </c>
      <c r="AH20" s="81">
        <v>0.70934227707156894</v>
      </c>
      <c r="AI20" s="166">
        <v>0.11115878291411707</v>
      </c>
      <c r="AJ20" s="237">
        <v>4.612762394334041</v>
      </c>
      <c r="AK20" s="83">
        <v>385.20104910318702</v>
      </c>
      <c r="AL20" s="83">
        <v>143.33765230719243</v>
      </c>
      <c r="AM20" s="166">
        <v>0.38439094384103201</v>
      </c>
      <c r="AN20" s="237">
        <v>0.23977595766168699</v>
      </c>
      <c r="AO20" s="155">
        <v>5.6838742244422091E-2</v>
      </c>
      <c r="AP20" s="81">
        <v>0.43180267876019657</v>
      </c>
      <c r="AQ20" s="155">
        <v>3.9292210550687914E-4</v>
      </c>
      <c r="AR20" s="237">
        <v>22.989882847656339</v>
      </c>
      <c r="AS20" s="155">
        <v>1.4955303349697117E-4</v>
      </c>
      <c r="AT20" s="166">
        <v>2.5740809721952473E-2</v>
      </c>
      <c r="AU20" s="81">
        <v>-0.41491619072748787</v>
      </c>
      <c r="AV20" s="152">
        <v>3.8939986843615801E-3</v>
      </c>
      <c r="AW20" s="237">
        <v>0.39092993736267101</v>
      </c>
      <c r="AX20" s="83">
        <v>425.21273199529401</v>
      </c>
      <c r="AY20" s="83">
        <v>72.13736251439795</v>
      </c>
      <c r="AZ20" s="155">
        <v>5.5320833140071538E-2</v>
      </c>
      <c r="BA20" s="237">
        <v>3.2337643506883986</v>
      </c>
      <c r="BB20" s="250">
        <v>0.50888124514421051</v>
      </c>
      <c r="BC20" s="239">
        <v>3.261446538745131</v>
      </c>
      <c r="BD20" s="240">
        <v>6.6715455950473387E-2</v>
      </c>
      <c r="BE20" s="239">
        <v>0.42403024574838422</v>
      </c>
      <c r="BF20" s="213">
        <v>0.13001293772901562</v>
      </c>
    </row>
    <row r="21" spans="1:58" s="3" customFormat="1" ht="12" x14ac:dyDescent="0.3">
      <c r="A21" s="233" t="s">
        <v>431</v>
      </c>
      <c r="B21" s="234">
        <v>43313.647222222222</v>
      </c>
      <c r="C21" s="81">
        <v>3.45</v>
      </c>
      <c r="D21" s="81">
        <v>0.10000000034999998</v>
      </c>
      <c r="E21" s="83">
        <v>18011.989649771898</v>
      </c>
      <c r="F21" s="81">
        <v>0.44000000125000005</v>
      </c>
      <c r="G21" s="83">
        <v>917.54541903357187</v>
      </c>
      <c r="H21" s="235">
        <v>3.7059425426995153E-4</v>
      </c>
      <c r="I21" s="236">
        <v>24.256558363466873</v>
      </c>
      <c r="J21" s="154">
        <v>5.9830421003155283E-2</v>
      </c>
      <c r="K21" s="82">
        <v>1.3370734785349687</v>
      </c>
      <c r="L21" s="166">
        <v>0.19368446489924487</v>
      </c>
      <c r="M21" s="82">
        <v>4.1876414920742597</v>
      </c>
      <c r="N21" s="166">
        <v>0.25997375777782561</v>
      </c>
      <c r="O21" s="237">
        <v>0.42191990401945256</v>
      </c>
      <c r="P21" s="166">
        <v>0.19588842748714361</v>
      </c>
      <c r="Q21" s="237">
        <v>0.50721598420182512</v>
      </c>
      <c r="R21" s="81">
        <v>7.0956537614378838</v>
      </c>
      <c r="S21" s="237">
        <v>0.34468870838346977</v>
      </c>
      <c r="T21" s="166">
        <v>0.53015801251174399</v>
      </c>
      <c r="U21" s="237">
        <v>0.30271844826646777</v>
      </c>
      <c r="V21" s="155">
        <v>2.7591290280486354E-2</v>
      </c>
      <c r="W21" s="237">
        <v>0.4406801037444168</v>
      </c>
      <c r="X21" s="166">
        <v>1.9599066898070101</v>
      </c>
      <c r="Y21" s="237">
        <v>0.15921288334226999</v>
      </c>
      <c r="Z21" s="166">
        <v>-1.63018895705547</v>
      </c>
      <c r="AA21" s="237">
        <v>0.29793485542078202</v>
      </c>
      <c r="AB21" s="3">
        <v>3.45</v>
      </c>
      <c r="AC21" s="212">
        <v>3.8625972394726762E-3</v>
      </c>
      <c r="AD21" s="213">
        <v>1.0695368764281166</v>
      </c>
      <c r="AE21" s="214">
        <v>415.94274257091462</v>
      </c>
      <c r="AF21" s="215">
        <v>4.3081779219530194</v>
      </c>
      <c r="AG21" s="3">
        <v>8.6163558439060388</v>
      </c>
      <c r="AH21" s="81">
        <v>0.58344615316059756</v>
      </c>
      <c r="AI21" s="166">
        <v>0.18251388586739123</v>
      </c>
      <c r="AJ21" s="237">
        <v>4.5903032329994531</v>
      </c>
      <c r="AK21" s="83">
        <v>224.73841346696301</v>
      </c>
      <c r="AL21" s="83">
        <v>128.30292611826215</v>
      </c>
      <c r="AM21" s="166">
        <v>0.58973862383187103</v>
      </c>
      <c r="AN21" s="237">
        <v>0.25986227413729002</v>
      </c>
      <c r="AO21" s="155">
        <v>4.3495264584846982E-2</v>
      </c>
      <c r="AP21" s="81">
        <v>8.1798722356301423E-2</v>
      </c>
      <c r="AQ21" s="155">
        <v>3.2318515103340028E-4</v>
      </c>
      <c r="AR21" s="237">
        <v>16.957025115866379</v>
      </c>
      <c r="AS21" s="155">
        <v>2.8143502947105436E-4</v>
      </c>
      <c r="AT21" s="166">
        <v>-8.608994253090918E-2</v>
      </c>
      <c r="AU21" s="81">
        <v>-0.1617811173894701</v>
      </c>
      <c r="AV21" s="152">
        <v>3.8852656725794099E-3</v>
      </c>
      <c r="AW21" s="237">
        <v>1.06489706039429</v>
      </c>
      <c r="AX21" s="83">
        <v>388.30740562535073</v>
      </c>
      <c r="AY21" s="83">
        <v>63.877031467278165</v>
      </c>
      <c r="AZ21" s="155">
        <v>5.4416037698841367E-2</v>
      </c>
      <c r="BA21" s="237">
        <v>2.8450416742739151</v>
      </c>
      <c r="BB21" s="250">
        <v>0.50006894653460399</v>
      </c>
      <c r="BC21" s="239">
        <v>3.0394360099194282</v>
      </c>
      <c r="BD21" s="240">
        <v>6.6650236717195291E-2</v>
      </c>
      <c r="BE21" s="239">
        <v>1.0695368764281166</v>
      </c>
      <c r="BF21" s="213">
        <v>0.35188662401103443</v>
      </c>
    </row>
    <row r="22" spans="1:58" s="3" customFormat="1" ht="12" x14ac:dyDescent="0.3">
      <c r="A22" s="233" t="s">
        <v>432</v>
      </c>
      <c r="B22" s="234">
        <v>43313.888194444444</v>
      </c>
      <c r="C22" s="81">
        <v>9.2330000000000005</v>
      </c>
      <c r="D22" s="81">
        <v>2.0000000050000001E-2</v>
      </c>
      <c r="E22" s="83">
        <v>20860.831869572798</v>
      </c>
      <c r="F22" s="81">
        <v>0.30000000044999997</v>
      </c>
      <c r="G22" s="83">
        <v>1442.2666292953368</v>
      </c>
      <c r="H22" s="235">
        <v>1.9414155298585377E-4</v>
      </c>
      <c r="I22" s="236">
        <v>26.727853666610397</v>
      </c>
      <c r="J22" s="154">
        <v>5.6603623014124575E-2</v>
      </c>
      <c r="K22" s="82">
        <v>1.091966889583657</v>
      </c>
      <c r="L22" s="166">
        <v>0.14776897067009098</v>
      </c>
      <c r="M22" s="82">
        <v>3.2067245175770331</v>
      </c>
      <c r="N22" s="166">
        <v>0.31230219145918675</v>
      </c>
      <c r="O22" s="237">
        <v>0.47649145429287648</v>
      </c>
      <c r="P22" s="166">
        <v>0.22113218331107268</v>
      </c>
      <c r="Q22" s="237">
        <v>0.45249406636911443</v>
      </c>
      <c r="R22" s="81">
        <v>7.5058655409183164</v>
      </c>
      <c r="S22" s="237">
        <v>0.38118311679990746</v>
      </c>
      <c r="T22" s="166">
        <v>0.41146467128865716</v>
      </c>
      <c r="U22" s="237">
        <v>0.41079949138484601</v>
      </c>
      <c r="V22" s="155">
        <v>2.9445235186738621E-2</v>
      </c>
      <c r="W22" s="237">
        <v>0.415992723365462</v>
      </c>
      <c r="X22" s="166">
        <v>2.0161992979430599</v>
      </c>
      <c r="Y22" s="237">
        <v>0.171194146575397</v>
      </c>
      <c r="Z22" s="166">
        <v>-1.5085156644337201</v>
      </c>
      <c r="AA22" s="237">
        <v>0.28633313609064098</v>
      </c>
      <c r="AB22" s="3">
        <v>9.2330000000000005</v>
      </c>
      <c r="AC22" s="212">
        <v>3.9123712254553206E-3</v>
      </c>
      <c r="AD22" s="213">
        <v>0.60492506079397079</v>
      </c>
      <c r="AE22" s="214">
        <v>421.13129339415946</v>
      </c>
      <c r="AF22" s="215">
        <v>2.4660990872318203</v>
      </c>
      <c r="AG22" s="3">
        <v>4.9321981744636405</v>
      </c>
      <c r="AH22" s="81">
        <v>0.18438000560259463</v>
      </c>
      <c r="AI22" s="166">
        <v>0.14416815482454162</v>
      </c>
      <c r="AJ22" s="237">
        <v>3.452435920016852</v>
      </c>
      <c r="AK22" s="83">
        <v>260.10510982174799</v>
      </c>
      <c r="AL22" s="83">
        <v>116.76823854507053</v>
      </c>
      <c r="AM22" s="166">
        <v>0.46374171772219602</v>
      </c>
      <c r="AN22" s="237">
        <v>0.34877837072807</v>
      </c>
      <c r="AO22" s="155">
        <v>0.13269958407596064</v>
      </c>
      <c r="AP22" s="81">
        <v>0.1528108812764937</v>
      </c>
      <c r="AQ22" s="155">
        <v>1.0213261264199557E-4</v>
      </c>
      <c r="AR22" s="237">
        <v>41.458442909646564</v>
      </c>
      <c r="AS22" s="155">
        <v>8.8188189550946381E-5</v>
      </c>
      <c r="AT22" s="166">
        <v>-0.16641056781703245</v>
      </c>
      <c r="AU22" s="81">
        <v>-0.19158261829784751</v>
      </c>
      <c r="AV22" s="152">
        <v>3.9195981808006798E-3</v>
      </c>
      <c r="AW22" s="237">
        <v>0.60005789995193504</v>
      </c>
      <c r="AX22" s="83">
        <v>361.21630176436759</v>
      </c>
      <c r="AY22" s="83">
        <v>41.206751558932858</v>
      </c>
      <c r="AZ22" s="155">
        <v>5.3764932251709044E-2</v>
      </c>
      <c r="BA22" s="237">
        <v>1.8265839792409662</v>
      </c>
      <c r="BB22" s="250">
        <v>0.50045231686554303</v>
      </c>
      <c r="BC22" s="239">
        <v>1.9241474378010515</v>
      </c>
      <c r="BD22" s="240">
        <v>6.7509101295205112E-2</v>
      </c>
      <c r="BE22" s="239">
        <v>0.60492506079397079</v>
      </c>
      <c r="BF22" s="213">
        <v>0.31438602308214464</v>
      </c>
    </row>
    <row r="23" spans="1:58" s="3" customFormat="1" ht="12" x14ac:dyDescent="0.3">
      <c r="A23" s="233" t="s">
        <v>456</v>
      </c>
      <c r="B23" s="234">
        <v>43313.958333333336</v>
      </c>
      <c r="C23" s="81">
        <v>10.917</v>
      </c>
      <c r="D23" s="81">
        <v>4.0000000100000002E-2</v>
      </c>
      <c r="E23" s="83">
        <v>19007.937400826344</v>
      </c>
      <c r="F23" s="81">
        <v>0.32000000135000001</v>
      </c>
      <c r="G23" s="83">
        <v>601.62307774413614</v>
      </c>
      <c r="H23" s="235">
        <v>4.654386261994149E-4</v>
      </c>
      <c r="I23" s="236">
        <v>26.730270266815424</v>
      </c>
      <c r="J23" s="154">
        <v>6.1903691907478922E-2</v>
      </c>
      <c r="K23" s="82">
        <v>3.0289520198671358</v>
      </c>
      <c r="L23" s="166">
        <v>0.20705753622710432</v>
      </c>
      <c r="M23" s="82">
        <v>1.944426139487283</v>
      </c>
      <c r="N23" s="166">
        <v>0.14968939826518893</v>
      </c>
      <c r="O23" s="237">
        <v>0.57517374569850466</v>
      </c>
      <c r="P23" s="166">
        <v>0.21174607083036054</v>
      </c>
      <c r="Q23" s="237">
        <v>0.65951484620934719</v>
      </c>
      <c r="R23" s="81">
        <v>7.4142226723943816</v>
      </c>
      <c r="S23" s="237">
        <v>0.50058484015620808</v>
      </c>
      <c r="T23" s="166">
        <v>0.54120548907871802</v>
      </c>
      <c r="U23" s="237">
        <v>0.4823753411517524</v>
      </c>
      <c r="V23" s="155">
        <v>2.8533402621981646E-2</v>
      </c>
      <c r="W23" s="237">
        <v>0.58635583632077881</v>
      </c>
      <c r="X23" s="166">
        <v>2.00374449853431</v>
      </c>
      <c r="Y23" s="237">
        <v>0.22635511408528999</v>
      </c>
      <c r="Z23" s="166">
        <v>-1.55222870068637</v>
      </c>
      <c r="AA23" s="237">
        <v>0.40626167702647398</v>
      </c>
      <c r="AB23" s="3">
        <v>10.917</v>
      </c>
      <c r="AC23" s="212">
        <v>3.8132852537927763E-3</v>
      </c>
      <c r="AD23" s="213">
        <v>0.80042909761537084</v>
      </c>
      <c r="AE23" s="214">
        <v>410.79823022290634</v>
      </c>
      <c r="AF23" s="215">
        <v>3.1855702676893496</v>
      </c>
      <c r="AG23" s="3">
        <v>6.3711405353786992</v>
      </c>
      <c r="AH23" s="81">
        <v>0.83985273189441667</v>
      </c>
      <c r="AI23" s="166">
        <v>0.19104951919275803</v>
      </c>
      <c r="AJ23" s="237">
        <v>3.1559184858211848</v>
      </c>
      <c r="AK23" s="83">
        <v>125.711789383118</v>
      </c>
      <c r="AL23" s="83">
        <v>74.028239051022041</v>
      </c>
      <c r="AM23" s="166">
        <v>0.60830548443354804</v>
      </c>
      <c r="AN23" s="237">
        <v>0.40958095184620902</v>
      </c>
      <c r="AO23" s="155">
        <v>1.3449894856537581E-4</v>
      </c>
      <c r="AP23" s="81">
        <v>-2.2273139931956731E-2</v>
      </c>
      <c r="AQ23" s="155">
        <v>4.6521505117953614E-4</v>
      </c>
      <c r="AR23" s="237">
        <v>27.610795319290066</v>
      </c>
      <c r="AS23" s="155">
        <v>5.0246283907368994E-4</v>
      </c>
      <c r="AT23" s="166">
        <v>-4.0703850739953751E-4</v>
      </c>
      <c r="AU23" s="81">
        <v>6.745166294868099E-2</v>
      </c>
      <c r="AV23" s="152">
        <v>3.8455824833363299E-3</v>
      </c>
      <c r="AW23" s="237">
        <v>0.765505731105804</v>
      </c>
      <c r="AX23" s="83">
        <v>416.66658051487218</v>
      </c>
      <c r="AY23" s="83">
        <v>106.71851112565453</v>
      </c>
      <c r="AZ23" s="155">
        <v>5.5109458522027123E-2</v>
      </c>
      <c r="BA23" s="237">
        <v>4.7768376483510835</v>
      </c>
      <c r="BB23" s="250">
        <v>0.49997579894079464</v>
      </c>
      <c r="BC23" s="239">
        <v>4.8434352126371696</v>
      </c>
      <c r="BD23" s="240">
        <v>6.5799344088532566E-2</v>
      </c>
      <c r="BE23" s="239">
        <v>0.80042909761537084</v>
      </c>
      <c r="BF23" s="213">
        <v>0.16526061823371652</v>
      </c>
    </row>
    <row r="24" spans="1:58" s="3" customFormat="1" ht="12" x14ac:dyDescent="0.3">
      <c r="A24" s="233" t="s">
        <v>433</v>
      </c>
      <c r="B24" s="234">
        <v>43314.024305555555</v>
      </c>
      <c r="C24" s="81">
        <v>12.5</v>
      </c>
      <c r="D24" s="81">
        <v>0.10000000034999998</v>
      </c>
      <c r="E24" s="83">
        <v>18866.824260945647</v>
      </c>
      <c r="F24" s="81">
        <v>0.58000001335000029</v>
      </c>
      <c r="G24" s="83">
        <v>870.33328640970353</v>
      </c>
      <c r="H24" s="235">
        <v>5.5157625029549919E-4</v>
      </c>
      <c r="I24" s="236">
        <v>20.416166902797322</v>
      </c>
      <c r="J24" s="154">
        <v>6.335346840751889E-2</v>
      </c>
      <c r="K24" s="82">
        <v>3.5810341070704701</v>
      </c>
      <c r="L24" s="166">
        <v>0.17033916525612555</v>
      </c>
      <c r="M24" s="82">
        <v>1.7772204141933046</v>
      </c>
      <c r="N24" s="166">
        <v>0.21357099660243187</v>
      </c>
      <c r="O24" s="237">
        <v>0.53095052300616752</v>
      </c>
      <c r="P24" s="166">
        <v>0.21672045718989238</v>
      </c>
      <c r="Q24" s="237">
        <v>0.56113227252073083</v>
      </c>
      <c r="R24" s="81">
        <v>7.4394095161666307</v>
      </c>
      <c r="S24" s="237">
        <v>0.44197050938046961</v>
      </c>
      <c r="T24" s="166">
        <v>0.45310883012959957</v>
      </c>
      <c r="U24" s="237">
        <v>0.45467593496411696</v>
      </c>
      <c r="V24" s="155">
        <v>2.9125462478263784E-2</v>
      </c>
      <c r="W24" s="237">
        <v>0.50463797985496961</v>
      </c>
      <c r="X24" s="166">
        <v>2.0064552578802601</v>
      </c>
      <c r="Y24" s="237">
        <v>0.20006749766657</v>
      </c>
      <c r="Z24" s="166">
        <v>-1.52924718135299</v>
      </c>
      <c r="AA24" s="237">
        <v>0.35019744658125102</v>
      </c>
      <c r="AB24" s="3">
        <v>12.5</v>
      </c>
      <c r="AC24" s="212">
        <v>3.8764210312069521E-3</v>
      </c>
      <c r="AD24" s="213">
        <v>0.74093484054637915</v>
      </c>
      <c r="AE24" s="214">
        <v>417.38418422602075</v>
      </c>
      <c r="AF24" s="215">
        <v>2.9945549721338405</v>
      </c>
      <c r="AG24" s="3">
        <v>5.989109944267681</v>
      </c>
      <c r="AH24" s="81">
        <v>1.0191502040813467</v>
      </c>
      <c r="AI24" s="166">
        <v>0.1505003913721481</v>
      </c>
      <c r="AJ24" s="237">
        <v>4.1919366516567402</v>
      </c>
      <c r="AK24" s="83">
        <v>179.12906829700901</v>
      </c>
      <c r="AL24" s="83">
        <v>88.303264585123713</v>
      </c>
      <c r="AM24" s="166">
        <v>0.50922652132141899</v>
      </c>
      <c r="AN24" s="237">
        <v>0.38698728038701602</v>
      </c>
      <c r="AO24" s="155">
        <v>-1.1274806388729353E-2</v>
      </c>
      <c r="AP24" s="81">
        <v>0.19424403075917812</v>
      </c>
      <c r="AQ24" s="155">
        <v>5.6453232375857005E-4</v>
      </c>
      <c r="AR24" s="237">
        <v>27.530479062365366</v>
      </c>
      <c r="AS24" s="155">
        <v>3.2836710190651554E-4</v>
      </c>
      <c r="AT24" s="166">
        <v>2.3630428988141716E-2</v>
      </c>
      <c r="AU24" s="81">
        <v>-0.40536246887898919</v>
      </c>
      <c r="AV24" s="152">
        <v>3.9163343608379399E-3</v>
      </c>
      <c r="AW24" s="237">
        <v>0.68456667661666903</v>
      </c>
      <c r="AX24" s="83">
        <v>424.52482538952665</v>
      </c>
      <c r="AY24" s="83">
        <v>114.14922709537852</v>
      </c>
      <c r="AZ24" s="155">
        <v>5.5303777292247995E-2</v>
      </c>
      <c r="BA24" s="237">
        <v>5.1164533502722884</v>
      </c>
      <c r="BB24" s="250">
        <v>0.51004592400275672</v>
      </c>
      <c r="BC24" s="239">
        <v>5.1698239160969512</v>
      </c>
      <c r="BD24" s="240">
        <v>6.6888770256753369E-2</v>
      </c>
      <c r="BE24" s="239">
        <v>0.74093484054637915</v>
      </c>
      <c r="BF24" s="213">
        <v>0.14331916378029386</v>
      </c>
    </row>
    <row r="25" spans="1:58" s="3" customFormat="1" ht="12" x14ac:dyDescent="0.3">
      <c r="A25" s="233" t="s">
        <v>434</v>
      </c>
      <c r="B25" s="234">
        <v>43314.099305555559</v>
      </c>
      <c r="C25" s="81">
        <v>14.3</v>
      </c>
      <c r="D25" s="81">
        <v>8.0000000299999999E-2</v>
      </c>
      <c r="E25" s="83">
        <v>19123.594654541845</v>
      </c>
      <c r="F25" s="81">
        <v>0.48000000690000016</v>
      </c>
      <c r="G25" s="83">
        <v>659.05690082095975</v>
      </c>
      <c r="H25" s="235">
        <v>6.0700155969330399E-4</v>
      </c>
      <c r="I25" s="236">
        <v>22.365203455365489</v>
      </c>
      <c r="J25" s="154">
        <v>6.315226645592531E-2</v>
      </c>
      <c r="K25" s="82">
        <v>4.1231052640030121</v>
      </c>
      <c r="L25" s="166">
        <v>0.19933701302523082</v>
      </c>
      <c r="M25" s="82">
        <v>2.1213102458368263</v>
      </c>
      <c r="N25" s="166">
        <v>0.16575573381136427</v>
      </c>
      <c r="O25" s="237">
        <v>0.56624085705387162</v>
      </c>
      <c r="P25" s="166">
        <v>0.2080425252417456</v>
      </c>
      <c r="Q25" s="237">
        <v>0.63330851118446962</v>
      </c>
      <c r="R25" s="81">
        <v>7.3618103298081046</v>
      </c>
      <c r="S25" s="237">
        <v>0.48532240952930833</v>
      </c>
      <c r="T25" s="166">
        <v>0.50341802745531938</v>
      </c>
      <c r="U25" s="237">
        <v>0.48273927630798413</v>
      </c>
      <c r="V25" s="155">
        <v>2.8264666037741755E-2</v>
      </c>
      <c r="W25" s="237">
        <v>0.56687009217399709</v>
      </c>
      <c r="X25" s="166">
        <v>1.9955620565093499</v>
      </c>
      <c r="Y25" s="237">
        <v>0.22065110282179801</v>
      </c>
      <c r="Z25" s="166">
        <v>-1.5706128439267799</v>
      </c>
      <c r="AA25" s="237">
        <v>0.38519310261283302</v>
      </c>
      <c r="AB25" s="3">
        <v>14.3</v>
      </c>
      <c r="AC25" s="212">
        <v>3.8047913961372199E-3</v>
      </c>
      <c r="AD25" s="213">
        <v>0.81343251000861916</v>
      </c>
      <c r="AE25" s="214">
        <v>409.91168709292521</v>
      </c>
      <c r="AF25" s="215">
        <v>3.2305549319349676</v>
      </c>
      <c r="AG25" s="3">
        <v>6.4611098638699351</v>
      </c>
      <c r="AH25" s="81">
        <v>0.99426705739024535</v>
      </c>
      <c r="AI25" s="166">
        <v>0.18027869019278145</v>
      </c>
      <c r="AJ25" s="237">
        <v>4.1919704077869104</v>
      </c>
      <c r="AK25" s="83">
        <v>139.899267726712</v>
      </c>
      <c r="AL25" s="83">
        <v>76.51608218672277</v>
      </c>
      <c r="AM25" s="166">
        <v>0.56498589437429003</v>
      </c>
      <c r="AN25" s="237">
        <v>0.40998654636496001</v>
      </c>
      <c r="AO25" s="155">
        <v>3.7069178445620909E-2</v>
      </c>
      <c r="AP25" s="81">
        <v>-3.8861255959977636E-2</v>
      </c>
      <c r="AQ25" s="155">
        <v>5.5074893778886901E-4</v>
      </c>
      <c r="AR25" s="237">
        <v>32.387947348274714</v>
      </c>
      <c r="AS25" s="155">
        <v>6.6597366616863202E-4</v>
      </c>
      <c r="AT25" s="166">
        <v>-0.10257270493916337</v>
      </c>
      <c r="AU25" s="81">
        <v>0.10775789790971047</v>
      </c>
      <c r="AV25" s="152">
        <v>3.8430010899901399E-3</v>
      </c>
      <c r="AW25" s="237">
        <v>0.74557399749755904</v>
      </c>
      <c r="AX25" s="83">
        <v>382.78854062757108</v>
      </c>
      <c r="AY25" s="83">
        <v>137.02583154518516</v>
      </c>
      <c r="AZ25" s="155">
        <v>5.4282508381494433E-2</v>
      </c>
      <c r="BA25" s="237">
        <v>6.097124968846189</v>
      </c>
      <c r="BB25" s="250">
        <v>0.49137641123024078</v>
      </c>
      <c r="BC25" s="239">
        <v>6.1511466682291491</v>
      </c>
      <c r="BD25" s="240">
        <v>6.5652780108835254E-2</v>
      </c>
      <c r="BE25" s="239">
        <v>0.81343251000861916</v>
      </c>
      <c r="BF25" s="213">
        <v>0.13224079247045459</v>
      </c>
    </row>
    <row r="26" spans="1:58" s="3" customFormat="1" ht="12" x14ac:dyDescent="0.3">
      <c r="A26" s="233" t="s">
        <v>435</v>
      </c>
      <c r="B26" s="234">
        <v>43314.183333333334</v>
      </c>
      <c r="C26" s="81">
        <v>16.317</v>
      </c>
      <c r="D26" s="81">
        <v>0</v>
      </c>
      <c r="E26" s="83">
        <v>19184.986685471456</v>
      </c>
      <c r="F26" s="81">
        <v>0.28000000135000003</v>
      </c>
      <c r="G26" s="83">
        <v>470.08853660004445</v>
      </c>
      <c r="H26" s="235">
        <v>5.9563248101118143E-4</v>
      </c>
      <c r="I26" s="236">
        <v>26.731429916022758</v>
      </c>
      <c r="J26" s="154">
        <v>6.5143026331634865E-2</v>
      </c>
      <c r="K26" s="82">
        <v>4.9306893643134471</v>
      </c>
      <c r="L26" s="166">
        <v>0.15311677646758626</v>
      </c>
      <c r="M26" s="82">
        <v>4.9897352853798331</v>
      </c>
      <c r="N26" s="166">
        <v>0.11495194387447366</v>
      </c>
      <c r="O26" s="237">
        <v>0.61438318325170571</v>
      </c>
      <c r="P26" s="166">
        <v>0.21265041867137988</v>
      </c>
      <c r="Q26" s="237">
        <v>0.74007930089047302</v>
      </c>
      <c r="R26" s="81">
        <v>7.407700523127505</v>
      </c>
      <c r="S26" s="237">
        <v>0.55135046374208518</v>
      </c>
      <c r="T26" s="166">
        <v>0.38917736213973947</v>
      </c>
      <c r="U26" s="237">
        <v>0.5601323294678906</v>
      </c>
      <c r="V26" s="155">
        <v>2.8717105167184922E-2</v>
      </c>
      <c r="W26" s="237">
        <v>0.65191633630658552</v>
      </c>
      <c r="X26" s="166">
        <v>2.0027118902896599</v>
      </c>
      <c r="Y26" s="237">
        <v>0.249668322383689</v>
      </c>
      <c r="Z26" s="166">
        <v>-1.54779130569545</v>
      </c>
      <c r="AA26" s="237">
        <v>0.45780851697776598</v>
      </c>
      <c r="AB26" s="3">
        <v>16.317</v>
      </c>
      <c r="AC26" s="212">
        <v>3.826472557330637E-3</v>
      </c>
      <c r="AD26" s="213">
        <v>0.92436178547893311</v>
      </c>
      <c r="AE26" s="214">
        <v>412.17440841872752</v>
      </c>
      <c r="AF26" s="215">
        <v>3.6907353118548767</v>
      </c>
      <c r="AG26" s="3">
        <v>7.3814706237097534</v>
      </c>
      <c r="AH26" s="81">
        <v>1.2404692916215561</v>
      </c>
      <c r="AI26" s="166">
        <v>0.12869937113037294</v>
      </c>
      <c r="AJ26" s="237">
        <v>8.6010022463862832</v>
      </c>
      <c r="AK26" s="83">
        <v>96.458600029219696</v>
      </c>
      <c r="AL26" s="83">
        <v>40.803991704686737</v>
      </c>
      <c r="AM26" s="166">
        <v>0.43698046019922498</v>
      </c>
      <c r="AN26" s="237">
        <v>0.48116893079233403</v>
      </c>
      <c r="AO26" s="155">
        <v>-4.3010242928330999E-2</v>
      </c>
      <c r="AP26" s="81">
        <v>5.6839722377175023E-2</v>
      </c>
      <c r="AQ26" s="155">
        <v>6.8712640094253366E-4</v>
      </c>
      <c r="AR26" s="237">
        <v>32.023048016693252</v>
      </c>
      <c r="AS26" s="155">
        <v>4.7471967852449843E-4</v>
      </c>
      <c r="AT26" s="166">
        <v>0.16724864169292974</v>
      </c>
      <c r="AU26" s="81">
        <v>-0.22017077101473825</v>
      </c>
      <c r="AV26" s="152">
        <v>3.8745349738746899E-3</v>
      </c>
      <c r="AW26" s="237">
        <v>0.832261562347412</v>
      </c>
      <c r="AX26" s="83">
        <v>470.61472399412901</v>
      </c>
      <c r="AY26" s="83">
        <v>157.01009799835313</v>
      </c>
      <c r="AZ26" s="155">
        <v>5.6462842977259356E-2</v>
      </c>
      <c r="BA26" s="237">
        <v>7.0940608585211962</v>
      </c>
      <c r="BB26" s="250">
        <v>0.5140257670490147</v>
      </c>
      <c r="BC26" s="239">
        <v>7.1540299254934832</v>
      </c>
      <c r="BD26" s="240">
        <v>6.6026894839482708E-2</v>
      </c>
      <c r="BE26" s="239">
        <v>0.92436178547893311</v>
      </c>
      <c r="BF26" s="213">
        <v>0.129208543311366</v>
      </c>
    </row>
    <row r="27" spans="1:58" s="3" customFormat="1" ht="12" x14ac:dyDescent="0.3">
      <c r="A27" s="233" t="s">
        <v>436</v>
      </c>
      <c r="B27" s="234">
        <v>43314.255555555559</v>
      </c>
      <c r="C27" s="81">
        <v>18.05</v>
      </c>
      <c r="D27" s="81">
        <v>2.0000000050000001E-2</v>
      </c>
      <c r="E27" s="83">
        <v>19205.565768480727</v>
      </c>
      <c r="F27" s="81">
        <v>0.32000000370000009</v>
      </c>
      <c r="G27" s="83">
        <v>1103.3146082075727</v>
      </c>
      <c r="H27" s="235">
        <v>2.7191287025085502E-4</v>
      </c>
      <c r="I27" s="236">
        <v>25.822228964956551</v>
      </c>
      <c r="J27" s="154">
        <v>5.9090684636276383E-2</v>
      </c>
      <c r="K27" s="82">
        <v>1.2261087596849385</v>
      </c>
      <c r="L27" s="166">
        <v>0.17728643875269856</v>
      </c>
      <c r="M27" s="82">
        <v>1.5473298780036919</v>
      </c>
      <c r="N27" s="166">
        <v>0.26847576053090788</v>
      </c>
      <c r="O27" s="237">
        <v>0.5044274066433253</v>
      </c>
      <c r="P27" s="166">
        <v>0.21358978361773312</v>
      </c>
      <c r="Q27" s="237">
        <v>0.50558588289774753</v>
      </c>
      <c r="R27" s="81">
        <v>7.4195135792323716</v>
      </c>
      <c r="S27" s="237">
        <v>0.41038230974987699</v>
      </c>
      <c r="T27" s="166">
        <v>0.4922671890891257</v>
      </c>
      <c r="U27" s="237">
        <v>0.42454074130783898</v>
      </c>
      <c r="V27" s="155">
        <v>2.8779862696601828E-2</v>
      </c>
      <c r="W27" s="237">
        <v>0.46123939753974019</v>
      </c>
      <c r="X27" s="166">
        <v>2.00408132297569</v>
      </c>
      <c r="Y27" s="237">
        <v>0.185824204224117</v>
      </c>
      <c r="Z27" s="166">
        <v>-1.5436448053824201</v>
      </c>
      <c r="AA27" s="237">
        <v>0.31222338199659899</v>
      </c>
      <c r="AB27" s="3">
        <v>18.05</v>
      </c>
      <c r="AC27" s="212">
        <v>3.8590412572998556E-3</v>
      </c>
      <c r="AD27" s="213">
        <v>0.64868629476976847</v>
      </c>
      <c r="AE27" s="214">
        <v>415.57189920973968</v>
      </c>
      <c r="AF27" s="215">
        <v>2.610703609456269</v>
      </c>
      <c r="AG27" s="3">
        <v>5.221407218912538</v>
      </c>
      <c r="AH27" s="81">
        <v>0.4919611134579443</v>
      </c>
      <c r="AI27" s="166">
        <v>0.16779500843419173</v>
      </c>
      <c r="AJ27" s="237">
        <v>1.9419535955226346</v>
      </c>
      <c r="AK27" s="83">
        <v>225.41064851310301</v>
      </c>
      <c r="AL27" s="83">
        <v>120.69465345356258</v>
      </c>
      <c r="AM27" s="166">
        <v>0.553113075358029</v>
      </c>
      <c r="AN27" s="237">
        <v>0.35995449709287702</v>
      </c>
      <c r="AO27" s="155">
        <v>-6.580830535501403E-4</v>
      </c>
      <c r="AP27" s="81">
        <v>0.14925379887603485</v>
      </c>
      <c r="AQ27" s="155">
        <v>2.7250934108344555E-4</v>
      </c>
      <c r="AR27" s="237">
        <v>18.213371755391705</v>
      </c>
      <c r="AS27" s="155">
        <v>1.3663277573600796E-4</v>
      </c>
      <c r="AT27" s="166">
        <v>1.0821324649912256E-3</v>
      </c>
      <c r="AU27" s="81">
        <v>-0.24482504780263259</v>
      </c>
      <c r="AV27" s="152">
        <v>3.87812010012567E-3</v>
      </c>
      <c r="AW27" s="237">
        <v>0.642406165599823</v>
      </c>
      <c r="AX27" s="83">
        <v>417.15464331623502</v>
      </c>
      <c r="AY27" s="83">
        <v>51.118142791342265</v>
      </c>
      <c r="AZ27" s="155">
        <v>5.5121499687355115E-2</v>
      </c>
      <c r="BA27" s="237">
        <v>2.2882991224205274</v>
      </c>
      <c r="BB27" s="250">
        <v>0.50608561342093206</v>
      </c>
      <c r="BC27" s="239">
        <v>2.3784673179786782</v>
      </c>
      <c r="BD27" s="240">
        <v>6.6588877212466563E-2</v>
      </c>
      <c r="BE27" s="239">
        <v>0.64868629476976847</v>
      </c>
      <c r="BF27" s="213">
        <v>0.27273290234698261</v>
      </c>
    </row>
    <row r="28" spans="1:58" s="3" customFormat="1" ht="12" x14ac:dyDescent="0.3">
      <c r="A28" s="233" t="s">
        <v>437</v>
      </c>
      <c r="B28" s="234">
        <v>43314.349305555559</v>
      </c>
      <c r="C28" s="81">
        <v>20.3</v>
      </c>
      <c r="D28" s="81">
        <v>0.10000000034999998</v>
      </c>
      <c r="E28" s="83">
        <v>19712.146081796633</v>
      </c>
      <c r="F28" s="81">
        <v>0.42000000685000016</v>
      </c>
      <c r="G28" s="83">
        <v>997.29424998792649</v>
      </c>
      <c r="H28" s="235">
        <v>3.2090037272475925E-4</v>
      </c>
      <c r="I28" s="236">
        <v>25.002673772830914</v>
      </c>
      <c r="J28" s="154">
        <v>6.0439911090787571E-2</v>
      </c>
      <c r="K28" s="82">
        <v>2.6672682840077271</v>
      </c>
      <c r="L28" s="166">
        <v>9.3750278056863701E-2</v>
      </c>
      <c r="M28" s="82">
        <v>2.2089281057535546</v>
      </c>
      <c r="N28" s="166">
        <v>0.24187792635774771</v>
      </c>
      <c r="O28" s="237">
        <v>0.50818596952545003</v>
      </c>
      <c r="P28" s="166">
        <v>0.20889721028412161</v>
      </c>
      <c r="Q28" s="237">
        <v>1.2670021973840626</v>
      </c>
      <c r="R28" s="81">
        <v>7.2472436383004828</v>
      </c>
      <c r="S28" s="237">
        <v>0.42046072539815832</v>
      </c>
      <c r="T28" s="166">
        <v>0.24190458907242596</v>
      </c>
      <c r="U28" s="237">
        <v>0.83022670335777715</v>
      </c>
      <c r="V28" s="155">
        <v>2.8760897738095179E-2</v>
      </c>
      <c r="W28" s="237">
        <v>0.98495996360192883</v>
      </c>
      <c r="X28" s="166">
        <v>1.9816398419579699</v>
      </c>
      <c r="Y28" s="237">
        <v>0.19179630538647599</v>
      </c>
      <c r="Z28" s="166">
        <v>-1.56558703355242</v>
      </c>
      <c r="AA28" s="237">
        <v>0.77495029569484697</v>
      </c>
      <c r="AB28" s="3">
        <v>20.3</v>
      </c>
      <c r="AC28" s="212">
        <v>3.9342574281021527E-3</v>
      </c>
      <c r="AD28" s="213">
        <v>0.68334023641340669</v>
      </c>
      <c r="AE28" s="214">
        <v>423.41143855701057</v>
      </c>
      <c r="AF28" s="215">
        <v>2.8003675942069628</v>
      </c>
      <c r="AG28" s="3">
        <v>5.6007351884139256</v>
      </c>
      <c r="AH28" s="81">
        <v>0.65882331097247193</v>
      </c>
      <c r="AI28" s="166">
        <v>8.0464211384048259E-2</v>
      </c>
      <c r="AJ28" s="237">
        <v>5.6578916212769839</v>
      </c>
      <c r="AK28" s="83">
        <v>205.95908909059199</v>
      </c>
      <c r="AL28" s="83">
        <v>53.834967733378562</v>
      </c>
      <c r="AM28" s="166">
        <v>0.27001246662204398</v>
      </c>
      <c r="AN28" s="237">
        <v>0.43174511288856399</v>
      </c>
      <c r="AO28" s="155">
        <v>-4.3914477219894554E-2</v>
      </c>
      <c r="AP28" s="81">
        <v>5.869759508145872E-2</v>
      </c>
      <c r="AQ28" s="155">
        <v>3.649384096673527E-4</v>
      </c>
      <c r="AR28" s="237">
        <v>30.261794048853766</v>
      </c>
      <c r="AS28" s="155">
        <v>2.6203762348388676E-4</v>
      </c>
      <c r="AT28" s="166">
        <v>8.00291185812263E-2</v>
      </c>
      <c r="AU28" s="81">
        <v>-0.10677000367009803</v>
      </c>
      <c r="AV28" s="152">
        <v>3.9603491313755504E-3</v>
      </c>
      <c r="AW28" s="237">
        <v>0.65320426225662198</v>
      </c>
      <c r="AX28" s="83">
        <v>442.79831725979284</v>
      </c>
      <c r="AY28" s="83">
        <v>79.916354829106666</v>
      </c>
      <c r="AZ28" s="155">
        <v>5.575933758768626E-2</v>
      </c>
      <c r="BA28" s="237">
        <v>3.5934545181646356</v>
      </c>
      <c r="BB28" s="250">
        <v>0.52191998202408774</v>
      </c>
      <c r="BC28" s="239">
        <v>3.6578503595444367</v>
      </c>
      <c r="BD28" s="240">
        <v>6.7886754075656808E-2</v>
      </c>
      <c r="BE28" s="239">
        <v>0.68334023641340669</v>
      </c>
      <c r="BF28" s="213">
        <v>0.18681470515336024</v>
      </c>
    </row>
    <row r="29" spans="1:58" s="3" customFormat="1" ht="12" x14ac:dyDescent="0.3">
      <c r="A29" s="233" t="s">
        <v>457</v>
      </c>
      <c r="B29" s="234">
        <v>43314.419444444444</v>
      </c>
      <c r="C29" s="81">
        <v>21.983000000000001</v>
      </c>
      <c r="D29" s="81">
        <v>8.0000000399999993E-2</v>
      </c>
      <c r="E29" s="83">
        <v>20022.875519821151</v>
      </c>
      <c r="F29" s="81">
        <v>0.59333334270555571</v>
      </c>
      <c r="G29" s="83">
        <v>772.53487804411566</v>
      </c>
      <c r="H29" s="235">
        <v>6.6454799742555906E-4</v>
      </c>
      <c r="I29" s="236">
        <v>19.742922596897479</v>
      </c>
      <c r="J29" s="154">
        <v>6.5037532475653137E-2</v>
      </c>
      <c r="K29" s="82">
        <v>4.5513177390054622</v>
      </c>
      <c r="L29" s="166">
        <v>0.10944477252900954</v>
      </c>
      <c r="M29" s="82">
        <v>2.6026718231277286</v>
      </c>
      <c r="N29" s="166">
        <v>0.19444526570637796</v>
      </c>
      <c r="O29" s="237">
        <v>0.53200351699764048</v>
      </c>
      <c r="P29" s="166">
        <v>0.1976050528933801</v>
      </c>
      <c r="Q29" s="237">
        <v>0.58406368673259312</v>
      </c>
      <c r="R29" s="81">
        <v>7.0946324917516179</v>
      </c>
      <c r="S29" s="237">
        <v>0.45098223300452039</v>
      </c>
      <c r="T29" s="166">
        <v>0.28219275687334083</v>
      </c>
      <c r="U29" s="237">
        <v>0.51761470775422525</v>
      </c>
      <c r="V29" s="155">
        <v>2.7822730209048813E-2</v>
      </c>
      <c r="W29" s="237">
        <v>0.52895275801568264</v>
      </c>
      <c r="X29" s="166">
        <v>1.95975041243647</v>
      </c>
      <c r="Y29" s="237">
        <v>0.208374392846151</v>
      </c>
      <c r="Z29" s="166">
        <v>-1.62157701892613</v>
      </c>
      <c r="AA29" s="237">
        <v>0.34379965493408599</v>
      </c>
      <c r="AB29" s="3">
        <v>21.983000000000001</v>
      </c>
      <c r="AC29" s="212">
        <v>3.8699238715854969E-3</v>
      </c>
      <c r="AD29" s="213">
        <v>0.79044504901780399</v>
      </c>
      <c r="AE29" s="214">
        <v>416.70674913730483</v>
      </c>
      <c r="AF29" s="215">
        <v>3.1896356455072228</v>
      </c>
      <c r="AG29" s="3">
        <v>6.3792712910144456</v>
      </c>
      <c r="AH29" s="81">
        <v>1.2274226035918809</v>
      </c>
      <c r="AI29" s="166">
        <v>8.4744668323424907E-2</v>
      </c>
      <c r="AJ29" s="237">
        <v>9.435971902537629</v>
      </c>
      <c r="AK29" s="83">
        <v>167.98023411788299</v>
      </c>
      <c r="AL29" s="83">
        <v>51.058283489665868</v>
      </c>
      <c r="AM29" s="166">
        <v>0.31398460135382</v>
      </c>
      <c r="AN29" s="237">
        <v>0.44606545934326403</v>
      </c>
      <c r="AO29" s="155">
        <v>-1.1858358556166015E-2</v>
      </c>
      <c r="AP29" s="81">
        <v>0.26720259344411401</v>
      </c>
      <c r="AQ29" s="155">
        <v>6.7989952007526766E-4</v>
      </c>
      <c r="AR29" s="237">
        <v>29.824983058945815</v>
      </c>
      <c r="AS29" s="155">
        <v>3.1863446766597071E-4</v>
      </c>
      <c r="AT29" s="166">
        <v>2.8058500213368198E-2</v>
      </c>
      <c r="AU29" s="81">
        <v>-0.62809066626740018</v>
      </c>
      <c r="AV29" s="152">
        <v>3.9180144667625401E-3</v>
      </c>
      <c r="AW29" s="237">
        <v>0.69816792011260997</v>
      </c>
      <c r="AX29" s="83">
        <v>425.96784127391828</v>
      </c>
      <c r="AY29" s="83">
        <v>143.81359469656996</v>
      </c>
      <c r="AZ29" s="155">
        <v>5.5339563611667031E-2</v>
      </c>
      <c r="BA29" s="237">
        <v>6.4477055274880932</v>
      </c>
      <c r="BB29" s="250">
        <v>0.50952054103796141</v>
      </c>
      <c r="BC29" s="239">
        <v>6.4959764427464846</v>
      </c>
      <c r="BD29" s="240">
        <v>6.6776659881295608E-2</v>
      </c>
      <c r="BE29" s="239">
        <v>0.79044504901780399</v>
      </c>
      <c r="BF29" s="213">
        <v>0.12168225300453915</v>
      </c>
    </row>
    <row r="30" spans="1:58" s="3" customFormat="1" ht="12" x14ac:dyDescent="0.3">
      <c r="A30" s="233" t="s">
        <v>439</v>
      </c>
      <c r="B30" s="234">
        <v>43314.496527777781</v>
      </c>
      <c r="C30" s="81">
        <v>23.832999999999998</v>
      </c>
      <c r="D30" s="81">
        <v>0.10000000034999998</v>
      </c>
      <c r="E30" s="83">
        <v>20204.927574645306</v>
      </c>
      <c r="F30" s="81">
        <v>0.40000000210000008</v>
      </c>
      <c r="G30" s="83">
        <v>1366.4730227109858</v>
      </c>
      <c r="H30" s="235">
        <v>2.1955937124318699E-4</v>
      </c>
      <c r="I30" s="236">
        <v>25.82177849645495</v>
      </c>
      <c r="J30" s="154">
        <v>5.8185946385446767E-2</v>
      </c>
      <c r="K30" s="82">
        <v>2.0264435185783523</v>
      </c>
      <c r="L30" s="166">
        <v>0.17238300596992387</v>
      </c>
      <c r="M30" s="82">
        <v>2.8625799152648819</v>
      </c>
      <c r="N30" s="166">
        <v>0.36873424810328376</v>
      </c>
      <c r="O30" s="237">
        <v>0.47337748740098867</v>
      </c>
      <c r="P30" s="166">
        <v>0.18213790702339716</v>
      </c>
      <c r="Q30" s="237">
        <v>1.1137461203253758</v>
      </c>
      <c r="R30" s="81">
        <v>6.799418148863805</v>
      </c>
      <c r="S30" s="237">
        <v>0.93990222701301318</v>
      </c>
      <c r="T30" s="166">
        <v>0.4890554530383161</v>
      </c>
      <c r="U30" s="237">
        <v>0.40401290608571433</v>
      </c>
      <c r="V30" s="155">
        <v>2.6677078691771383E-2</v>
      </c>
      <c r="W30" s="237">
        <v>0.42606702740743468</v>
      </c>
      <c r="X30" s="166">
        <v>1.9170054956081</v>
      </c>
      <c r="Y30" s="237">
        <v>0.42126314440524698</v>
      </c>
      <c r="Z30" s="166">
        <v>-1.7026770813363901</v>
      </c>
      <c r="AA30" s="237">
        <v>0.62956670198460396</v>
      </c>
      <c r="AB30" s="3">
        <v>23.832999999999998</v>
      </c>
      <c r="AC30" s="212">
        <v>3.9310857226584842E-3</v>
      </c>
      <c r="AD30" s="213">
        <v>0.68984465101938441</v>
      </c>
      <c r="AE30" s="214">
        <v>423.08105436994771</v>
      </c>
      <c r="AF30" s="215">
        <v>2.8248887543849617</v>
      </c>
      <c r="AG30" s="3">
        <v>5.6497775087699234</v>
      </c>
      <c r="AH30" s="81">
        <v>0.38006987962976269</v>
      </c>
      <c r="AI30" s="166">
        <v>0.1650398271967761</v>
      </c>
      <c r="AJ30" s="237">
        <v>3.4560918234543148</v>
      </c>
      <c r="AK30" s="83">
        <v>327.31977068057398</v>
      </c>
      <c r="AL30" s="83">
        <v>170.89593430447269</v>
      </c>
      <c r="AM30" s="166">
        <v>0.53933650194567195</v>
      </c>
      <c r="AN30" s="237">
        <v>0.34293580867867501</v>
      </c>
      <c r="AO30" s="155">
        <v>1.233743582135316E-2</v>
      </c>
      <c r="AP30" s="81">
        <v>0.13750116104260698</v>
      </c>
      <c r="AQ30" s="155">
        <v>2.1053003912355987E-4</v>
      </c>
      <c r="AR30" s="237">
        <v>38.3673906070633</v>
      </c>
      <c r="AS30" s="155">
        <v>1.1892714361779839E-4</v>
      </c>
      <c r="AT30" s="166">
        <v>-1.6362843515205228E-2</v>
      </c>
      <c r="AU30" s="81">
        <v>-0.18206224666891258</v>
      </c>
      <c r="AV30" s="152">
        <v>3.9460835978388804E-3</v>
      </c>
      <c r="AW30" s="237">
        <v>0.67413556575775102</v>
      </c>
      <c r="AX30" s="83">
        <v>411.42696739184919</v>
      </c>
      <c r="AY30" s="83">
        <v>58.825571708022586</v>
      </c>
      <c r="AZ30" s="155">
        <v>5.4980420277591348E-2</v>
      </c>
      <c r="BA30" s="237">
        <v>2.6306882148781034</v>
      </c>
      <c r="BB30" s="250">
        <v>0.514214258375845</v>
      </c>
      <c r="BC30" s="239">
        <v>2.7196334544270115</v>
      </c>
      <c r="BD30" s="240">
        <v>6.783202537744891E-2</v>
      </c>
      <c r="BE30" s="239">
        <v>0.68984465101938441</v>
      </c>
      <c r="BF30" s="213">
        <v>0.2536535391916353</v>
      </c>
    </row>
    <row r="31" spans="1:58" s="3" customFormat="1" ht="12" x14ac:dyDescent="0.3">
      <c r="A31" s="233" t="s">
        <v>440</v>
      </c>
      <c r="B31" s="234">
        <v>43314.561805555553</v>
      </c>
      <c r="C31" s="81">
        <v>25.4</v>
      </c>
      <c r="D31" s="81">
        <v>2.0000000050000001E-2</v>
      </c>
      <c r="E31" s="83">
        <v>21012.425621750368</v>
      </c>
      <c r="F31" s="81">
        <v>0.34</v>
      </c>
      <c r="G31" s="83">
        <v>996.77505476923466</v>
      </c>
      <c r="H31" s="235">
        <v>3.2104176288737392E-4</v>
      </c>
      <c r="I31" s="236">
        <v>25.002675206842973</v>
      </c>
      <c r="J31" s="154">
        <v>5.9373430780776462E-2</v>
      </c>
      <c r="K31" s="82">
        <v>2.556880669221699</v>
      </c>
      <c r="L31" s="166">
        <v>0.1120777775858281</v>
      </c>
      <c r="M31" s="82">
        <v>2.0237458760750378</v>
      </c>
      <c r="N31" s="166">
        <v>0.27782147690169628</v>
      </c>
      <c r="O31" s="237">
        <v>0.49244500394425034</v>
      </c>
      <c r="P31" s="166">
        <v>0.1701902338445519</v>
      </c>
      <c r="Q31" s="237">
        <v>1.1568689503644869</v>
      </c>
      <c r="R31" s="81">
        <v>6.6135309623446057</v>
      </c>
      <c r="S31" s="237">
        <v>0.8914460704913042</v>
      </c>
      <c r="T31" s="166">
        <v>0.2985806041786836</v>
      </c>
      <c r="U31" s="237">
        <v>0.4689177628838842</v>
      </c>
      <c r="V31" s="155">
        <v>2.5685935315637554E-2</v>
      </c>
      <c r="W31" s="237">
        <v>0.47825885215344438</v>
      </c>
      <c r="X31" s="166">
        <v>1.88905685179682</v>
      </c>
      <c r="Y31" s="237">
        <v>0.43999938159392399</v>
      </c>
      <c r="Z31" s="166">
        <v>-1.770744961898</v>
      </c>
      <c r="AA31" s="237">
        <v>0.64016019770687305</v>
      </c>
      <c r="AB31" s="3">
        <v>25.4</v>
      </c>
      <c r="AC31" s="212">
        <v>3.8591535273949326E-3</v>
      </c>
      <c r="AD31" s="213">
        <v>0.66288927214629012</v>
      </c>
      <c r="AE31" s="214">
        <v>415.58360786776035</v>
      </c>
      <c r="AF31" s="215">
        <v>2.6679376982867877</v>
      </c>
      <c r="AG31" s="3">
        <v>5.3358753965735755</v>
      </c>
      <c r="AH31" s="81">
        <v>0.5269290336705198</v>
      </c>
      <c r="AI31" s="166">
        <v>0.1015627122388936</v>
      </c>
      <c r="AJ31" s="237">
        <v>4.335122276691072</v>
      </c>
      <c r="AK31" s="83">
        <v>251.41958850422401</v>
      </c>
      <c r="AL31" s="83">
        <v>79.693132339342057</v>
      </c>
      <c r="AM31" s="166">
        <v>0.32743274379019699</v>
      </c>
      <c r="AN31" s="237">
        <v>0.40279402509276202</v>
      </c>
      <c r="AO31" s="155">
        <v>2.9068200351189566E-2</v>
      </c>
      <c r="AP31" s="81">
        <v>4.4962712816349393E-2</v>
      </c>
      <c r="AQ31" s="155">
        <v>2.9187893074310073E-4</v>
      </c>
      <c r="AR31" s="237">
        <v>35.630636981076222</v>
      </c>
      <c r="AS31" s="155">
        <v>2.7593267354670214E-4</v>
      </c>
      <c r="AT31" s="166">
        <v>-5.2926546208542646E-2</v>
      </c>
      <c r="AU31" s="81">
        <v>-8.1843133399006618E-2</v>
      </c>
      <c r="AV31" s="152">
        <v>3.8795962464064399E-3</v>
      </c>
      <c r="AW31" s="237">
        <v>0.63545131683349598</v>
      </c>
      <c r="AX31" s="83">
        <v>399.34892341445681</v>
      </c>
      <c r="AY31" s="83">
        <v>79.057201466018384</v>
      </c>
      <c r="AZ31" s="155">
        <v>5.4684565869318774E-2</v>
      </c>
      <c r="BA31" s="237">
        <v>3.5279843792561438</v>
      </c>
      <c r="BB31" s="250">
        <v>0.50208861085715739</v>
      </c>
      <c r="BC31" s="239">
        <v>3.5897208759737849</v>
      </c>
      <c r="BD31" s="240">
        <v>6.6590814465550222E-2</v>
      </c>
      <c r="BE31" s="239">
        <v>0.66288927214629012</v>
      </c>
      <c r="BF31" s="213">
        <v>0.18466317996562001</v>
      </c>
    </row>
    <row r="32" spans="1:58" s="3" customFormat="1" ht="12" x14ac:dyDescent="0.3">
      <c r="A32" s="233" t="s">
        <v>441</v>
      </c>
      <c r="B32" s="234">
        <v>43314.634027777778</v>
      </c>
      <c r="C32" s="81">
        <v>27.132999999999999</v>
      </c>
      <c r="D32" s="81">
        <v>4.0000000100000002E-2</v>
      </c>
      <c r="E32" s="83">
        <v>19133.480245363138</v>
      </c>
      <c r="F32" s="81">
        <v>0.46000000330000002</v>
      </c>
      <c r="G32" s="83">
        <v>1088.4018844596199</v>
      </c>
      <c r="H32" s="235">
        <v>3.859010584595875E-4</v>
      </c>
      <c r="I32" s="236">
        <v>21.82459577710322</v>
      </c>
      <c r="J32" s="154">
        <v>6.1272322330685511E-2</v>
      </c>
      <c r="K32" s="82">
        <v>3.6527723928834814</v>
      </c>
      <c r="L32" s="166">
        <v>0.1712461720595741</v>
      </c>
      <c r="M32" s="82">
        <v>2.6182405356268266</v>
      </c>
      <c r="N32" s="166">
        <v>0.28491657035691703</v>
      </c>
      <c r="O32" s="237">
        <v>0.50213069668419974</v>
      </c>
      <c r="P32" s="166">
        <v>0.1994924799054649</v>
      </c>
      <c r="Q32" s="237">
        <v>0.88073669390235065</v>
      </c>
      <c r="R32" s="81">
        <v>7.1366550268860776</v>
      </c>
      <c r="S32" s="237">
        <v>0.40666229510031182</v>
      </c>
      <c r="T32" s="166">
        <v>0.47615645937565243</v>
      </c>
      <c r="U32" s="237">
        <v>0.42788972365529016</v>
      </c>
      <c r="V32" s="155">
        <v>2.7919866942838361E-2</v>
      </c>
      <c r="W32" s="237">
        <v>0.46459553841427509</v>
      </c>
      <c r="X32" s="166">
        <v>1.9652246190861899</v>
      </c>
      <c r="Y32" s="237">
        <v>0.187571918928155</v>
      </c>
      <c r="Z32" s="166">
        <v>-1.6116509131326699</v>
      </c>
      <c r="AA32" s="237">
        <v>0.53259932405116095</v>
      </c>
      <c r="AB32" s="3">
        <v>27.132999999999999</v>
      </c>
      <c r="AC32" s="212">
        <v>3.8785322188120666E-3</v>
      </c>
      <c r="AD32" s="213">
        <v>0.69715914819923119</v>
      </c>
      <c r="AE32" s="214">
        <v>417.60429471827081</v>
      </c>
      <c r="AF32" s="215">
        <v>2.8190698528861273</v>
      </c>
      <c r="AG32" s="3">
        <v>5.6381397057722547</v>
      </c>
      <c r="AH32" s="81">
        <v>0.76176968314057802</v>
      </c>
      <c r="AI32" s="166">
        <v>0.15646298763960753</v>
      </c>
      <c r="AJ32" s="237">
        <v>4.5062736521444302</v>
      </c>
      <c r="AK32" s="83">
        <v>245.17102223440199</v>
      </c>
      <c r="AL32" s="83">
        <v>125.94876929156122</v>
      </c>
      <c r="AM32" s="166">
        <v>0.53067070281165796</v>
      </c>
      <c r="AN32" s="237">
        <v>0.36325368197275398</v>
      </c>
      <c r="AO32" s="155">
        <v>-3.9248369849914477E-2</v>
      </c>
      <c r="AP32" s="81">
        <v>0.241855795252016</v>
      </c>
      <c r="AQ32" s="155">
        <v>4.219629331083908E-4</v>
      </c>
      <c r="AR32" s="237">
        <v>36.335938286251775</v>
      </c>
      <c r="AS32" s="155">
        <v>1.6368104257569657E-4</v>
      </c>
      <c r="AT32" s="166">
        <v>6.5602240281403823E-2</v>
      </c>
      <c r="AU32" s="81">
        <v>-0.40236274998979304</v>
      </c>
      <c r="AV32" s="152">
        <v>3.9083044975996E-3</v>
      </c>
      <c r="AW32" s="237">
        <v>0.63893193006515503</v>
      </c>
      <c r="AX32" s="83">
        <v>438.14564571089448</v>
      </c>
      <c r="AY32" s="83">
        <v>102.84500496165194</v>
      </c>
      <c r="AZ32" s="155">
        <v>5.5642853387829844E-2</v>
      </c>
      <c r="BA32" s="237">
        <v>4.6207101810910958</v>
      </c>
      <c r="BB32" s="250">
        <v>0.51345258103021896</v>
      </c>
      <c r="BC32" s="239">
        <v>4.6730068965877614</v>
      </c>
      <c r="BD32" s="240">
        <v>6.6925199411778213E-2</v>
      </c>
      <c r="BE32" s="239">
        <v>0.69715914819923119</v>
      </c>
      <c r="BF32" s="213">
        <v>0.14918855538353648</v>
      </c>
    </row>
    <row r="33" spans="1:58" s="3" customFormat="1" ht="12" x14ac:dyDescent="0.3">
      <c r="A33" s="233" t="s">
        <v>443</v>
      </c>
      <c r="B33" s="234">
        <v>43314.708333333336</v>
      </c>
      <c r="C33" s="81">
        <v>28.917000000000002</v>
      </c>
      <c r="D33" s="81">
        <v>6.0000000149999996E-2</v>
      </c>
      <c r="E33" s="83">
        <v>18722.217898050108</v>
      </c>
      <c r="F33" s="81">
        <v>0.40000000005000003</v>
      </c>
      <c r="G33" s="83">
        <v>1113.5483907667633</v>
      </c>
      <c r="H33" s="235">
        <v>3.0534669487296333E-4</v>
      </c>
      <c r="I33" s="236">
        <v>24.256030963300727</v>
      </c>
      <c r="J33" s="154">
        <v>5.9066878411697214E-2</v>
      </c>
      <c r="K33" s="82">
        <v>2.8814394457562682</v>
      </c>
      <c r="L33" s="166">
        <v>0.16878136309986036</v>
      </c>
      <c r="M33" s="82">
        <v>1.7649015338875746</v>
      </c>
      <c r="N33" s="166">
        <v>0.2943881906886851</v>
      </c>
      <c r="O33" s="237">
        <v>1.3128528641733934</v>
      </c>
      <c r="P33" s="166">
        <v>0.2009613597346939</v>
      </c>
      <c r="Q33" s="237">
        <v>1.3321574814183441</v>
      </c>
      <c r="R33" s="81">
        <v>7.1902629640096407</v>
      </c>
      <c r="S33" s="237">
        <v>0.74147863124219371</v>
      </c>
      <c r="T33" s="166">
        <v>0.4868663224554331</v>
      </c>
      <c r="U33" s="237">
        <v>0.42637750067409236</v>
      </c>
      <c r="V33" s="155">
        <v>2.7872778284689981E-2</v>
      </c>
      <c r="W33" s="237">
        <v>0.46180611830640755</v>
      </c>
      <c r="X33" s="166">
        <v>1.9725675054737499</v>
      </c>
      <c r="Y33" s="237">
        <v>0.35547062233023402</v>
      </c>
      <c r="Z33" s="166">
        <v>-1.6044278244782</v>
      </c>
      <c r="AA33" s="237">
        <v>0.77806324336221599</v>
      </c>
      <c r="AB33" s="3">
        <v>28.917000000000002</v>
      </c>
      <c r="AC33" s="212">
        <v>3.8495840051581466E-3</v>
      </c>
      <c r="AD33" s="213">
        <v>0.67147448824901068</v>
      </c>
      <c r="AE33" s="214">
        <v>414.58552520293119</v>
      </c>
      <c r="AF33" s="215">
        <v>2.6962067745249212</v>
      </c>
      <c r="AG33" s="3">
        <v>5.3924135490498424</v>
      </c>
      <c r="AH33" s="81">
        <v>0.48901693834595861</v>
      </c>
      <c r="AI33" s="166">
        <v>0.15930521838739065</v>
      </c>
      <c r="AJ33" s="237">
        <v>3.1860719124695427</v>
      </c>
      <c r="AK33" s="83">
        <v>252.66565903831801</v>
      </c>
      <c r="AL33" s="83">
        <v>132.87016883922843</v>
      </c>
      <c r="AM33" s="166">
        <v>0.54322730256788698</v>
      </c>
      <c r="AN33" s="237">
        <v>0.36213939773140902</v>
      </c>
      <c r="AO33" s="155">
        <v>3.8379945761376211E-2</v>
      </c>
      <c r="AP33" s="81">
        <v>0.36156933396387114</v>
      </c>
      <c r="AQ33" s="155">
        <v>2.7087849019329671E-4</v>
      </c>
      <c r="AR33" s="237">
        <v>43.043019075343366</v>
      </c>
      <c r="AS33" s="155">
        <v>-1.9370955496914601E-5</v>
      </c>
      <c r="AT33" s="166">
        <v>-6.2531238255025823E-2</v>
      </c>
      <c r="AU33" s="81">
        <v>-0.58600784500759673</v>
      </c>
      <c r="AV33" s="152">
        <v>3.8685016334056902E-3</v>
      </c>
      <c r="AW33" s="237">
        <v>0.63728833198547397</v>
      </c>
      <c r="AX33" s="83">
        <v>396.15964648048691</v>
      </c>
      <c r="AY33" s="83">
        <v>83.263231051036726</v>
      </c>
      <c r="AZ33" s="155">
        <v>5.4606813808935908E-2</v>
      </c>
      <c r="BA33" s="237">
        <v>3.7136047096211735</v>
      </c>
      <c r="BB33" s="250">
        <v>0.50013147087516319</v>
      </c>
      <c r="BC33" s="239">
        <v>3.7738227207554189</v>
      </c>
      <c r="BD33" s="240">
        <v>6.6425689581227743E-2</v>
      </c>
      <c r="BE33" s="239">
        <v>0.67147448824901068</v>
      </c>
      <c r="BF33" s="213">
        <v>0.17792952608929105</v>
      </c>
    </row>
    <row r="34" spans="1:58" s="3" customFormat="1" ht="12" x14ac:dyDescent="0.3">
      <c r="A34" s="233" t="s">
        <v>458</v>
      </c>
      <c r="B34" s="234">
        <v>43314.785416666666</v>
      </c>
      <c r="C34" s="81">
        <v>30.766999999999999</v>
      </c>
      <c r="D34" s="81">
        <v>8.0000000299999999E-2</v>
      </c>
      <c r="E34" s="83">
        <v>18798.229667225212</v>
      </c>
      <c r="F34" s="81">
        <v>0.48000000240000007</v>
      </c>
      <c r="G34" s="83">
        <v>937.96509864117911</v>
      </c>
      <c r="H34" s="235">
        <v>4.2649147819882573E-4</v>
      </c>
      <c r="I34" s="236">
        <v>22.363858370154283</v>
      </c>
      <c r="J34" s="154">
        <v>6.0790481341672545E-2</v>
      </c>
      <c r="K34" s="82">
        <v>2.3680173865490333</v>
      </c>
      <c r="L34" s="166">
        <v>0.19541764534771727</v>
      </c>
      <c r="M34" s="82">
        <v>3.4714018943127098</v>
      </c>
      <c r="N34" s="166">
        <v>0.2524019830717994</v>
      </c>
      <c r="O34" s="237">
        <v>0.52158808384818744</v>
      </c>
      <c r="P34" s="166">
        <v>0.19891459003777254</v>
      </c>
      <c r="Q34" s="237">
        <v>0.60352036379655616</v>
      </c>
      <c r="R34" s="81">
        <v>7.0941261873584507</v>
      </c>
      <c r="S34" s="237">
        <v>0.42833517251278236</v>
      </c>
      <c r="T34" s="166">
        <v>0.55324320788815251</v>
      </c>
      <c r="U34" s="237">
        <v>0.43724517921398687</v>
      </c>
      <c r="V34" s="155">
        <v>2.7766743611213375E-2</v>
      </c>
      <c r="W34" s="237">
        <v>0.96264021563925806</v>
      </c>
      <c r="X34" s="166">
        <v>1.95998314779445</v>
      </c>
      <c r="Y34" s="237">
        <v>0.19816620851573799</v>
      </c>
      <c r="Z34" s="166">
        <v>-1.6145571882254099</v>
      </c>
      <c r="AA34" s="237">
        <v>0.36063757050985001</v>
      </c>
      <c r="AB34" s="3">
        <v>30.766999999999999</v>
      </c>
      <c r="AC34" s="212">
        <v>3.8790957852674396E-3</v>
      </c>
      <c r="AD34" s="213">
        <v>1.109993062295181</v>
      </c>
      <c r="AE34" s="214">
        <v>417.66305037151812</v>
      </c>
      <c r="AF34" s="215">
        <v>4.4890383211040028</v>
      </c>
      <c r="AG34" s="3">
        <v>8.9780766422080056</v>
      </c>
      <c r="AH34" s="81">
        <v>0.70217920741987661</v>
      </c>
      <c r="AI34" s="166">
        <v>0.18197000069755506</v>
      </c>
      <c r="AJ34" s="237">
        <v>4.2018125234976234</v>
      </c>
      <c r="AK34" s="83">
        <v>218.13373648239099</v>
      </c>
      <c r="AL34" s="83">
        <v>129.93166248502845</v>
      </c>
      <c r="AM34" s="166">
        <v>0.61530788181345497</v>
      </c>
      <c r="AN34" s="237">
        <v>0.37066539292168699</v>
      </c>
      <c r="AO34" s="155">
        <v>3.5205555074815764E-2</v>
      </c>
      <c r="AP34" s="81">
        <v>0.30518003242594788</v>
      </c>
      <c r="AQ34" s="155">
        <v>3.8895430533422508E-4</v>
      </c>
      <c r="AR34" s="237">
        <v>25.353949128901128</v>
      </c>
      <c r="AS34" s="155">
        <v>1.0109977204186207E-4</v>
      </c>
      <c r="AT34" s="166">
        <v>-6.8245060799487778E-2</v>
      </c>
      <c r="AU34" s="81">
        <v>-0.58850375722034887</v>
      </c>
      <c r="AV34" s="152">
        <v>3.9065266028046599E-3</v>
      </c>
      <c r="AW34" s="237">
        <v>1.0954177379608201</v>
      </c>
      <c r="AX34" s="83">
        <v>394.25905432023001</v>
      </c>
      <c r="AY34" s="83">
        <v>82.992037437840736</v>
      </c>
      <c r="AZ34" s="155">
        <v>5.4560552088718524E-2</v>
      </c>
      <c r="BA34" s="237">
        <v>3.7002755641565508</v>
      </c>
      <c r="BB34" s="250">
        <v>0.50353864281745142</v>
      </c>
      <c r="BC34" s="239">
        <v>3.8631753583079185</v>
      </c>
      <c r="BD34" s="240">
        <v>6.6934923914574576E-2</v>
      </c>
      <c r="BE34" s="239">
        <v>1.109993062295181</v>
      </c>
      <c r="BF34" s="213">
        <v>0.28732660553658146</v>
      </c>
    </row>
    <row r="35" spans="1:58" s="3" customFormat="1" ht="12" x14ac:dyDescent="0.3">
      <c r="A35" s="233" t="s">
        <v>459</v>
      </c>
      <c r="B35" s="234">
        <v>43314.866666666669</v>
      </c>
      <c r="C35" s="81">
        <v>32.716999999999999</v>
      </c>
      <c r="D35" s="81">
        <v>0</v>
      </c>
      <c r="E35" s="83">
        <v>18539.717437356881</v>
      </c>
      <c r="F35" s="81">
        <v>0.44000000305000003</v>
      </c>
      <c r="G35" s="83">
        <v>1265.5209472547403</v>
      </c>
      <c r="H35" s="235">
        <v>3.4768290797910535E-4</v>
      </c>
      <c r="I35" s="236">
        <v>21.32254229333034</v>
      </c>
      <c r="J35" s="154">
        <v>6.2199409744917458E-2</v>
      </c>
      <c r="K35" s="82">
        <v>3.7990413923104245</v>
      </c>
      <c r="L35" s="166">
        <v>0.10875275493583045</v>
      </c>
      <c r="M35" s="82">
        <v>4.1404013537482296</v>
      </c>
      <c r="N35" s="166">
        <v>0.34688472480287519</v>
      </c>
      <c r="O35" s="237">
        <v>0.49451508149383472</v>
      </c>
      <c r="P35" s="166">
        <v>0.19568101735149296</v>
      </c>
      <c r="Q35" s="237">
        <v>1.5548865159340117</v>
      </c>
      <c r="R35" s="81">
        <v>7.0845518017586242</v>
      </c>
      <c r="S35" s="237">
        <v>0.68486317216731574</v>
      </c>
      <c r="T35" s="166">
        <v>0.28620018339174375</v>
      </c>
      <c r="U35" s="237">
        <v>0.45412711855213328</v>
      </c>
      <c r="V35" s="155">
        <v>2.7538906877265262E-2</v>
      </c>
      <c r="W35" s="237">
        <v>0.96927143588368181</v>
      </c>
      <c r="X35" s="166">
        <v>1.9579449508667399</v>
      </c>
      <c r="Y35" s="237">
        <v>0.29667232942550598</v>
      </c>
      <c r="Z35" s="166">
        <v>-1.6308291696888699</v>
      </c>
      <c r="AA35" s="237">
        <v>0.931896589596932</v>
      </c>
      <c r="AB35" s="3">
        <v>32.716999999999999</v>
      </c>
      <c r="AC35" s="212">
        <v>3.8454661798558803E-3</v>
      </c>
      <c r="AD35" s="213">
        <v>0.68610349144084404</v>
      </c>
      <c r="AE35" s="214">
        <v>414.15599642743558</v>
      </c>
      <c r="AF35" s="215">
        <v>2.7521838392151379</v>
      </c>
      <c r="AG35" s="3">
        <v>5.5043676784302757</v>
      </c>
      <c r="AH35" s="81">
        <v>0.87642489369442744</v>
      </c>
      <c r="AI35" s="166">
        <v>9.1172305269703366E-2</v>
      </c>
      <c r="AJ35" s="237">
        <v>8.1791904813856249</v>
      </c>
      <c r="AK35" s="83">
        <v>299.44129309852099</v>
      </c>
      <c r="AL35" s="83">
        <v>92.224049190844283</v>
      </c>
      <c r="AM35" s="166">
        <v>0.31815065259819603</v>
      </c>
      <c r="AN35" s="237">
        <v>0.38914803126071101</v>
      </c>
      <c r="AO35" s="155">
        <v>-0.17437658902101688</v>
      </c>
      <c r="AP35" s="81">
        <v>0.10637938694055848</v>
      </c>
      <c r="AQ35" s="155">
        <v>4.8547326964738677E-4</v>
      </c>
      <c r="AR35" s="237">
        <v>33.344076607522958</v>
      </c>
      <c r="AS35" s="155">
        <v>2.6362314810604717E-4</v>
      </c>
      <c r="AT35" s="166">
        <v>0.2509523487757237</v>
      </c>
      <c r="AU35" s="81">
        <v>-0.15247875968782409</v>
      </c>
      <c r="AV35" s="152">
        <v>3.8794667925685601E-3</v>
      </c>
      <c r="AW35" s="237">
        <v>0.61953157186508201</v>
      </c>
      <c r="AX35" s="83">
        <v>496.81872821761442</v>
      </c>
      <c r="AY35" s="83">
        <v>100.81161066362637</v>
      </c>
      <c r="AZ35" s="155">
        <v>5.7136838993803049E-2</v>
      </c>
      <c r="BA35" s="237">
        <v>4.5754720115767631</v>
      </c>
      <c r="BB35" s="250">
        <v>0.52274363246740563</v>
      </c>
      <c r="BC35" s="239">
        <v>4.6266275114482287</v>
      </c>
      <c r="BD35" s="240">
        <v>6.6354635310191826E-2</v>
      </c>
      <c r="BE35" s="239">
        <v>0.68610349144084404</v>
      </c>
      <c r="BF35" s="213">
        <v>0.14829451684691161</v>
      </c>
    </row>
    <row r="36" spans="1:58" s="3" customFormat="1" ht="12" x14ac:dyDescent="0.3">
      <c r="A36" s="233" t="s">
        <v>460</v>
      </c>
      <c r="B36" s="234">
        <v>43314.938194444447</v>
      </c>
      <c r="C36" s="81">
        <v>34.433</v>
      </c>
      <c r="D36" s="81">
        <v>2.0000000050000001E-2</v>
      </c>
      <c r="E36" s="83">
        <v>18599.099621727833</v>
      </c>
      <c r="F36" s="81">
        <v>0.44000000770000025</v>
      </c>
      <c r="G36" s="83">
        <v>743.88332798561009</v>
      </c>
      <c r="H36" s="235">
        <v>5.6461985938652606E-4</v>
      </c>
      <c r="I36" s="236">
        <v>21.825895443567653</v>
      </c>
      <c r="J36" s="154">
        <v>6.4239904025832253E-2</v>
      </c>
      <c r="K36" s="82">
        <v>4.4815724581182899</v>
      </c>
      <c r="L36" s="166">
        <v>0.17150493867574743</v>
      </c>
      <c r="M36" s="82">
        <v>1.9051332419999272</v>
      </c>
      <c r="N36" s="166">
        <v>0.21070858538078074</v>
      </c>
      <c r="O36" s="237">
        <v>0.53716393197720258</v>
      </c>
      <c r="P36" s="166">
        <v>0.18854697477504798</v>
      </c>
      <c r="Q36" s="237">
        <v>1.4098726809083122</v>
      </c>
      <c r="R36" s="81">
        <v>6.8861769804839863</v>
      </c>
      <c r="S36" s="237">
        <v>0.80753449257857779</v>
      </c>
      <c r="T36" s="166">
        <v>0.45906819204387134</v>
      </c>
      <c r="U36" s="237">
        <v>0.46710426713886904</v>
      </c>
      <c r="V36" s="155">
        <v>2.7272509119023861E-2</v>
      </c>
      <c r="W36" s="237">
        <v>0.53662965246288985</v>
      </c>
      <c r="X36" s="166">
        <v>1.9297023885111699</v>
      </c>
      <c r="Y36" s="237">
        <v>0.36978061092749498</v>
      </c>
      <c r="Z36" s="166">
        <v>-1.6681269859686401</v>
      </c>
      <c r="AA36" s="237">
        <v>0.79182265264112595</v>
      </c>
      <c r="AB36" s="3">
        <v>34.433</v>
      </c>
      <c r="AC36" s="212">
        <v>3.9066515736063357E-3</v>
      </c>
      <c r="AD36" s="213">
        <v>0.78565147687781123</v>
      </c>
      <c r="AE36" s="214">
        <v>420.53527651295121</v>
      </c>
      <c r="AF36" s="215">
        <v>3.1984801035114101</v>
      </c>
      <c r="AG36" s="3">
        <v>6.3969602070228202</v>
      </c>
      <c r="AH36" s="81">
        <v>1.1287779057413354</v>
      </c>
      <c r="AI36" s="166">
        <v>0.14952109833689453</v>
      </c>
      <c r="AJ36" s="237">
        <v>5.1852619453187661</v>
      </c>
      <c r="AK36" s="83">
        <v>185.550534128165</v>
      </c>
      <c r="AL36" s="83">
        <v>91.165164322173837</v>
      </c>
      <c r="AM36" s="166">
        <v>0.50753620940674404</v>
      </c>
      <c r="AN36" s="237">
        <v>0.39921764399417498</v>
      </c>
      <c r="AO36" s="155">
        <v>-4.5106340060253214E-2</v>
      </c>
      <c r="AP36" s="81">
        <v>0.13982411916797088</v>
      </c>
      <c r="AQ36" s="155">
        <v>6.2525779966838494E-4</v>
      </c>
      <c r="AR36" s="237">
        <v>31.54277635428496</v>
      </c>
      <c r="AS36" s="155">
        <v>3.7664968542106719E-4</v>
      </c>
      <c r="AT36" s="166">
        <v>0.11071945028300334</v>
      </c>
      <c r="AU36" s="81">
        <v>-0.34166576499216061</v>
      </c>
      <c r="AV36" s="152">
        <v>3.9512524381279902E-3</v>
      </c>
      <c r="AW36" s="237">
        <v>0.69826000928878795</v>
      </c>
      <c r="AX36" s="83">
        <v>452.64687259948766</v>
      </c>
      <c r="AY36" s="83">
        <v>135.9136804535668</v>
      </c>
      <c r="AZ36" s="155">
        <v>5.6007023020983746E-2</v>
      </c>
      <c r="BA36" s="237">
        <v>6.1218316664968775</v>
      </c>
      <c r="BB36" s="250">
        <v>0.5205599034839421</v>
      </c>
      <c r="BC36" s="239">
        <v>6.1720394681210706</v>
      </c>
      <c r="BD36" s="240">
        <v>6.7410407042079512E-2</v>
      </c>
      <c r="BE36" s="239">
        <v>0.78565147687781123</v>
      </c>
      <c r="BF36" s="213">
        <v>0.12729203708688921</v>
      </c>
    </row>
    <row r="37" spans="1:58" s="3" customFormat="1" ht="12" x14ac:dyDescent="0.3">
      <c r="A37" s="233" t="s">
        <v>445</v>
      </c>
      <c r="B37" s="234">
        <v>43315.017361111109</v>
      </c>
      <c r="C37" s="81">
        <v>36.332999999999998</v>
      </c>
      <c r="D37" s="81">
        <v>8.0000000200000004E-2</v>
      </c>
      <c r="E37" s="83">
        <v>17651.724943683148</v>
      </c>
      <c r="F37" s="81">
        <v>0.46000000205000002</v>
      </c>
      <c r="G37" s="83">
        <v>784.78586081214848</v>
      </c>
      <c r="H37" s="235">
        <v>4.8425788671542166E-4</v>
      </c>
      <c r="I37" s="236">
        <v>22.945276244981237</v>
      </c>
      <c r="J37" s="154">
        <v>6.130394100108983E-2</v>
      </c>
      <c r="K37" s="82">
        <v>4.9272987160678925</v>
      </c>
      <c r="L37" s="166">
        <v>8.4238805459626698E-2</v>
      </c>
      <c r="M37" s="82">
        <v>5.2873355236236694</v>
      </c>
      <c r="N37" s="166">
        <v>0.21251529006135139</v>
      </c>
      <c r="O37" s="237">
        <v>0.55251389007482965</v>
      </c>
      <c r="P37" s="166">
        <v>0.20921446881306902</v>
      </c>
      <c r="Q37" s="237">
        <v>0.58622075651230821</v>
      </c>
      <c r="R37" s="81">
        <v>7.3114015952125024</v>
      </c>
      <c r="S37" s="237">
        <v>0.46141427554225961</v>
      </c>
      <c r="T37" s="166">
        <v>0.19628880429152334</v>
      </c>
      <c r="U37" s="237">
        <v>0.5796262544190276</v>
      </c>
      <c r="V37" s="155">
        <v>2.8579176584283519E-2</v>
      </c>
      <c r="W37" s="237">
        <v>0.52934935848179221</v>
      </c>
      <c r="X37" s="166">
        <v>1.9894543230525901</v>
      </c>
      <c r="Y37" s="237">
        <v>0.210111747972519</v>
      </c>
      <c r="Z37" s="166">
        <v>-1.5644385262852201</v>
      </c>
      <c r="AA37" s="237">
        <v>0.35837108521483801</v>
      </c>
      <c r="AB37" s="3">
        <v>36.332999999999998</v>
      </c>
      <c r="AC37" s="212">
        <v>3.8764150207501453E-3</v>
      </c>
      <c r="AD37" s="213">
        <v>0.80603486393834578</v>
      </c>
      <c r="AE37" s="214">
        <v>417.3835575705528</v>
      </c>
      <c r="AF37" s="215">
        <v>3.2576578527058606</v>
      </c>
      <c r="AG37" s="3">
        <v>6.5153157054117212</v>
      </c>
      <c r="AH37" s="81">
        <v>0.76568004289413305</v>
      </c>
      <c r="AI37" s="166">
        <v>6.8707811278966233E-2</v>
      </c>
      <c r="AJ37" s="237">
        <v>12.891304413612319</v>
      </c>
      <c r="AK37" s="83">
        <v>180.34228245438399</v>
      </c>
      <c r="AL37" s="83">
        <v>38.382718964057581</v>
      </c>
      <c r="AM37" s="166">
        <v>0.21985608782510799</v>
      </c>
      <c r="AN37" s="237">
        <v>0.50348156578793901</v>
      </c>
      <c r="AO37" s="155">
        <v>4.7183507546687486E-2</v>
      </c>
      <c r="AP37" s="81">
        <v>4.4516164904293776E-2</v>
      </c>
      <c r="AQ37" s="155">
        <v>4.2412897739662822E-4</v>
      </c>
      <c r="AR37" s="237">
        <v>48.789129558794322</v>
      </c>
      <c r="AS37" s="155">
        <v>4.2752813977784678E-4</v>
      </c>
      <c r="AT37" s="166">
        <v>-0.10938828425501868</v>
      </c>
      <c r="AU37" s="81">
        <v>-0.1032108102621665</v>
      </c>
      <c r="AV37" s="152">
        <v>3.90632497146726E-3</v>
      </c>
      <c r="AW37" s="237">
        <v>0.71272492408752397</v>
      </c>
      <c r="AX37" s="83">
        <v>380.50043252921819</v>
      </c>
      <c r="AY37" s="83">
        <v>143.43857782455527</v>
      </c>
      <c r="AZ37" s="155">
        <v>5.422728147859518E-2</v>
      </c>
      <c r="BA37" s="237">
        <v>6.37989928628265</v>
      </c>
      <c r="BB37" s="250">
        <v>0.500117032818994</v>
      </c>
      <c r="BC37" s="239">
        <v>6.4306148310246334</v>
      </c>
      <c r="BD37" s="240">
        <v>6.6888666544576272E-2</v>
      </c>
      <c r="BE37" s="239">
        <v>0.80603486393834578</v>
      </c>
      <c r="BF37" s="213">
        <v>0.12534335909058245</v>
      </c>
    </row>
    <row r="38" spans="1:58" s="3" customFormat="1" ht="12" x14ac:dyDescent="0.3">
      <c r="A38" s="233" t="s">
        <v>446</v>
      </c>
      <c r="B38" s="234">
        <v>43315.085416666669</v>
      </c>
      <c r="C38" s="81">
        <v>37.966999999999999</v>
      </c>
      <c r="D38" s="81">
        <v>8.0000000200000004E-2</v>
      </c>
      <c r="E38" s="83">
        <v>18074.485791083291</v>
      </c>
      <c r="F38" s="81">
        <v>0.54000000985000018</v>
      </c>
      <c r="G38" s="83">
        <v>1698.6506641991887</v>
      </c>
      <c r="H38" s="235">
        <v>2.7081593915724827E-4</v>
      </c>
      <c r="I38" s="236">
        <v>20.85332340291809</v>
      </c>
      <c r="J38" s="154">
        <v>5.9605394132904395E-2</v>
      </c>
      <c r="K38" s="82">
        <v>1.8595272263531102</v>
      </c>
      <c r="L38" s="166">
        <v>0.14936275186674125</v>
      </c>
      <c r="M38" s="82">
        <v>1.519615473981196</v>
      </c>
      <c r="N38" s="166">
        <v>0.46709020639729082</v>
      </c>
      <c r="O38" s="237">
        <v>0.47962420475465778</v>
      </c>
      <c r="P38" s="166">
        <v>0.20097230143637562</v>
      </c>
      <c r="Q38" s="237">
        <v>0.42027205196208473</v>
      </c>
      <c r="R38" s="81">
        <v>7.1591123815291002</v>
      </c>
      <c r="S38" s="237">
        <v>0.36669040919815121</v>
      </c>
      <c r="T38" s="166">
        <v>0.41328177885343914</v>
      </c>
      <c r="U38" s="237">
        <v>0.40912112641375398</v>
      </c>
      <c r="V38" s="155">
        <v>2.8063026048452053E-2</v>
      </c>
      <c r="W38" s="237">
        <v>0.40016557616039072</v>
      </c>
      <c r="X38" s="166">
        <v>1.9681826015838899</v>
      </c>
      <c r="Y38" s="237">
        <v>0.16885548859609401</v>
      </c>
      <c r="Z38" s="166">
        <v>-1.6046904385784799</v>
      </c>
      <c r="AA38" s="237">
        <v>0.25074519174432602</v>
      </c>
      <c r="AB38" s="3">
        <v>37.966999999999999</v>
      </c>
      <c r="AC38" s="212">
        <v>3.8981092039871625E-3</v>
      </c>
      <c r="AD38" s="213">
        <v>0.60523597426677866</v>
      </c>
      <c r="AE38" s="214">
        <v>419.6450154275031</v>
      </c>
      <c r="AF38" s="215">
        <v>2.4589390015771926</v>
      </c>
      <c r="AG38" s="3">
        <v>4.9178780031543852</v>
      </c>
      <c r="AH38" s="81">
        <v>0.5556165194142868</v>
      </c>
      <c r="AI38" s="166">
        <v>0.13848033746922389</v>
      </c>
      <c r="AJ38" s="237">
        <v>2.5529258040079323</v>
      </c>
      <c r="AK38" s="83">
        <v>401.375671278818</v>
      </c>
      <c r="AL38" s="83">
        <v>179.05327310415421</v>
      </c>
      <c r="AM38" s="166">
        <v>0.46082023488689799</v>
      </c>
      <c r="AN38" s="237">
        <v>0.347161847073444</v>
      </c>
      <c r="AO38" s="155">
        <v>-6.2768461197756587E-2</v>
      </c>
      <c r="AP38" s="81">
        <v>0.18961094133136358</v>
      </c>
      <c r="AQ38" s="155">
        <v>3.0776963353142789E-4</v>
      </c>
      <c r="AR38" s="237">
        <v>24.670961006046479</v>
      </c>
      <c r="AS38" s="155">
        <v>1.5918623464873427E-4</v>
      </c>
      <c r="AT38" s="166">
        <v>6.7085241135544926E-2</v>
      </c>
      <c r="AU38" s="81">
        <v>-0.20210591532453526</v>
      </c>
      <c r="AV38" s="152">
        <v>3.9198887534439598E-3</v>
      </c>
      <c r="AW38" s="237">
        <v>0.58933031558990501</v>
      </c>
      <c r="AX38" s="83">
        <v>438.62459827763746</v>
      </c>
      <c r="AY38" s="83">
        <v>55.495894842536266</v>
      </c>
      <c r="AZ38" s="155">
        <v>5.5654828848449377E-2</v>
      </c>
      <c r="BA38" s="237">
        <v>2.4935755413289447</v>
      </c>
      <c r="BB38" s="250">
        <v>0.51615530844607171</v>
      </c>
      <c r="BC38" s="239">
        <v>2.5659753632606446</v>
      </c>
      <c r="BD38" s="240">
        <v>6.7263005974366477E-2</v>
      </c>
      <c r="BE38" s="239">
        <v>0.60523597426677866</v>
      </c>
      <c r="BF38" s="213">
        <v>0.23586975266110555</v>
      </c>
    </row>
    <row r="39" spans="1:58" s="3" customFormat="1" ht="12" x14ac:dyDescent="0.3">
      <c r="A39" s="233" t="s">
        <v>447</v>
      </c>
      <c r="B39" s="234">
        <v>43315.165972222225</v>
      </c>
      <c r="C39" s="81">
        <v>39.9</v>
      </c>
      <c r="D39" s="81">
        <v>4.0000000100000002E-2</v>
      </c>
      <c r="E39" s="83">
        <v>19111.020908361301</v>
      </c>
      <c r="F39" s="81">
        <v>0.42000000215</v>
      </c>
      <c r="G39" s="83">
        <v>1061.1456171208627</v>
      </c>
      <c r="H39" s="235">
        <v>3.5811703935853621E-4</v>
      </c>
      <c r="I39" s="236">
        <v>22.944311751177032</v>
      </c>
      <c r="J39" s="154">
        <v>6.0022485578492546E-2</v>
      </c>
      <c r="K39" s="82">
        <v>1.2459140415197629</v>
      </c>
      <c r="L39" s="166">
        <v>0.20221780366298253</v>
      </c>
      <c r="M39" s="82">
        <v>2.7668459207229001</v>
      </c>
      <c r="N39" s="166">
        <v>0.27445547843503171</v>
      </c>
      <c r="O39" s="237">
        <v>0.50379240074063436</v>
      </c>
      <c r="P39" s="166">
        <v>0.20199121603808379</v>
      </c>
      <c r="Q39" s="237">
        <v>0.50919847833377851</v>
      </c>
      <c r="R39" s="81">
        <v>7.2357344511974215</v>
      </c>
      <c r="S39" s="237">
        <v>0.40914347264478051</v>
      </c>
      <c r="T39" s="166">
        <v>0.54598387722528985</v>
      </c>
      <c r="U39" s="237">
        <v>0.41970412954235325</v>
      </c>
      <c r="V39" s="155">
        <v>2.7890878187420035E-2</v>
      </c>
      <c r="W39" s="237">
        <v>0.4678128771532144</v>
      </c>
      <c r="X39" s="166">
        <v>1.9789858363894</v>
      </c>
      <c r="Y39" s="237">
        <v>0.18771084891876699</v>
      </c>
      <c r="Z39" s="166">
        <v>-1.5994593426753601</v>
      </c>
      <c r="AA39" s="237">
        <v>0.30388359375611601</v>
      </c>
      <c r="AB39" s="3">
        <v>39.9</v>
      </c>
      <c r="AC39" s="212">
        <v>3.8287344870328371E-3</v>
      </c>
      <c r="AD39" s="213">
        <v>0.64977873749990345</v>
      </c>
      <c r="AE39" s="214">
        <v>412.41042551749348</v>
      </c>
      <c r="AF39" s="215">
        <v>2.5958354552114455</v>
      </c>
      <c r="AG39" s="3">
        <v>5.1916709104228911</v>
      </c>
      <c r="AH39" s="81">
        <v>0.60719925776236061</v>
      </c>
      <c r="AI39" s="166">
        <v>0.19064180364516628</v>
      </c>
      <c r="AJ39" s="237">
        <v>3.0959328407205571</v>
      </c>
      <c r="AK39" s="83">
        <v>234.17232949670699</v>
      </c>
      <c r="AL39" s="83">
        <v>138.20301976128272</v>
      </c>
      <c r="AM39" s="166">
        <v>0.60965238600238902</v>
      </c>
      <c r="AN39" s="237">
        <v>0.35563606022412297</v>
      </c>
      <c r="AO39" s="155">
        <v>2.3105002258719531E-2</v>
      </c>
      <c r="AP39" s="81">
        <v>8.8422839282283339E-3</v>
      </c>
      <c r="AQ39" s="155">
        <v>3.3634257894109596E-4</v>
      </c>
      <c r="AR39" s="237">
        <v>15.231544204376199</v>
      </c>
      <c r="AS39" s="155">
        <v>3.4978395376784708E-4</v>
      </c>
      <c r="AT39" s="166">
        <v>-3.9549578136499619E-2</v>
      </c>
      <c r="AU39" s="81">
        <v>-1.5139318912771316E-2</v>
      </c>
      <c r="AV39" s="152">
        <v>3.8521245587617198E-3</v>
      </c>
      <c r="AW39" s="237">
        <v>0.64308160543441795</v>
      </c>
      <c r="AX39" s="83">
        <v>403.77927518273543</v>
      </c>
      <c r="AY39" s="83">
        <v>58.154096191015462</v>
      </c>
      <c r="AZ39" s="155">
        <v>5.4792830423814956E-2</v>
      </c>
      <c r="BA39" s="237">
        <v>2.5971829209926467</v>
      </c>
      <c r="BB39" s="250">
        <v>0.49911719351454198</v>
      </c>
      <c r="BC39" s="239">
        <v>2.6772320655488322</v>
      </c>
      <c r="BD39" s="240">
        <v>6.6065925093154676E-2</v>
      </c>
      <c r="BE39" s="239">
        <v>0.64977873749990345</v>
      </c>
      <c r="BF39" s="213">
        <v>0.2427054217157297</v>
      </c>
    </row>
    <row r="40" spans="1:58" s="3" customFormat="1" ht="12" x14ac:dyDescent="0.3">
      <c r="A40" s="233" t="s">
        <v>448</v>
      </c>
      <c r="B40" s="234">
        <v>43315.240972222222</v>
      </c>
      <c r="C40" s="81">
        <v>41.7</v>
      </c>
      <c r="D40" s="81">
        <v>6.0000000149999996E-2</v>
      </c>
      <c r="E40" s="83">
        <v>19054.174008691931</v>
      </c>
      <c r="F40" s="81">
        <v>0.38000000415000007</v>
      </c>
      <c r="G40" s="83">
        <v>948.43647299482791</v>
      </c>
      <c r="H40" s="235">
        <v>3.3741874995015387E-4</v>
      </c>
      <c r="I40" s="236">
        <v>25.002811508539498</v>
      </c>
      <c r="J40" s="154">
        <v>6.0941230533709465E-2</v>
      </c>
      <c r="K40" s="82">
        <v>2.9149186578078621</v>
      </c>
      <c r="L40" s="166">
        <v>0.18982314105510711</v>
      </c>
      <c r="M40" s="82">
        <v>1.6247618470711576</v>
      </c>
      <c r="N40" s="166">
        <v>0.2492945413671814</v>
      </c>
      <c r="O40" s="237">
        <v>0.51627445504373215</v>
      </c>
      <c r="P40" s="166">
        <v>0.19949821229178166</v>
      </c>
      <c r="Q40" s="237">
        <v>0.53354718249584665</v>
      </c>
      <c r="R40" s="81">
        <v>7.171883727211247</v>
      </c>
      <c r="S40" s="237">
        <v>0.42475500407063882</v>
      </c>
      <c r="T40" s="166">
        <v>0.53891809699985727</v>
      </c>
      <c r="U40" s="237">
        <v>0.43384190341031392</v>
      </c>
      <c r="V40" s="155">
        <v>2.7756634274436622E-2</v>
      </c>
      <c r="W40" s="237">
        <v>0.48892307679361457</v>
      </c>
      <c r="X40" s="166">
        <v>1.97076975268398</v>
      </c>
      <c r="Y40" s="237">
        <v>0.195388558549942</v>
      </c>
      <c r="Z40" s="166">
        <v>-1.6121471534090399</v>
      </c>
      <c r="AA40" s="237">
        <v>0.316430334153815</v>
      </c>
      <c r="AB40" s="3">
        <v>41.7</v>
      </c>
      <c r="AC40" s="212">
        <v>3.8365709657192863E-3</v>
      </c>
      <c r="AD40" s="213">
        <v>0.69895080222286177</v>
      </c>
      <c r="AE40" s="214">
        <v>413.22804235948411</v>
      </c>
      <c r="AF40" s="215">
        <v>2.7976357854199123</v>
      </c>
      <c r="AG40" s="3">
        <v>5.5952715708398246</v>
      </c>
      <c r="AH40" s="81">
        <v>0.72082273562280763</v>
      </c>
      <c r="AI40" s="166">
        <v>0.17597523698360512</v>
      </c>
      <c r="AJ40" s="237">
        <v>2.9920576215230952</v>
      </c>
      <c r="AK40" s="83">
        <v>213.99321891664101</v>
      </c>
      <c r="AL40" s="83">
        <v>124.54100102112494</v>
      </c>
      <c r="AM40" s="166">
        <v>0.60119126534068701</v>
      </c>
      <c r="AN40" s="237">
        <v>0.36780852664307401</v>
      </c>
      <c r="AO40" s="155">
        <v>-5.8669094578814196E-2</v>
      </c>
      <c r="AP40" s="81">
        <v>0.25710366024192022</v>
      </c>
      <c r="AQ40" s="155">
        <v>3.9928141340652942E-4</v>
      </c>
      <c r="AR40" s="237">
        <v>30.477707302103251</v>
      </c>
      <c r="AS40" s="155">
        <v>6.632001694376997E-5</v>
      </c>
      <c r="AT40" s="166">
        <v>0.11249153086794195</v>
      </c>
      <c r="AU40" s="81">
        <v>-0.49000120902424893</v>
      </c>
      <c r="AV40" s="152">
        <v>3.8644266314804602E-3</v>
      </c>
      <c r="AW40" s="237">
        <v>0.66299700736999501</v>
      </c>
      <c r="AX40" s="83">
        <v>453.21350847235652</v>
      </c>
      <c r="AY40" s="83">
        <v>86.146789898616092</v>
      </c>
      <c r="AZ40" s="155">
        <v>5.6021319908626986E-2</v>
      </c>
      <c r="BA40" s="237">
        <v>3.8806094422906701</v>
      </c>
      <c r="BB40" s="250">
        <v>0.51135218726369747</v>
      </c>
      <c r="BC40" s="239">
        <v>3.9430523541443736</v>
      </c>
      <c r="BD40" s="240">
        <v>6.6201145807896447E-2</v>
      </c>
      <c r="BE40" s="239">
        <v>0.69895080222286177</v>
      </c>
      <c r="BF40" s="213">
        <v>0.17726135476954155</v>
      </c>
    </row>
    <row r="41" spans="1:58" s="3" customFormat="1" ht="12" x14ac:dyDescent="0.3">
      <c r="A41" s="233" t="s">
        <v>461</v>
      </c>
      <c r="B41" s="234">
        <v>43315.343055555553</v>
      </c>
      <c r="C41" s="81">
        <v>44.15</v>
      </c>
      <c r="D41" s="81">
        <v>0.1200000005</v>
      </c>
      <c r="E41" s="83">
        <v>20365.230023170152</v>
      </c>
      <c r="F41" s="81">
        <v>0.38000000475000001</v>
      </c>
      <c r="G41" s="83">
        <v>676.41417425020836</v>
      </c>
      <c r="H41" s="235">
        <v>3.8444809100780482E-4</v>
      </c>
      <c r="I41" s="236">
        <v>27.738563580704128</v>
      </c>
      <c r="J41" s="154">
        <v>6.1132422269876772E-2</v>
      </c>
      <c r="K41" s="82">
        <v>1.4002860250264093</v>
      </c>
      <c r="L41" s="166">
        <v>0.12973048987975114</v>
      </c>
      <c r="M41" s="82">
        <v>4.495142225937049</v>
      </c>
      <c r="N41" s="166">
        <v>0.19314873317278972</v>
      </c>
      <c r="O41" s="237">
        <v>0.53030758524270816</v>
      </c>
      <c r="P41" s="166">
        <v>0.170477760034524</v>
      </c>
      <c r="Q41" s="237">
        <v>1.7333935333910742</v>
      </c>
      <c r="R41" s="81">
        <v>6.5919505832037713</v>
      </c>
      <c r="S41" s="237">
        <v>0.97904378425820082</v>
      </c>
      <c r="T41" s="166">
        <v>0.35110645561069997</v>
      </c>
      <c r="U41" s="237">
        <v>0.49805901170147332</v>
      </c>
      <c r="V41" s="155">
        <v>2.5791793564951402E-2</v>
      </c>
      <c r="W41" s="237">
        <v>0.9497155703705531</v>
      </c>
      <c r="X41" s="166">
        <v>1.8860042433682001</v>
      </c>
      <c r="Y41" s="237">
        <v>0.49849724912143201</v>
      </c>
      <c r="Z41" s="166">
        <v>-1.7685881712512701</v>
      </c>
      <c r="AA41" s="237">
        <v>0.902776611148427</v>
      </c>
      <c r="AB41" s="3">
        <v>44.15</v>
      </c>
      <c r="AC41" s="212">
        <v>3.8749067803786233E-3</v>
      </c>
      <c r="AD41" s="213">
        <v>0.70746146906026242</v>
      </c>
      <c r="AE41" s="214">
        <v>417.22630518852731</v>
      </c>
      <c r="AF41" s="215">
        <v>2.8582224029454752</v>
      </c>
      <c r="AG41" s="3">
        <v>5.7164448058909505</v>
      </c>
      <c r="AH41" s="81">
        <v>0.74446789402955771</v>
      </c>
      <c r="AI41" s="166">
        <v>0.1149741996770705</v>
      </c>
      <c r="AJ41" s="237">
        <v>5.4308814248147854</v>
      </c>
      <c r="AK41" s="83">
        <v>174.704504840162</v>
      </c>
      <c r="AL41" s="83">
        <v>65.024829176432434</v>
      </c>
      <c r="AM41" s="166">
        <v>0.38448149119399899</v>
      </c>
      <c r="AN41" s="237">
        <v>0.42909783164938697</v>
      </c>
      <c r="AO41" s="155">
        <v>-1.8889542998733744E-2</v>
      </c>
      <c r="AP41" s="81">
        <v>7.4421821141145539E-2</v>
      </c>
      <c r="AQ41" s="155">
        <v>4.1237904726613728E-4</v>
      </c>
      <c r="AR41" s="237">
        <v>14.220520628785186</v>
      </c>
      <c r="AS41" s="155">
        <v>2.7440452716414113E-4</v>
      </c>
      <c r="AT41" s="166">
        <v>5.0801959612001291E-2</v>
      </c>
      <c r="AU41" s="81">
        <v>-0.19965068032422595</v>
      </c>
      <c r="AV41" s="152">
        <v>3.9039705879986299E-3</v>
      </c>
      <c r="AW41" s="237">
        <v>0.69937479496002197</v>
      </c>
      <c r="AX41" s="83">
        <v>433.35709399964679</v>
      </c>
      <c r="AY41" s="83">
        <v>71.744072476811169</v>
      </c>
      <c r="AZ41" s="155">
        <v>5.5523319387776583E-2</v>
      </c>
      <c r="BA41" s="237">
        <v>3.2206977636845484</v>
      </c>
      <c r="BB41" s="250">
        <v>0.5118706473626945</v>
      </c>
      <c r="BC41" s="239">
        <v>3.2974832547273922</v>
      </c>
      <c r="BD41" s="240">
        <v>6.6862641419108595E-2</v>
      </c>
      <c r="BE41" s="239">
        <v>0.70746146906026242</v>
      </c>
      <c r="BF41" s="213">
        <v>0.21454588678987827</v>
      </c>
    </row>
    <row r="42" spans="1:58" s="3" customFormat="1" ht="12" x14ac:dyDescent="0.3">
      <c r="A42" s="241" t="s">
        <v>442</v>
      </c>
      <c r="B42" s="242">
        <v>43315.509722222225</v>
      </c>
      <c r="C42" s="86">
        <v>48.15</v>
      </c>
      <c r="D42" s="86">
        <v>0.10000000044999999</v>
      </c>
      <c r="E42" s="87">
        <v>21289.879524335069</v>
      </c>
      <c r="F42" s="86">
        <v>0.40000000530000013</v>
      </c>
      <c r="G42" s="87">
        <v>1029.7031688494656</v>
      </c>
      <c r="H42" s="243">
        <v>2.9137439930897608E-4</v>
      </c>
      <c r="I42" s="244">
        <v>25.822396395761203</v>
      </c>
      <c r="J42" s="157">
        <v>5.8898542653206439E-2</v>
      </c>
      <c r="K42" s="245">
        <v>2.307192502741688</v>
      </c>
      <c r="L42" s="167">
        <v>0.2131874899350561</v>
      </c>
      <c r="M42" s="245">
        <v>1.4655401939208188</v>
      </c>
      <c r="N42" s="167">
        <v>0.3091983935685908</v>
      </c>
      <c r="O42" s="246">
        <v>0.81897146046310565</v>
      </c>
      <c r="P42" s="167">
        <v>0.15514287594206511</v>
      </c>
      <c r="Q42" s="246">
        <v>0.49539582039649288</v>
      </c>
      <c r="R42" s="86">
        <v>6.3057194188508694</v>
      </c>
      <c r="S42" s="246">
        <v>0.38607196386158976</v>
      </c>
      <c r="T42" s="167">
        <v>0.60401126314502118</v>
      </c>
      <c r="U42" s="246">
        <v>0.4049869651727791</v>
      </c>
      <c r="V42" s="158">
        <v>2.457551775374988E-2</v>
      </c>
      <c r="W42" s="246">
        <v>0.46889826568992227</v>
      </c>
      <c r="X42" s="167">
        <v>1.8412540997634801</v>
      </c>
      <c r="Y42" s="246">
        <v>0.189869373872214</v>
      </c>
      <c r="Z42" s="167">
        <v>-1.8634581157621</v>
      </c>
      <c r="AA42" s="246">
        <v>0.25386241262820702</v>
      </c>
      <c r="AB42" s="85">
        <v>48.15</v>
      </c>
      <c r="AC42" s="216">
        <v>3.8770640952072491E-3</v>
      </c>
      <c r="AD42" s="217">
        <v>0.63636159978601703</v>
      </c>
      <c r="AE42" s="218">
        <v>417.4512302875641</v>
      </c>
      <c r="AF42" s="219">
        <v>2.5723126937503027</v>
      </c>
      <c r="AG42" s="85">
        <v>5.1446253875006054</v>
      </c>
      <c r="AH42" s="86">
        <v>0.46819843564900254</v>
      </c>
      <c r="AI42" s="167">
        <v>0.20432554956776838</v>
      </c>
      <c r="AJ42" s="246">
        <v>2.192428248369501</v>
      </c>
      <c r="AK42" s="87">
        <v>287.96027073955202</v>
      </c>
      <c r="AL42" s="87">
        <v>182.70597443894553</v>
      </c>
      <c r="AM42" s="167">
        <v>0.655421218735184</v>
      </c>
      <c r="AN42" s="246">
        <v>0.34413088084392202</v>
      </c>
      <c r="AO42" s="158">
        <v>3.2975913012430302E-2</v>
      </c>
      <c r="AP42" s="86">
        <v>3.6812691759047944E-2</v>
      </c>
      <c r="AQ42" s="158">
        <v>2.593466103412189E-4</v>
      </c>
      <c r="AR42" s="246">
        <v>35.894799633703556</v>
      </c>
      <c r="AS42" s="158">
        <v>2.5562014672620619E-4</v>
      </c>
      <c r="AT42" s="167">
        <v>-5.8091752098055061E-2</v>
      </c>
      <c r="AU42" s="86">
        <v>-6.4846399549134404E-2</v>
      </c>
      <c r="AV42" s="156">
        <v>3.8953018374741099E-3</v>
      </c>
      <c r="AW42" s="246">
        <v>0.61355191469192505</v>
      </c>
      <c r="AX42" s="87">
        <v>397.63465768576617</v>
      </c>
      <c r="AY42" s="87">
        <v>72.070751235479719</v>
      </c>
      <c r="AZ42" s="158">
        <v>5.4642754267375873E-2</v>
      </c>
      <c r="BA42" s="246">
        <v>3.2152428250828082</v>
      </c>
      <c r="BB42" s="251">
        <v>0.50403315820410732</v>
      </c>
      <c r="BC42" s="248">
        <v>3.2776123184307044</v>
      </c>
      <c r="BD42" s="249">
        <v>6.6899866512766318E-2</v>
      </c>
      <c r="BE42" s="248">
        <v>0.63636159978601703</v>
      </c>
      <c r="BF42" s="217">
        <v>0.19415401760837356</v>
      </c>
    </row>
    <row r="44" spans="1:58" s="3" customFormat="1" ht="12" x14ac:dyDescent="0.3">
      <c r="A44" s="271" t="s">
        <v>463</v>
      </c>
      <c r="C44" s="81"/>
      <c r="D44" s="61"/>
      <c r="AH44" s="81"/>
      <c r="BB44" s="1"/>
      <c r="BC44" s="1"/>
      <c r="BD44" s="1"/>
      <c r="BE44" s="1"/>
      <c r="BF44" s="1"/>
    </row>
    <row r="45" spans="1:58" s="3" customFormat="1" ht="60.6" thickBot="1" x14ac:dyDescent="0.35">
      <c r="A45" s="226" t="s">
        <v>391</v>
      </c>
      <c r="B45" s="227" t="s">
        <v>392</v>
      </c>
      <c r="C45" s="228" t="s">
        <v>393</v>
      </c>
      <c r="D45" s="229" t="s">
        <v>394</v>
      </c>
      <c r="E45" s="229" t="s">
        <v>395</v>
      </c>
      <c r="F45" s="229" t="s">
        <v>396</v>
      </c>
      <c r="G45" s="229" t="s">
        <v>397</v>
      </c>
      <c r="H45" s="229" t="s">
        <v>398</v>
      </c>
      <c r="I45" s="229" t="s">
        <v>399</v>
      </c>
      <c r="J45" s="229" t="s">
        <v>400</v>
      </c>
      <c r="K45" s="229" t="s">
        <v>399</v>
      </c>
      <c r="L45" s="229" t="s">
        <v>401</v>
      </c>
      <c r="M45" s="229" t="s">
        <v>399</v>
      </c>
      <c r="N45" s="229" t="s">
        <v>402</v>
      </c>
      <c r="O45" s="229" t="s">
        <v>399</v>
      </c>
      <c r="P45" s="229" t="s">
        <v>403</v>
      </c>
      <c r="Q45" s="229" t="s">
        <v>399</v>
      </c>
      <c r="R45" s="229" t="s">
        <v>404</v>
      </c>
      <c r="S45" s="229" t="s">
        <v>399</v>
      </c>
      <c r="T45" s="229" t="s">
        <v>405</v>
      </c>
      <c r="U45" s="229" t="s">
        <v>399</v>
      </c>
      <c r="V45" s="229" t="s">
        <v>406</v>
      </c>
      <c r="W45" s="229" t="s">
        <v>399</v>
      </c>
      <c r="X45" s="230" t="s">
        <v>407</v>
      </c>
      <c r="Y45" s="229" t="s">
        <v>399</v>
      </c>
      <c r="Z45" s="230" t="s">
        <v>408</v>
      </c>
      <c r="AA45" s="229" t="s">
        <v>399</v>
      </c>
      <c r="AB45" s="231" t="s">
        <v>409</v>
      </c>
      <c r="AC45" s="209" t="s">
        <v>410</v>
      </c>
      <c r="AD45" s="210" t="s">
        <v>399</v>
      </c>
      <c r="AE45" s="209" t="s">
        <v>411</v>
      </c>
      <c r="AF45" s="211" t="s">
        <v>425</v>
      </c>
      <c r="AG45" s="231"/>
      <c r="AH45" s="232" t="s">
        <v>412</v>
      </c>
      <c r="AI45" s="229" t="s">
        <v>413</v>
      </c>
      <c r="AJ45" s="229" t="s">
        <v>399</v>
      </c>
      <c r="AK45" s="229" t="s">
        <v>414</v>
      </c>
      <c r="AL45" s="229" t="s">
        <v>415</v>
      </c>
      <c r="AM45" s="229" t="s">
        <v>416</v>
      </c>
      <c r="AN45" s="229" t="s">
        <v>399</v>
      </c>
      <c r="AO45" s="229" t="s">
        <v>417</v>
      </c>
      <c r="AP45" s="229" t="s">
        <v>418</v>
      </c>
      <c r="AQ45" s="229" t="s">
        <v>419</v>
      </c>
      <c r="AR45" s="229" t="s">
        <v>399</v>
      </c>
      <c r="AS45" s="229" t="s">
        <v>420</v>
      </c>
      <c r="AT45" s="229" t="s">
        <v>421</v>
      </c>
      <c r="AU45" s="229" t="s">
        <v>422</v>
      </c>
      <c r="AV45" s="229" t="s">
        <v>423</v>
      </c>
      <c r="AW45" s="229" t="s">
        <v>399</v>
      </c>
      <c r="AX45" s="229" t="s">
        <v>424</v>
      </c>
      <c r="AY45" s="231" t="s">
        <v>425</v>
      </c>
      <c r="AZ45" s="229" t="s">
        <v>426</v>
      </c>
      <c r="BA45" s="229" t="s">
        <v>399</v>
      </c>
      <c r="BB45" s="209" t="s">
        <v>427</v>
      </c>
      <c r="BC45" s="229" t="s">
        <v>399</v>
      </c>
      <c r="BD45" s="229" t="s">
        <v>428</v>
      </c>
      <c r="BE45" s="229" t="s">
        <v>399</v>
      </c>
      <c r="BF45" s="210" t="s">
        <v>429</v>
      </c>
    </row>
    <row r="46" spans="1:58" s="3" customFormat="1" ht="12.6" thickTop="1" x14ac:dyDescent="0.3">
      <c r="A46" s="233" t="s">
        <v>454</v>
      </c>
      <c r="B46" s="234">
        <v>43535.405555555553</v>
      </c>
      <c r="C46" s="81">
        <v>0</v>
      </c>
      <c r="D46" s="81">
        <v>6.0000000149999996E-2</v>
      </c>
      <c r="E46" s="83">
        <v>11392.072043211025</v>
      </c>
      <c r="F46" s="81">
        <v>0.20000000150000002</v>
      </c>
      <c r="G46" s="83">
        <v>646.92313238181248</v>
      </c>
      <c r="H46" s="235">
        <v>2.1642909348464326E-4</v>
      </c>
      <c r="I46" s="236">
        <v>37.799173770601215</v>
      </c>
      <c r="J46" s="154">
        <v>5.8834181352126244E-2</v>
      </c>
      <c r="K46" s="82">
        <v>2.4415631601453143</v>
      </c>
      <c r="L46" s="166">
        <v>0.16689011006190843</v>
      </c>
      <c r="M46" s="82">
        <v>2.073272140390725</v>
      </c>
      <c r="N46" s="166">
        <v>0.27994334719737807</v>
      </c>
      <c r="O46" s="237">
        <v>0.47759295652989292</v>
      </c>
      <c r="P46" s="154">
        <v>0.20231459618140979</v>
      </c>
      <c r="Q46" s="237">
        <v>0.97256404628153736</v>
      </c>
      <c r="R46" s="81">
        <v>7.0635242338144568</v>
      </c>
      <c r="S46" s="237">
        <v>0.63924833818505578</v>
      </c>
      <c r="T46" s="166">
        <v>0.47785291456043466</v>
      </c>
      <c r="U46" s="237">
        <v>0.79024559985715093</v>
      </c>
      <c r="V46" s="155">
        <v>2.85637321807117E-2</v>
      </c>
      <c r="W46" s="237">
        <v>0.5088577869426103</v>
      </c>
      <c r="X46" s="166">
        <v>1.9552557490561</v>
      </c>
      <c r="Y46" s="237">
        <v>0.296002263026372</v>
      </c>
      <c r="Z46" s="166">
        <v>-1.59769853022213</v>
      </c>
      <c r="AA46" s="237">
        <v>0.34997573214942601</v>
      </c>
      <c r="AB46" s="3">
        <v>0.15</v>
      </c>
      <c r="AC46" s="212">
        <v>4.0177724025940312E-3</v>
      </c>
      <c r="AD46" s="213">
        <v>0.54997540129528744</v>
      </c>
      <c r="AE46" s="214">
        <v>413.84903003278896</v>
      </c>
      <c r="AF46" s="215">
        <v>2.2045466518280805</v>
      </c>
      <c r="AG46" s="3">
        <v>4.409093303656161</v>
      </c>
      <c r="AH46" s="81">
        <v>0.4602387131745227</v>
      </c>
      <c r="AI46" s="166">
        <v>0.15796546221850014</v>
      </c>
      <c r="AJ46" s="237">
        <v>3.1052114451638415</v>
      </c>
      <c r="AK46" s="83">
        <v>248.87016163501301</v>
      </c>
      <c r="AL46" s="83">
        <v>127.91885975172056</v>
      </c>
      <c r="AM46" s="166">
        <v>0.53096032587997</v>
      </c>
      <c r="AN46" s="237">
        <v>0.63503344925165495</v>
      </c>
      <c r="AO46" s="154">
        <v>-2.4909684379450625E-2</v>
      </c>
      <c r="AP46" s="81">
        <v>0.11660254419289073</v>
      </c>
      <c r="AQ46" s="155">
        <v>2.5493752460783396E-4</v>
      </c>
      <c r="AR46" s="237">
        <v>38.600030019323718</v>
      </c>
      <c r="AS46" s="155">
        <v>3.6170645668061206E-5</v>
      </c>
      <c r="AT46" s="154">
        <v>6.9840704667134546E-2</v>
      </c>
      <c r="AU46" s="81">
        <v>-0.32563321063917572</v>
      </c>
      <c r="AV46" s="152">
        <v>4.03634924441576E-3</v>
      </c>
      <c r="AW46" s="237">
        <v>0.52021157741546598</v>
      </c>
      <c r="AX46" s="83">
        <v>439.51409063081235</v>
      </c>
      <c r="AY46" s="83">
        <v>74.930032254160011</v>
      </c>
      <c r="AZ46" s="155">
        <v>5.5677078699006746E-2</v>
      </c>
      <c r="BA46" s="237">
        <v>3.3673224588180095</v>
      </c>
      <c r="BB46" s="250">
        <v>0.50899851908792504</v>
      </c>
      <c r="BC46" s="239">
        <v>3.4119398417454665</v>
      </c>
      <c r="BD46" s="240">
        <v>6.6303858671405341E-2</v>
      </c>
      <c r="BE46" s="239">
        <v>0.54997540129528744</v>
      </c>
      <c r="BF46" s="213">
        <v>0.161191412159815</v>
      </c>
    </row>
    <row r="47" spans="1:58" s="3" customFormat="1" ht="12" x14ac:dyDescent="0.3">
      <c r="A47" s="233" t="s">
        <v>442</v>
      </c>
      <c r="B47" s="234">
        <v>43535.476388888892</v>
      </c>
      <c r="C47" s="81">
        <v>1.7</v>
      </c>
      <c r="D47" s="81">
        <v>4.0000000100000002E-2</v>
      </c>
      <c r="E47" s="83">
        <v>11009.487609437705</v>
      </c>
      <c r="F47" s="81">
        <v>0.32000000044999999</v>
      </c>
      <c r="G47" s="83">
        <v>558.10141429730811</v>
      </c>
      <c r="H47" s="235">
        <v>5.0173689342528115E-4</v>
      </c>
      <c r="I47" s="236">
        <v>26.730593628327092</v>
      </c>
      <c r="J47" s="154">
        <v>6.2385375662994236E-2</v>
      </c>
      <c r="K47" s="82">
        <v>1.6817237578867179</v>
      </c>
      <c r="L47" s="166">
        <v>0.16316113334624907</v>
      </c>
      <c r="M47" s="82">
        <v>2.2560227845030369</v>
      </c>
      <c r="N47" s="166">
        <v>0.25997726020244427</v>
      </c>
      <c r="O47" s="237">
        <v>0.49547666418163583</v>
      </c>
      <c r="P47" s="154">
        <v>0.1947075737686278</v>
      </c>
      <c r="Q47" s="237">
        <v>0.62641865229479654</v>
      </c>
      <c r="R47" s="81">
        <v>6.9425614019795425</v>
      </c>
      <c r="S47" s="237">
        <v>0.38642648655267192</v>
      </c>
      <c r="T47" s="166">
        <v>0.40827114264661463</v>
      </c>
      <c r="U47" s="237">
        <v>0.40107812363008788</v>
      </c>
      <c r="V47" s="155">
        <v>2.7986225266791145E-2</v>
      </c>
      <c r="W47" s="237">
        <v>0.54813700585106517</v>
      </c>
      <c r="X47" s="166">
        <v>1.9377605586841999</v>
      </c>
      <c r="Y47" s="237">
        <v>0.181343677275807</v>
      </c>
      <c r="Z47" s="166">
        <v>-1.6363343654871301</v>
      </c>
      <c r="AA47" s="237">
        <v>0.36692193498916498</v>
      </c>
      <c r="AB47" s="3">
        <v>1.7</v>
      </c>
      <c r="AC47" s="212">
        <v>3.9901112305070138E-3</v>
      </c>
      <c r="AD47" s="213">
        <v>0.56840853317888274</v>
      </c>
      <c r="AE47" s="214">
        <v>411.08874295422487</v>
      </c>
      <c r="AF47" s="215">
        <v>2.2637176080694039</v>
      </c>
      <c r="AG47" s="3">
        <v>4.5274352161388078</v>
      </c>
      <c r="AH47" s="81">
        <v>0.89942376215668263</v>
      </c>
      <c r="AI47" s="166">
        <v>0.1456089592090162</v>
      </c>
      <c r="AJ47" s="237">
        <v>3.0961716268109596</v>
      </c>
      <c r="AK47" s="83">
        <v>233.13998374549499</v>
      </c>
      <c r="AL47" s="83">
        <v>101.78118154760608</v>
      </c>
      <c r="AM47" s="166">
        <v>0.45097352607458402</v>
      </c>
      <c r="AN47" s="237">
        <v>0.346386512413004</v>
      </c>
      <c r="AO47" s="154">
        <v>1.9666004930931624E-3</v>
      </c>
      <c r="AP47" s="81">
        <v>-7.524989916910424E-2</v>
      </c>
      <c r="AQ47" s="155">
        <v>4.9821290763678197E-4</v>
      </c>
      <c r="AR47" s="237">
        <v>14.426009302395796</v>
      </c>
      <c r="AS47" s="155">
        <v>6.3657850268412919E-4</v>
      </c>
      <c r="AT47" s="154">
        <v>-6.4195908696995652E-3</v>
      </c>
      <c r="AU47" s="81">
        <v>0.24625960999282714</v>
      </c>
      <c r="AV47" s="152">
        <v>4.0263249538838898E-3</v>
      </c>
      <c r="AW47" s="237">
        <v>0.55312383174896196</v>
      </c>
      <c r="AX47" s="83">
        <v>414.69436229599512</v>
      </c>
      <c r="AY47" s="83">
        <v>90.982908499264113</v>
      </c>
      <c r="AZ47" s="155">
        <v>5.5060838471115967E-2</v>
      </c>
      <c r="BA47" s="237">
        <v>4.0710925055896334</v>
      </c>
      <c r="BB47" s="250">
        <v>0.49989934779529316</v>
      </c>
      <c r="BC47" s="239">
        <v>4.1105817653537375</v>
      </c>
      <c r="BD47" s="240">
        <v>6.5847376257528706E-2</v>
      </c>
      <c r="BE47" s="239">
        <v>0.56840853317888274</v>
      </c>
      <c r="BF47" s="213">
        <v>0.13827933991478897</v>
      </c>
    </row>
    <row r="48" spans="1:58" s="3" customFormat="1" ht="12" x14ac:dyDescent="0.3">
      <c r="A48" s="233" t="s">
        <v>455</v>
      </c>
      <c r="B48" s="234">
        <v>43535.543749999997</v>
      </c>
      <c r="C48" s="81">
        <v>3.3170000000000002</v>
      </c>
      <c r="D48" s="81">
        <v>6.0000000149999996E-2</v>
      </c>
      <c r="E48" s="83">
        <v>10375.797087428768</v>
      </c>
      <c r="F48" s="81">
        <v>0.32000000019999997</v>
      </c>
      <c r="G48" s="83">
        <v>410.83406844503668</v>
      </c>
      <c r="H48" s="235">
        <v>6.3295134728029705E-4</v>
      </c>
      <c r="I48" s="236">
        <v>27.74086082869961</v>
      </c>
      <c r="J48" s="154">
        <v>6.4098456254725336E-2</v>
      </c>
      <c r="K48" s="82">
        <v>1.9496776728373748</v>
      </c>
      <c r="L48" s="166">
        <v>0.13447778916278649</v>
      </c>
      <c r="M48" s="82">
        <v>5.0282393406398587</v>
      </c>
      <c r="N48" s="166">
        <v>0.20671010425139119</v>
      </c>
      <c r="O48" s="237">
        <v>0.54651116887957396</v>
      </c>
      <c r="P48" s="154">
        <v>0.19044210409269544</v>
      </c>
      <c r="Q48" s="237">
        <v>0.72815918836983884</v>
      </c>
      <c r="R48" s="81">
        <v>6.784486817827049</v>
      </c>
      <c r="S48" s="237">
        <v>0.44632841298981824</v>
      </c>
      <c r="T48" s="166">
        <v>0.31450599298981535</v>
      </c>
      <c r="U48" s="237">
        <v>0.89601878736261498</v>
      </c>
      <c r="V48" s="155">
        <v>2.8004638746292429E-2</v>
      </c>
      <c r="W48" s="237">
        <v>0.63892241739363032</v>
      </c>
      <c r="X48" s="166">
        <v>1.91451952931345</v>
      </c>
      <c r="Y48" s="237">
        <v>0.21124041948054301</v>
      </c>
      <c r="Z48" s="166">
        <v>-1.6583697500316701</v>
      </c>
      <c r="AA48" s="237">
        <v>0.41972584492276499</v>
      </c>
      <c r="AB48" s="3">
        <v>3.3170000000000002</v>
      </c>
      <c r="AC48" s="212">
        <v>4.0758964766263086E-3</v>
      </c>
      <c r="AD48" s="213">
        <v>0.65749775486869633</v>
      </c>
      <c r="AE48" s="214">
        <v>419.64533838741602</v>
      </c>
      <c r="AF48" s="215">
        <v>2.6712689691783145</v>
      </c>
      <c r="AG48" s="3">
        <v>5.3425379383566289</v>
      </c>
      <c r="AH48" s="81">
        <v>1.1112847074412895</v>
      </c>
      <c r="AI48" s="166">
        <v>0.11242237017048283</v>
      </c>
      <c r="AJ48" s="237">
        <v>6.6788545891859865</v>
      </c>
      <c r="AK48" s="83">
        <v>188.65495792723499</v>
      </c>
      <c r="AL48" s="83">
        <v>63.361334490336034</v>
      </c>
      <c r="AM48" s="166">
        <v>0.34694162956354602</v>
      </c>
      <c r="AN48" s="237">
        <v>0.80676687738877095</v>
      </c>
      <c r="AO48" s="154">
        <v>7.1406744663052857E-3</v>
      </c>
      <c r="AP48" s="81">
        <v>-4.0337900012841654E-2</v>
      </c>
      <c r="AQ48" s="155">
        <v>6.155678875761864E-4</v>
      </c>
      <c r="AR48" s="237">
        <v>13.907791180327665</v>
      </c>
      <c r="AS48" s="155">
        <v>7.3115107095212794E-4</v>
      </c>
      <c r="AT48" s="154">
        <v>-3.1735026297985414E-2</v>
      </c>
      <c r="AU48" s="81">
        <v>0.17965126264753994</v>
      </c>
      <c r="AV48" s="152">
        <v>4.1217003017663999E-3</v>
      </c>
      <c r="AW48" s="237">
        <v>0.63865178823471103</v>
      </c>
      <c r="AX48" s="83">
        <v>406.36121448474546</v>
      </c>
      <c r="AY48" s="83">
        <v>117.71700837232616</v>
      </c>
      <c r="AZ48" s="155">
        <v>5.4856062960769197E-2</v>
      </c>
      <c r="BA48" s="237">
        <v>5.2596603645522322</v>
      </c>
      <c r="BB48" s="250">
        <v>0.50874777968375906</v>
      </c>
      <c r="BC48" s="239">
        <v>5.3005971784412269</v>
      </c>
      <c r="BD48" s="240">
        <v>6.7263059443344084E-2</v>
      </c>
      <c r="BE48" s="239">
        <v>0.65749775486869633</v>
      </c>
      <c r="BF48" s="213">
        <v>0.12404220368657592</v>
      </c>
    </row>
    <row r="49" spans="1:58" s="3" customFormat="1" ht="12" x14ac:dyDescent="0.3">
      <c r="A49" s="233" t="s">
        <v>431</v>
      </c>
      <c r="B49" s="234">
        <v>43535.695138888892</v>
      </c>
      <c r="C49" s="81">
        <v>6.95</v>
      </c>
      <c r="D49" s="81">
        <v>8.0000000299999999E-2</v>
      </c>
      <c r="E49" s="83">
        <v>9708.9036213051968</v>
      </c>
      <c r="F49" s="81">
        <v>0.5000000025000001</v>
      </c>
      <c r="G49" s="83">
        <v>273.84815182177016</v>
      </c>
      <c r="H49" s="235">
        <v>1.5341448572655401E-3</v>
      </c>
      <c r="I49" s="236">
        <v>21.832945376357529</v>
      </c>
      <c r="J49" s="154">
        <v>7.6785295947348647E-2</v>
      </c>
      <c r="K49" s="82">
        <v>11.0956057827508</v>
      </c>
      <c r="L49" s="166">
        <v>0.15003139862075462</v>
      </c>
      <c r="M49" s="82">
        <v>3.3858176293397833</v>
      </c>
      <c r="N49" s="166">
        <v>0.13542553761773538</v>
      </c>
      <c r="O49" s="237">
        <v>0.6510752001588308</v>
      </c>
      <c r="P49" s="154">
        <v>0.2066427789743023</v>
      </c>
      <c r="Q49" s="237">
        <v>1.9268851268750431</v>
      </c>
      <c r="R49" s="81">
        <v>7.0598106780011358</v>
      </c>
      <c r="S49" s="237">
        <v>0.57044379722601168</v>
      </c>
      <c r="T49" s="166">
        <v>0.32700904358198613</v>
      </c>
      <c r="U49" s="237">
        <v>0.64321739244207699</v>
      </c>
      <c r="V49" s="155">
        <v>2.9206125516983501E-2</v>
      </c>
      <c r="W49" s="237">
        <v>1.5660214051785932</v>
      </c>
      <c r="X49" s="166">
        <v>1.9543003702778401</v>
      </c>
      <c r="Y49" s="237">
        <v>0.26442113841555498</v>
      </c>
      <c r="Z49" s="166">
        <v>-1.5764098567203</v>
      </c>
      <c r="AA49" s="237">
        <v>1.0993282558700399</v>
      </c>
      <c r="AB49" s="3">
        <v>6.95</v>
      </c>
      <c r="AC49" s="212">
        <v>4.017080641448372E-3</v>
      </c>
      <c r="AD49" s="213">
        <v>1.9034385853780063</v>
      </c>
      <c r="AE49" s="214">
        <v>413.78001412781748</v>
      </c>
      <c r="AF49" s="215">
        <v>7.628598629721381</v>
      </c>
      <c r="AG49" s="3">
        <v>15.257197259442762</v>
      </c>
      <c r="AH49" s="81">
        <v>2.6802977841917106</v>
      </c>
      <c r="AI49" s="166">
        <v>9.6406864850877017E-2</v>
      </c>
      <c r="AJ49" s="237">
        <v>23.111622573229194</v>
      </c>
      <c r="AK49" s="83">
        <v>120.751571289368</v>
      </c>
      <c r="AL49" s="83">
        <v>42.626720922974116</v>
      </c>
      <c r="AM49" s="166">
        <v>0.36466111573745902</v>
      </c>
      <c r="AN49" s="237">
        <v>0.55714999548972599</v>
      </c>
      <c r="AO49" s="154">
        <v>1.3541147323056557E-2</v>
      </c>
      <c r="AP49" s="81">
        <v>0.14261618771152429</v>
      </c>
      <c r="AQ49" s="155">
        <v>1.4846827586504792E-3</v>
      </c>
      <c r="AR49" s="237">
        <v>39.31145735388948</v>
      </c>
      <c r="AS49" s="155">
        <v>1.0132070244217579E-3</v>
      </c>
      <c r="AT49" s="154">
        <v>-9.1753185220155853E-2</v>
      </c>
      <c r="AU49" s="81">
        <v>-0.95797173920522116</v>
      </c>
      <c r="AV49" s="152">
        <v>4.1277157142758404E-3</v>
      </c>
      <c r="AW49" s="237">
        <v>1.5655272006988501</v>
      </c>
      <c r="AX49" s="83">
        <v>386.41353933073776</v>
      </c>
      <c r="AY49" s="83">
        <v>417.43100364287295</v>
      </c>
      <c r="AZ49" s="155">
        <v>5.4370163893333337E-2</v>
      </c>
      <c r="BA49" s="237">
        <v>18.585921813070502</v>
      </c>
      <c r="BB49" s="250">
        <v>0.49696515539988267</v>
      </c>
      <c r="BC49" s="239">
        <v>18.683135927618675</v>
      </c>
      <c r="BD49" s="240">
        <v>6.6292442785028466E-2</v>
      </c>
      <c r="BE49" s="239">
        <v>1.9034385853780063</v>
      </c>
      <c r="BF49" s="213">
        <v>0.10188003731023626</v>
      </c>
    </row>
    <row r="50" spans="1:58" s="3" customFormat="1" ht="12" x14ac:dyDescent="0.3">
      <c r="A50" s="233" t="s">
        <v>432</v>
      </c>
      <c r="B50" s="234">
        <v>43535.842361111114</v>
      </c>
      <c r="C50" s="81">
        <v>10.483000000000001</v>
      </c>
      <c r="D50" s="81">
        <v>6.0000000249999998E-2</v>
      </c>
      <c r="E50" s="83">
        <v>10618.975243684408</v>
      </c>
      <c r="F50" s="81">
        <v>0.3800000018500001</v>
      </c>
      <c r="G50" s="83">
        <v>614.33249484443081</v>
      </c>
      <c r="H50" s="235">
        <v>5.2094144583369757E-4</v>
      </c>
      <c r="I50" s="236">
        <v>25.004340739353211</v>
      </c>
      <c r="J50" s="154">
        <v>6.3542238875688342E-2</v>
      </c>
      <c r="K50" s="82">
        <v>3.7638444159818136</v>
      </c>
      <c r="L50" s="166">
        <v>0.18680166802253712</v>
      </c>
      <c r="M50" s="82">
        <v>2.007759835240233</v>
      </c>
      <c r="N50" s="166">
        <v>0.30914125758997374</v>
      </c>
      <c r="O50" s="237">
        <v>0.4815213380298905</v>
      </c>
      <c r="P50" s="154">
        <v>0.18703748583575883</v>
      </c>
      <c r="Q50" s="237">
        <v>1.1130681863350815</v>
      </c>
      <c r="R50" s="81">
        <v>6.7824732963144037</v>
      </c>
      <c r="S50" s="237">
        <v>0.36065816768293141</v>
      </c>
      <c r="T50" s="166">
        <v>0.50994620637236543</v>
      </c>
      <c r="U50" s="237">
        <v>0.93334636939186522</v>
      </c>
      <c r="V50" s="155">
        <v>2.7545459962226029E-2</v>
      </c>
      <c r="W50" s="237">
        <v>1.1053118059473428</v>
      </c>
      <c r="X50" s="166">
        <v>1.9145515214243001</v>
      </c>
      <c r="Y50" s="237">
        <v>0.171107008068381</v>
      </c>
      <c r="Z50" s="166">
        <v>-1.6767483549761999</v>
      </c>
      <c r="AA50" s="237">
        <v>0.58967247821207702</v>
      </c>
      <c r="AB50" s="3">
        <v>10.483000000000001</v>
      </c>
      <c r="AC50" s="212">
        <v>4.0163481822876141E-3</v>
      </c>
      <c r="AD50" s="213">
        <v>1.2946516737475533</v>
      </c>
      <c r="AE50" s="214">
        <v>413.70693704147789</v>
      </c>
      <c r="AF50" s="215">
        <v>5.1878159761742122</v>
      </c>
      <c r="AG50" s="3">
        <v>10.375631952348424</v>
      </c>
      <c r="AH50" s="81">
        <v>1.0424959182416969</v>
      </c>
      <c r="AI50" s="166">
        <v>0.16667708795971464</v>
      </c>
      <c r="AJ50" s="237">
        <v>4.1417651800178596</v>
      </c>
      <c r="AK50" s="83">
        <v>282.13331058142302</v>
      </c>
      <c r="AL50" s="83">
        <v>153.40947189017814</v>
      </c>
      <c r="AM50" s="166">
        <v>0.56169186168047103</v>
      </c>
      <c r="AN50" s="237">
        <v>0.86090637426071204</v>
      </c>
      <c r="AO50" s="154">
        <v>-3.4720304478326081E-2</v>
      </c>
      <c r="AP50" s="81">
        <v>0.11486954824086021</v>
      </c>
      <c r="AQ50" s="155">
        <v>5.774640880971012E-4</v>
      </c>
      <c r="AR50" s="237">
        <v>28.372194178768574</v>
      </c>
      <c r="AS50" s="155">
        <v>3.3394048257227312E-4</v>
      </c>
      <c r="AT50" s="154">
        <v>0.10311529885982385</v>
      </c>
      <c r="AU50" s="81">
        <v>-0.33964040446916588</v>
      </c>
      <c r="AV50" s="152">
        <v>4.0586595423519603E-3</v>
      </c>
      <c r="AW50" s="237">
        <v>1.25967645645142</v>
      </c>
      <c r="AX50" s="83">
        <v>450.21288516929832</v>
      </c>
      <c r="AY50" s="83">
        <v>122.40353868622967</v>
      </c>
      <c r="AZ50" s="155">
        <v>5.5945668090300056E-2</v>
      </c>
      <c r="BA50" s="237">
        <v>5.5109823598860617</v>
      </c>
      <c r="BB50" s="250">
        <v>0.51127265662344512</v>
      </c>
      <c r="BC50" s="239">
        <v>5.6610113519858523</v>
      </c>
      <c r="BD50" s="240">
        <v>6.6280355273887689E-2</v>
      </c>
      <c r="BE50" s="239">
        <v>1.2946516737475533</v>
      </c>
      <c r="BF50" s="213">
        <v>0.22869618046135812</v>
      </c>
    </row>
    <row r="51" spans="1:58" s="3" customFormat="1" ht="12" x14ac:dyDescent="0.3">
      <c r="A51" s="233" t="s">
        <v>444</v>
      </c>
      <c r="B51" s="234">
        <v>43535.92083333333</v>
      </c>
      <c r="C51" s="81">
        <v>12.367000000000001</v>
      </c>
      <c r="D51" s="81">
        <v>4.0000000100000002E-2</v>
      </c>
      <c r="E51" s="83">
        <v>10306.614076001399</v>
      </c>
      <c r="F51" s="81">
        <v>0.34000000320000007</v>
      </c>
      <c r="G51" s="83">
        <v>780.02064289120756</v>
      </c>
      <c r="H51" s="235">
        <v>3.8462493375221213E-4</v>
      </c>
      <c r="I51" s="236">
        <v>25.823198953480031</v>
      </c>
      <c r="J51" s="154">
        <v>6.0415184686438528E-2</v>
      </c>
      <c r="K51" s="82">
        <v>2.6200801164717102</v>
      </c>
      <c r="L51" s="166">
        <v>0.17156789200023539</v>
      </c>
      <c r="M51" s="82">
        <v>1.848355288043334</v>
      </c>
      <c r="N51" s="166">
        <v>0.37720586925418126</v>
      </c>
      <c r="O51" s="237">
        <v>0.46673722279365248</v>
      </c>
      <c r="P51" s="154">
        <v>0.2003749695874443</v>
      </c>
      <c r="Q51" s="237">
        <v>0.53310481435179446</v>
      </c>
      <c r="R51" s="81">
        <v>6.9512162883288289</v>
      </c>
      <c r="S51" s="237">
        <v>0.33267756101811469</v>
      </c>
      <c r="T51" s="166">
        <v>0.47311446888935771</v>
      </c>
      <c r="U51" s="237">
        <v>0.31763341309919935</v>
      </c>
      <c r="V51" s="155">
        <v>2.8756018560938144E-2</v>
      </c>
      <c r="W51" s="237">
        <v>0.46439157354054583</v>
      </c>
      <c r="X51" s="166">
        <v>1.9396199855496199</v>
      </c>
      <c r="Y51" s="237">
        <v>0.15513649820394701</v>
      </c>
      <c r="Z51" s="166">
        <v>-1.6075963907283299</v>
      </c>
      <c r="AA51" s="237">
        <v>0.31708582393391899</v>
      </c>
      <c r="AB51" s="3">
        <v>12.367000000000001</v>
      </c>
      <c r="AC51" s="212">
        <v>4.1025738837182522E-3</v>
      </c>
      <c r="AD51" s="213">
        <v>0.51368497339172092</v>
      </c>
      <c r="AE51" s="214">
        <v>422.30394608609072</v>
      </c>
      <c r="AF51" s="215">
        <v>2.0997827453188029</v>
      </c>
      <c r="AG51" s="3">
        <v>4.1995654906376059</v>
      </c>
      <c r="AH51" s="81">
        <v>0.65576533493552203</v>
      </c>
      <c r="AI51" s="166">
        <v>0.15885757003752959</v>
      </c>
      <c r="AJ51" s="237">
        <v>3.1334486993607111</v>
      </c>
      <c r="AK51" s="83">
        <v>339.36504860174301</v>
      </c>
      <c r="AL51" s="83">
        <v>172.03785281409449</v>
      </c>
      <c r="AM51" s="166">
        <v>0.52366943116029196</v>
      </c>
      <c r="AN51" s="237">
        <v>0.27756404142903901</v>
      </c>
      <c r="AO51" s="154">
        <v>1.6676307576424576E-2</v>
      </c>
      <c r="AP51" s="81">
        <v>0.11649185756483343</v>
      </c>
      <c r="AQ51" s="155">
        <v>3.6324452165043035E-4</v>
      </c>
      <c r="AR51" s="237">
        <v>29.852818078380434</v>
      </c>
      <c r="AS51" s="155">
        <v>2.3527269196703136E-4</v>
      </c>
      <c r="AT51" s="154">
        <v>-3.8852841433101304E-2</v>
      </c>
      <c r="AU51" s="81">
        <v>-0.27077568877331704</v>
      </c>
      <c r="AV51" s="152">
        <v>4.1296547278761898E-3</v>
      </c>
      <c r="AW51" s="237">
        <v>0.474384784698486</v>
      </c>
      <c r="AX51" s="83">
        <v>404.00966277060206</v>
      </c>
      <c r="AY51" s="83">
        <v>88.336119079396624</v>
      </c>
      <c r="AZ51" s="155">
        <v>5.4798468567540844E-2</v>
      </c>
      <c r="BA51" s="237">
        <v>3.9452820772739998</v>
      </c>
      <c r="BB51" s="250">
        <v>0.51153997711911769</v>
      </c>
      <c r="BC51" s="239">
        <v>3.9785830293143185</v>
      </c>
      <c r="BD51" s="240">
        <v>6.7703307135921639E-2</v>
      </c>
      <c r="BE51" s="239">
        <v>0.51368497339172092</v>
      </c>
      <c r="BF51" s="213">
        <v>0.12911254323634186</v>
      </c>
    </row>
    <row r="52" spans="1:58" s="3" customFormat="1" ht="12" x14ac:dyDescent="0.3">
      <c r="A52" s="233" t="s">
        <v>456</v>
      </c>
      <c r="B52" s="234">
        <v>43535.998611111114</v>
      </c>
      <c r="C52" s="81">
        <v>14.233000000000001</v>
      </c>
      <c r="D52" s="81">
        <v>4.0000000199999997E-2</v>
      </c>
      <c r="E52" s="83">
        <v>10005.59425746618</v>
      </c>
      <c r="F52" s="81">
        <v>0.34000000125000002</v>
      </c>
      <c r="G52" s="83">
        <v>562.89183378530379</v>
      </c>
      <c r="H52" s="235">
        <v>5.3299995317158315E-4</v>
      </c>
      <c r="I52" s="236">
        <v>25.824475855292405</v>
      </c>
      <c r="J52" s="154">
        <v>6.2383273865903172E-2</v>
      </c>
      <c r="K52" s="82">
        <v>2.4613838555812793</v>
      </c>
      <c r="L52" s="166">
        <v>0.20506963458754177</v>
      </c>
      <c r="M52" s="82">
        <v>1.9965309117131187</v>
      </c>
      <c r="N52" s="166">
        <v>0.28154399538174457</v>
      </c>
      <c r="O52" s="237">
        <v>0.50962991798402246</v>
      </c>
      <c r="P52" s="154">
        <v>0.19976101185191872</v>
      </c>
      <c r="Q52" s="237">
        <v>1.1484625225450791</v>
      </c>
      <c r="R52" s="81">
        <v>6.9803297486466445</v>
      </c>
      <c r="S52" s="237">
        <v>0.74104081216037698</v>
      </c>
      <c r="T52" s="166">
        <v>0.57002924261116683</v>
      </c>
      <c r="U52" s="237">
        <v>0.34582697947708363</v>
      </c>
      <c r="V52" s="155">
        <v>2.8592466627024041E-2</v>
      </c>
      <c r="W52" s="237">
        <v>0.54550607032947274</v>
      </c>
      <c r="X52" s="166">
        <v>1.94270515587628</v>
      </c>
      <c r="Y52" s="237">
        <v>0.36217683836456499</v>
      </c>
      <c r="Z52" s="166">
        <v>-1.6104740345225399</v>
      </c>
      <c r="AA52" s="237">
        <v>0.69370759542743399</v>
      </c>
      <c r="AB52" s="3">
        <v>14.233000000000001</v>
      </c>
      <c r="AC52" s="212">
        <v>4.0571886690288052E-3</v>
      </c>
      <c r="AD52" s="213">
        <v>0.58854755395911595</v>
      </c>
      <c r="AE52" s="214">
        <v>417.78030798051429</v>
      </c>
      <c r="AF52" s="215">
        <v>2.3808531552920713</v>
      </c>
      <c r="AG52" s="3">
        <v>4.7617063105841426</v>
      </c>
      <c r="AH52" s="81">
        <v>0.89916382767335545</v>
      </c>
      <c r="AI52" s="166">
        <v>0.18790282418363979</v>
      </c>
      <c r="AJ52" s="237">
        <v>2.9368381019942977</v>
      </c>
      <c r="AK52" s="83">
        <v>252.482232118361</v>
      </c>
      <c r="AL52" s="83">
        <v>154.49611081948694</v>
      </c>
      <c r="AM52" s="166">
        <v>0.63210183598865599</v>
      </c>
      <c r="AN52" s="237">
        <v>0.30035115252109001</v>
      </c>
      <c r="AO52" s="154">
        <v>1.9660994082082772E-2</v>
      </c>
      <c r="AP52" s="81">
        <v>0.1705174040452806</v>
      </c>
      <c r="AQ52" s="155">
        <v>4.980689235436522E-4</v>
      </c>
      <c r="AR52" s="237">
        <v>21.119410608437015</v>
      </c>
      <c r="AS52" s="155">
        <v>2.300473929950022E-4</v>
      </c>
      <c r="AT52" s="154">
        <v>-6.3633154091291555E-2</v>
      </c>
      <c r="AU52" s="81">
        <v>-0.54920111414957784</v>
      </c>
      <c r="AV52" s="152">
        <v>4.0940004400908904E-3</v>
      </c>
      <c r="AW52" s="237">
        <v>0.556479632854462</v>
      </c>
      <c r="AX52" s="83">
        <v>395.79330711535806</v>
      </c>
      <c r="AY52" s="83">
        <v>104.9054613991652</v>
      </c>
      <c r="AZ52" s="155">
        <v>5.4597892606144345E-2</v>
      </c>
      <c r="BA52" s="237">
        <v>4.6785644005909583</v>
      </c>
      <c r="BB52" s="250">
        <v>0.50402935516938063</v>
      </c>
      <c r="BC52" s="239">
        <v>4.7154377393565801</v>
      </c>
      <c r="BD52" s="240">
        <v>6.6954331196269701E-2</v>
      </c>
      <c r="BE52" s="239">
        <v>0.58854755395911595</v>
      </c>
      <c r="BF52" s="213">
        <v>0.12481292013399016</v>
      </c>
    </row>
    <row r="53" spans="1:58" s="3" customFormat="1" ht="12" x14ac:dyDescent="0.3">
      <c r="A53" s="233" t="s">
        <v>434</v>
      </c>
      <c r="B53" s="234">
        <v>43536.137499999997</v>
      </c>
      <c r="C53" s="81">
        <v>17.567</v>
      </c>
      <c r="D53" s="81">
        <v>6.0000000249999998E-2</v>
      </c>
      <c r="E53" s="83">
        <v>9989.3380550650618</v>
      </c>
      <c r="F53" s="81">
        <v>0.26000000145000002</v>
      </c>
      <c r="G53" s="83">
        <v>483.5044986800591</v>
      </c>
      <c r="H53" s="235">
        <v>4.1369795653101914E-4</v>
      </c>
      <c r="I53" s="236">
        <v>31.627136965524283</v>
      </c>
      <c r="J53" s="154">
        <v>6.107274182559775E-2</v>
      </c>
      <c r="K53" s="82">
        <v>1.6454896426548824</v>
      </c>
      <c r="L53" s="166">
        <v>0.18407854293418704</v>
      </c>
      <c r="M53" s="82">
        <v>2.2759291464473872</v>
      </c>
      <c r="N53" s="166">
        <v>0.23279016359987539</v>
      </c>
      <c r="O53" s="237">
        <v>0.5365868543875596</v>
      </c>
      <c r="P53" s="154">
        <v>0.20826020571852599</v>
      </c>
      <c r="Q53" s="237">
        <v>0.67988583199603347</v>
      </c>
      <c r="R53" s="81">
        <v>7.1250089041752895</v>
      </c>
      <c r="S53" s="237">
        <v>0.4273243172610382</v>
      </c>
      <c r="T53" s="166">
        <v>0.49255713806537099</v>
      </c>
      <c r="U53" s="237">
        <v>0.39913063875437305</v>
      </c>
      <c r="V53" s="155">
        <v>2.9208395348002597E-2</v>
      </c>
      <c r="W53" s="237">
        <v>0.5892318738704948</v>
      </c>
      <c r="X53" s="166">
        <v>1.96368511591544</v>
      </c>
      <c r="Y53" s="237">
        <v>0.19738598833725299</v>
      </c>
      <c r="Z53" s="166">
        <v>-1.56914392220654</v>
      </c>
      <c r="AA53" s="237">
        <v>0.41351878982380502</v>
      </c>
      <c r="AB53" s="3">
        <v>17.567</v>
      </c>
      <c r="AC53" s="212">
        <v>4.0692636027950041E-3</v>
      </c>
      <c r="AD53" s="213">
        <v>0.62272440611249269</v>
      </c>
      <c r="AE53" s="214">
        <v>418.98415153617736</v>
      </c>
      <c r="AF53" s="215">
        <v>2.5261344136006931</v>
      </c>
      <c r="AG53" s="3">
        <v>5.0522688272013863</v>
      </c>
      <c r="AH53" s="81">
        <v>0.73708706477903074</v>
      </c>
      <c r="AI53" s="166">
        <v>0.16987320350829133</v>
      </c>
      <c r="AJ53" s="237">
        <v>2.8619627143130106</v>
      </c>
      <c r="AK53" s="83">
        <v>205.735777324867</v>
      </c>
      <c r="AL53" s="83">
        <v>109.16616093285415</v>
      </c>
      <c r="AM53" s="166">
        <v>0.54812364533744196</v>
      </c>
      <c r="AN53" s="237">
        <v>0.34812717868168302</v>
      </c>
      <c r="AO53" s="154">
        <v>2.6141448240677989E-3</v>
      </c>
      <c r="AP53" s="81">
        <v>1.7927966242143961E-2</v>
      </c>
      <c r="AQ53" s="155">
        <v>4.0829062470449821E-4</v>
      </c>
      <c r="AR53" s="237">
        <v>16.861526599136212</v>
      </c>
      <c r="AS53" s="155">
        <v>3.7661414175786179E-4</v>
      </c>
      <c r="AT53" s="154">
        <v>-9.8343438226344837E-3</v>
      </c>
      <c r="AU53" s="81">
        <v>-6.740570320397099E-2</v>
      </c>
      <c r="AV53" s="152">
        <v>4.0994803421199296E-3</v>
      </c>
      <c r="AW53" s="237">
        <v>0.61000728607177701</v>
      </c>
      <c r="AX53" s="83">
        <v>413.57308182459957</v>
      </c>
      <c r="AY53" s="83">
        <v>88.325834159691468</v>
      </c>
      <c r="AZ53" s="155">
        <v>5.5033222725641602E-2</v>
      </c>
      <c r="BA53" s="237">
        <v>3.9514258671847253</v>
      </c>
      <c r="BB53" s="250">
        <v>0.5095602202794447</v>
      </c>
      <c r="BC53" s="239">
        <v>4.0001940040233945</v>
      </c>
      <c r="BD53" s="240">
        <v>6.7153599502603772E-2</v>
      </c>
      <c r="BE53" s="239">
        <v>0.62272440611249269</v>
      </c>
      <c r="BF53" s="213">
        <v>0.15567355120430573</v>
      </c>
    </row>
    <row r="54" spans="1:58" s="3" customFormat="1" ht="12" x14ac:dyDescent="0.3">
      <c r="A54" s="233" t="s">
        <v>435</v>
      </c>
      <c r="B54" s="234">
        <v>43536.205555555556</v>
      </c>
      <c r="C54" s="81">
        <v>19.2</v>
      </c>
      <c r="D54" s="81">
        <v>0</v>
      </c>
      <c r="E54" s="83">
        <v>10477.101970239752</v>
      </c>
      <c r="F54" s="81">
        <v>0.26000000260000006</v>
      </c>
      <c r="G54" s="83">
        <v>432.59009854111139</v>
      </c>
      <c r="H54" s="235">
        <v>6.0103086842911379E-4</v>
      </c>
      <c r="I54" s="236">
        <v>27.740565648406452</v>
      </c>
      <c r="J54" s="154">
        <v>6.4437203804254439E-2</v>
      </c>
      <c r="K54" s="82">
        <v>4.8657926262433602</v>
      </c>
      <c r="L54" s="166">
        <v>0.17071592112692471</v>
      </c>
      <c r="M54" s="82">
        <v>2.5121217109729899</v>
      </c>
      <c r="N54" s="166">
        <v>0.21886438170566547</v>
      </c>
      <c r="O54" s="237">
        <v>0.53498955301961082</v>
      </c>
      <c r="P54" s="154">
        <v>0.18776180318136709</v>
      </c>
      <c r="Q54" s="237">
        <v>0.70892698047580582</v>
      </c>
      <c r="R54" s="81">
        <v>6.7489887527271177</v>
      </c>
      <c r="S54" s="237">
        <v>0.43176162786791256</v>
      </c>
      <c r="T54" s="166">
        <v>0.46578402451422996</v>
      </c>
      <c r="U54" s="237">
        <v>0.42227349848571755</v>
      </c>
      <c r="V54" s="155">
        <v>2.7758874655059204E-2</v>
      </c>
      <c r="W54" s="237">
        <v>0.62336794699004416</v>
      </c>
      <c r="X54" s="166">
        <v>1.9093276275677999</v>
      </c>
      <c r="Y54" s="237">
        <v>0.20526906147863999</v>
      </c>
      <c r="Z54" s="166">
        <v>-1.67218426805564</v>
      </c>
      <c r="AA54" s="237">
        <v>0.40492522419292298</v>
      </c>
      <c r="AB54" s="3">
        <v>19.2</v>
      </c>
      <c r="AC54" s="212">
        <v>4.0594735584283271E-3</v>
      </c>
      <c r="AD54" s="213">
        <v>1.1773368543998055</v>
      </c>
      <c r="AE54" s="214">
        <v>418.00812352608119</v>
      </c>
      <c r="AF54" s="215">
        <v>4.765198047577071</v>
      </c>
      <c r="AG54" s="3">
        <v>9.530396095154142</v>
      </c>
      <c r="AH54" s="81">
        <v>1.1531784609532345</v>
      </c>
      <c r="AI54" s="166">
        <v>0.14824211172474641</v>
      </c>
      <c r="AJ54" s="237">
        <v>5.9297381208840259</v>
      </c>
      <c r="AK54" s="83">
        <v>200.431548887476</v>
      </c>
      <c r="AL54" s="83">
        <v>99.553786566494296</v>
      </c>
      <c r="AM54" s="166">
        <v>0.51308819441855102</v>
      </c>
      <c r="AN54" s="237">
        <v>0.36907561393258098</v>
      </c>
      <c r="AO54" s="154">
        <v>-1.6327247197400307E-2</v>
      </c>
      <c r="AP54" s="81">
        <v>0.1281043809211474</v>
      </c>
      <c r="AQ54" s="155">
        <v>6.3877386636749264E-4</v>
      </c>
      <c r="AR54" s="237">
        <v>33.625354458194195</v>
      </c>
      <c r="AS54" s="155">
        <v>3.0489745864194326E-4</v>
      </c>
      <c r="AT54" s="154">
        <v>6.8932347158212615E-2</v>
      </c>
      <c r="AU54" s="81">
        <v>-0.53756859091340647</v>
      </c>
      <c r="AV54" s="152">
        <v>4.1068326681852297E-3</v>
      </c>
      <c r="AW54" s="237">
        <v>1.1100609302520801</v>
      </c>
      <c r="AX54" s="83">
        <v>439.22092323816281</v>
      </c>
      <c r="AY54" s="83">
        <v>160.3600972966656</v>
      </c>
      <c r="AZ54" s="155">
        <v>5.5669744018095081E-2</v>
      </c>
      <c r="BA54" s="237">
        <v>7.2061447076346798</v>
      </c>
      <c r="BB54" s="250">
        <v>0.51421375346333653</v>
      </c>
      <c r="BC54" s="239">
        <v>7.301687723814223</v>
      </c>
      <c r="BD54" s="240">
        <v>6.6992037907512944E-2</v>
      </c>
      <c r="BE54" s="239">
        <v>1.1773368543998055</v>
      </c>
      <c r="BF54" s="213">
        <v>0.16124174285897747</v>
      </c>
    </row>
    <row r="55" spans="1:58" s="3" customFormat="1" ht="12" x14ac:dyDescent="0.3">
      <c r="A55" s="233" t="s">
        <v>436</v>
      </c>
      <c r="B55" s="234">
        <v>43536.284722222219</v>
      </c>
      <c r="C55" s="81">
        <v>21.1</v>
      </c>
      <c r="D55" s="81">
        <v>6.0000000149999996E-2</v>
      </c>
      <c r="E55" s="83">
        <v>10072.944541809084</v>
      </c>
      <c r="F55" s="81">
        <v>0.36000000245000002</v>
      </c>
      <c r="G55" s="83">
        <v>764.23092443925009</v>
      </c>
      <c r="H55" s="235">
        <v>3.925823303473623E-4</v>
      </c>
      <c r="I55" s="236">
        <v>25.823267465406612</v>
      </c>
      <c r="J55" s="154">
        <v>6.1457638176580093E-2</v>
      </c>
      <c r="K55" s="82">
        <v>1.3006531630594891</v>
      </c>
      <c r="L55" s="166">
        <v>0.17790621149493599</v>
      </c>
      <c r="M55" s="82">
        <v>1.8481464863418191</v>
      </c>
      <c r="N55" s="166">
        <v>0.39110937712566357</v>
      </c>
      <c r="O55" s="237">
        <v>1.0460815322507071</v>
      </c>
      <c r="P55" s="154">
        <v>0.19444432888897623</v>
      </c>
      <c r="Q55" s="237">
        <v>0.53389421111466451</v>
      </c>
      <c r="R55" s="81">
        <v>6.887805256611629</v>
      </c>
      <c r="S55" s="237">
        <v>0.32980152686215586</v>
      </c>
      <c r="T55" s="166">
        <v>0.4959568550213676</v>
      </c>
      <c r="U55" s="237">
        <v>0.31256395784386448</v>
      </c>
      <c r="V55" s="155">
        <v>2.8247713874738473E-2</v>
      </c>
      <c r="W55" s="237">
        <v>0.46850571022433884</v>
      </c>
      <c r="X55" s="166">
        <v>1.9294426394041799</v>
      </c>
      <c r="Y55" s="237">
        <v>0.15560121815282699</v>
      </c>
      <c r="Z55" s="166">
        <v>-1.6378551712446301</v>
      </c>
      <c r="AA55" s="237">
        <v>0.31336483020956402</v>
      </c>
      <c r="AB55" s="3">
        <v>21.1</v>
      </c>
      <c r="AC55" s="212">
        <v>4.0717211410840294E-3</v>
      </c>
      <c r="AD55" s="213">
        <v>0.48257496430903474</v>
      </c>
      <c r="AE55" s="214">
        <v>419.22913500794334</v>
      </c>
      <c r="AF55" s="215">
        <v>1.95871411910383</v>
      </c>
      <c r="AG55" s="3">
        <v>3.91742823820766</v>
      </c>
      <c r="AH55" s="81">
        <v>0.7846881555562677</v>
      </c>
      <c r="AI55" s="166">
        <v>0.16272741896724385</v>
      </c>
      <c r="AJ55" s="237">
        <v>2.3559048838484853</v>
      </c>
      <c r="AK55" s="83">
        <v>352.46390927709803</v>
      </c>
      <c r="AL55" s="83">
        <v>187.04098473149884</v>
      </c>
      <c r="AM55" s="166">
        <v>0.54817906781978898</v>
      </c>
      <c r="AN55" s="237">
        <v>0.27256083302433798</v>
      </c>
      <c r="AO55" s="154">
        <v>-3.215303222492405E-2</v>
      </c>
      <c r="AP55" s="81">
        <v>0.14822721678787676</v>
      </c>
      <c r="AQ55" s="155">
        <v>4.3465803775343025E-4</v>
      </c>
      <c r="AR55" s="237">
        <v>12.598341642149192</v>
      </c>
      <c r="AS55" s="155">
        <v>1.9861104454284775E-4</v>
      </c>
      <c r="AT55" s="154">
        <v>7.6560032083827778E-2</v>
      </c>
      <c r="AU55" s="81">
        <v>-0.35143644649346939</v>
      </c>
      <c r="AV55" s="152">
        <v>4.1039241477847099E-3</v>
      </c>
      <c r="AW55" s="237">
        <v>0.472176402807236</v>
      </c>
      <c r="AX55" s="83">
        <v>441.6808897689325</v>
      </c>
      <c r="AY55" s="83">
        <v>67.569480728791262</v>
      </c>
      <c r="AZ55" s="155">
        <v>5.5731330869212031E-2</v>
      </c>
      <c r="BA55" s="237">
        <v>3.0376855132903233</v>
      </c>
      <c r="BB55" s="250">
        <v>0.51633574103181357</v>
      </c>
      <c r="BC55" s="239">
        <v>3.0757782549838928</v>
      </c>
      <c r="BD55" s="240">
        <v>6.7194155376622378E-2</v>
      </c>
      <c r="BE55" s="239">
        <v>0.48257496430903474</v>
      </c>
      <c r="BF55" s="213">
        <v>0.15689523896174429</v>
      </c>
    </row>
    <row r="56" spans="1:58" s="3" customFormat="1" ht="12" x14ac:dyDescent="0.3">
      <c r="A56" s="233" t="s">
        <v>437</v>
      </c>
      <c r="B56" s="234">
        <v>43536.368055555555</v>
      </c>
      <c r="C56" s="81">
        <v>23.1</v>
      </c>
      <c r="D56" s="81">
        <v>0.18000000165000002</v>
      </c>
      <c r="E56" s="83">
        <v>10173.324161203887</v>
      </c>
      <c r="F56" s="81">
        <v>0.4000000056000001</v>
      </c>
      <c r="G56" s="83">
        <v>892.19149177080078</v>
      </c>
      <c r="H56" s="235">
        <v>2.466335983112371E-4</v>
      </c>
      <c r="I56" s="236">
        <v>30.153612846124734</v>
      </c>
      <c r="J56" s="154">
        <v>5.973846973634598E-2</v>
      </c>
      <c r="K56" s="82">
        <v>4.2504725419118756</v>
      </c>
      <c r="L56" s="166">
        <v>0.17793751836154117</v>
      </c>
      <c r="M56" s="82">
        <v>1.7102760237555372</v>
      </c>
      <c r="N56" s="166">
        <v>0.42838830232172764</v>
      </c>
      <c r="O56" s="237">
        <v>0.45539498973122616</v>
      </c>
      <c r="P56" s="154">
        <v>0.20494454202920961</v>
      </c>
      <c r="Q56" s="237">
        <v>0.49910312523785444</v>
      </c>
      <c r="R56" s="81">
        <v>7.1127126861433476</v>
      </c>
      <c r="S56" s="237">
        <v>0.31217607920089485</v>
      </c>
      <c r="T56" s="166">
        <v>0.50173619460440722</v>
      </c>
      <c r="U56" s="237">
        <v>0.29018434317231873</v>
      </c>
      <c r="V56" s="155">
        <v>2.8822793871968899E-2</v>
      </c>
      <c r="W56" s="237">
        <v>0.43402947639916839</v>
      </c>
      <c r="X56" s="166">
        <v>1.9612871424307601</v>
      </c>
      <c r="Y56" s="237">
        <v>0.14442335231836101</v>
      </c>
      <c r="Z56" s="166">
        <v>-1.58538381129874</v>
      </c>
      <c r="AA56" s="237">
        <v>0.30110297786025297</v>
      </c>
      <c r="AB56" s="3">
        <v>23.1</v>
      </c>
      <c r="AC56" s="212">
        <v>4.0325958749749102E-3</v>
      </c>
      <c r="AD56" s="213">
        <v>0.54685323685295606</v>
      </c>
      <c r="AE56" s="214">
        <v>415.32776667106754</v>
      </c>
      <c r="AF56" s="215">
        <v>2.1996144459580353</v>
      </c>
      <c r="AG56" s="3">
        <v>4.3992288919160707</v>
      </c>
      <c r="AH56" s="81">
        <v>0.57207431087812188</v>
      </c>
      <c r="AI56" s="166">
        <v>0.1668953132009986</v>
      </c>
      <c r="AJ56" s="237">
        <v>4.0872448139778799</v>
      </c>
      <c r="AK56" s="83">
        <v>379.53938481082298</v>
      </c>
      <c r="AL56" s="83">
        <v>205.29823517120786</v>
      </c>
      <c r="AM56" s="166">
        <v>0.55876434809937603</v>
      </c>
      <c r="AN56" s="237">
        <v>0.25257493289048499</v>
      </c>
      <c r="AO56" s="154">
        <v>-6.2665957080965617E-2</v>
      </c>
      <c r="AP56" s="81">
        <v>0.12658026192514663</v>
      </c>
      <c r="AQ56" s="155">
        <v>3.1688600835214195E-4</v>
      </c>
      <c r="AR56" s="237">
        <v>54.892368892632646</v>
      </c>
      <c r="AS56" s="155">
        <v>1.0472930325098337E-4</v>
      </c>
      <c r="AT56" s="154">
        <v>0.12755639320425338</v>
      </c>
      <c r="AU56" s="81">
        <v>-0.25666509494930434</v>
      </c>
      <c r="AV56" s="152">
        <v>4.0557980537414603E-3</v>
      </c>
      <c r="AW56" s="237">
        <v>0.44642877578735402</v>
      </c>
      <c r="AX56" s="83">
        <v>458.02173138497847</v>
      </c>
      <c r="AY56" s="83">
        <v>109.56731093858829</v>
      </c>
      <c r="AZ56" s="155">
        <v>5.6142840582513863E-2</v>
      </c>
      <c r="BA56" s="237">
        <v>4.9397314570662409</v>
      </c>
      <c r="BB56" s="250">
        <v>0.51515015029843392</v>
      </c>
      <c r="BC56" s="239">
        <v>4.9699089861471633</v>
      </c>
      <c r="BD56" s="240">
        <v>6.6548485125887111E-2</v>
      </c>
      <c r="BE56" s="239">
        <v>0.54685323685295606</v>
      </c>
      <c r="BF56" s="213">
        <v>0.11003284735741099</v>
      </c>
    </row>
    <row r="57" spans="1:58" s="3" customFormat="1" ht="12" x14ac:dyDescent="0.3">
      <c r="A57" s="233" t="s">
        <v>438</v>
      </c>
      <c r="B57" s="234">
        <v>43536.439583333333</v>
      </c>
      <c r="C57" s="81">
        <v>24.817</v>
      </c>
      <c r="D57" s="81">
        <v>0.10000000044999999</v>
      </c>
      <c r="E57" s="83">
        <v>10327.756419873351</v>
      </c>
      <c r="F57" s="81">
        <v>0.4400000059000001</v>
      </c>
      <c r="G57" s="83">
        <v>375.27792414948198</v>
      </c>
      <c r="H57" s="235">
        <v>9.0623670414824778E-4</v>
      </c>
      <c r="I57" s="236">
        <v>24.260887692450332</v>
      </c>
      <c r="J57" s="154">
        <v>6.8093835945272893E-2</v>
      </c>
      <c r="K57" s="82">
        <v>7.4467898797950367</v>
      </c>
      <c r="L57" s="166">
        <v>0.12580744791549545</v>
      </c>
      <c r="M57" s="82">
        <v>10.774808376565414</v>
      </c>
      <c r="N57" s="166">
        <v>0.19976385221763909</v>
      </c>
      <c r="O57" s="237">
        <v>0.55442445590559275</v>
      </c>
      <c r="P57" s="154">
        <v>0.18240811906871529</v>
      </c>
      <c r="Q57" s="237">
        <v>0.75629302259848474</v>
      </c>
      <c r="R57" s="81">
        <v>6.6872639941217757</v>
      </c>
      <c r="S57" s="237">
        <v>0.45668818191332572</v>
      </c>
      <c r="T57" s="166">
        <v>0.27525050290322406</v>
      </c>
      <c r="U57" s="237">
        <v>0.55991699847430609</v>
      </c>
      <c r="V57" s="155">
        <v>2.7233845213060295E-2</v>
      </c>
      <c r="W57" s="237">
        <v>0.66722776945283224</v>
      </c>
      <c r="X57" s="166">
        <v>1.90022018882767</v>
      </c>
      <c r="Y57" s="237">
        <v>0.217811371821342</v>
      </c>
      <c r="Z57" s="166">
        <v>-1.7016938510116399</v>
      </c>
      <c r="AA57" s="237">
        <v>0.42415012900749499</v>
      </c>
      <c r="AB57" s="3">
        <v>24.817</v>
      </c>
      <c r="AC57" s="212">
        <v>4.004883476519637E-3</v>
      </c>
      <c r="AD57" s="213">
        <v>0.91451115866439769</v>
      </c>
      <c r="AE57" s="214">
        <v>412.56300107171694</v>
      </c>
      <c r="AF57" s="215">
        <v>3.6547378448721042</v>
      </c>
      <c r="AG57" s="3">
        <v>7.3094756897442084</v>
      </c>
      <c r="AH57" s="81">
        <v>1.6054032691109166</v>
      </c>
      <c r="AI57" s="166">
        <v>9.3643898161376041E-2</v>
      </c>
      <c r="AJ57" s="237">
        <v>20.059166660779933</v>
      </c>
      <c r="AK57" s="83">
        <v>184.29635404462999</v>
      </c>
      <c r="AL57" s="83">
        <v>53.89347232655679</v>
      </c>
      <c r="AM57" s="166">
        <v>0.30207844969006498</v>
      </c>
      <c r="AN57" s="237">
        <v>0.49527200539515798</v>
      </c>
      <c r="AO57" s="154">
        <v>6.3646728586837509E-3</v>
      </c>
      <c r="AP57" s="81">
        <v>1.235858806658735E-2</v>
      </c>
      <c r="AQ57" s="155">
        <v>8.8927229220124994E-4</v>
      </c>
      <c r="AR57" s="237">
        <v>39.063024665094936</v>
      </c>
      <c r="AS57" s="155">
        <v>8.7329609844864883E-4</v>
      </c>
      <c r="AT57" s="154">
        <v>-3.1125543378840437E-2</v>
      </c>
      <c r="AU57" s="81">
        <v>-6.0420237642044849E-2</v>
      </c>
      <c r="AV57" s="152">
        <v>4.0702270343899701E-3</v>
      </c>
      <c r="AW57" s="237">
        <v>0.65583091974258401</v>
      </c>
      <c r="AX57" s="83">
        <v>406.5623974420493</v>
      </c>
      <c r="AY57" s="83">
        <v>248.90688956050789</v>
      </c>
      <c r="AZ57" s="155">
        <v>5.486099426130199E-2</v>
      </c>
      <c r="BA57" s="237">
        <v>11.121687548645873</v>
      </c>
      <c r="BB57" s="250">
        <v>0.49992897210997334</v>
      </c>
      <c r="BC57" s="239">
        <v>11.159223296852984</v>
      </c>
      <c r="BD57" s="240">
        <v>6.6091157341606005E-2</v>
      </c>
      <c r="BE57" s="239">
        <v>0.91451115866439769</v>
      </c>
      <c r="BF57" s="213">
        <v>8.195114788341043E-2</v>
      </c>
    </row>
    <row r="58" spans="1:58" s="3" customFormat="1" ht="12" x14ac:dyDescent="0.3">
      <c r="A58" s="233" t="s">
        <v>457</v>
      </c>
      <c r="B58" s="234">
        <v>43536.515972222223</v>
      </c>
      <c r="C58" s="81">
        <v>26.65</v>
      </c>
      <c r="D58" s="81">
        <v>0</v>
      </c>
      <c r="E58" s="83">
        <v>10252.94191321681</v>
      </c>
      <c r="F58" s="81">
        <v>0.28000000125000002</v>
      </c>
      <c r="G58" s="83">
        <v>214.92380089141184</v>
      </c>
      <c r="H58" s="235">
        <v>1.3027873138697528E-3</v>
      </c>
      <c r="I58" s="236">
        <v>26.737727764444301</v>
      </c>
      <c r="J58" s="154">
        <v>7.5852197559010556E-2</v>
      </c>
      <c r="K58" s="82">
        <v>6.6074623790644047</v>
      </c>
      <c r="L58" s="166">
        <v>0.14830233945486912</v>
      </c>
      <c r="M58" s="82">
        <v>10.204520495913885</v>
      </c>
      <c r="N58" s="166">
        <v>9.9952978906965514E-2</v>
      </c>
      <c r="O58" s="237">
        <v>0.70630307417475091</v>
      </c>
      <c r="P58" s="154">
        <v>0.20993914488153068</v>
      </c>
      <c r="Q58" s="237">
        <v>1.0250500787992984</v>
      </c>
      <c r="R58" s="81">
        <v>7.0744725155025252</v>
      </c>
      <c r="S58" s="237">
        <v>0.64540767117391529</v>
      </c>
      <c r="T58" s="166">
        <v>0.33309888895315409</v>
      </c>
      <c r="U58" s="237">
        <v>0.70988172408831662</v>
      </c>
      <c r="V58" s="155">
        <v>2.9608955822862774E-2</v>
      </c>
      <c r="W58" s="237">
        <v>0.88781579420367884</v>
      </c>
      <c r="X58" s="166">
        <v>1.95678053262597</v>
      </c>
      <c r="Y58" s="237">
        <v>0.298806173400054</v>
      </c>
      <c r="Z58" s="166">
        <v>-1.56061376589769</v>
      </c>
      <c r="AA58" s="237">
        <v>0.626522033045673</v>
      </c>
      <c r="AB58" s="3">
        <v>26.65</v>
      </c>
      <c r="AC58" s="212">
        <v>4.0710682378547079E-3</v>
      </c>
      <c r="AD58" s="213">
        <v>1.122498803556099</v>
      </c>
      <c r="AE58" s="214">
        <v>419.16405025677835</v>
      </c>
      <c r="AF58" s="215">
        <v>4.5554039410693079</v>
      </c>
      <c r="AG58" s="3">
        <v>9.1108078821386158</v>
      </c>
      <c r="AH58" s="81">
        <v>2.5648991814925322</v>
      </c>
      <c r="AI58" s="166">
        <v>9.7001838070492022E-2</v>
      </c>
      <c r="AJ58" s="237">
        <v>20.698726979110642</v>
      </c>
      <c r="AK58" s="83">
        <v>88.805086887024402</v>
      </c>
      <c r="AL58" s="83">
        <v>31.866083351884473</v>
      </c>
      <c r="AM58" s="166">
        <v>0.370673181643003</v>
      </c>
      <c r="AN58" s="237">
        <v>0.62492471880671197</v>
      </c>
      <c r="AO58" s="154">
        <v>-2.535527542958016E-2</v>
      </c>
      <c r="AP58" s="81">
        <v>8.3688146515160183E-2</v>
      </c>
      <c r="AQ58" s="155">
        <v>1.4207606389478379E-3</v>
      </c>
      <c r="AR58" s="237">
        <v>24.166050489353847</v>
      </c>
      <c r="AS58" s="155">
        <v>9.1340211703228014E-4</v>
      </c>
      <c r="AT58" s="154">
        <v>0.21858369517180343</v>
      </c>
      <c r="AU58" s="81">
        <v>-0.71474295590333581</v>
      </c>
      <c r="AV58" s="152">
        <v>4.17823577299714E-3</v>
      </c>
      <c r="AW58" s="237">
        <v>0.924832344055176</v>
      </c>
      <c r="AX58" s="83">
        <v>486.74150777847132</v>
      </c>
      <c r="AY58" s="83">
        <v>283.41756590241903</v>
      </c>
      <c r="AZ58" s="155">
        <v>5.6876334777861359E-2</v>
      </c>
      <c r="BA58" s="237">
        <v>12.841047568504047</v>
      </c>
      <c r="BB58" s="250">
        <v>0.52685939745006083</v>
      </c>
      <c r="BC58" s="239">
        <v>12.890015757188529</v>
      </c>
      <c r="BD58" s="240">
        <v>6.7183380748518734E-2</v>
      </c>
      <c r="BE58" s="239">
        <v>1.122498803556099</v>
      </c>
      <c r="BF58" s="213">
        <v>8.7082810812709965E-2</v>
      </c>
    </row>
    <row r="59" spans="1:58" s="3" customFormat="1" ht="12" x14ac:dyDescent="0.3">
      <c r="A59" s="233" t="s">
        <v>439</v>
      </c>
      <c r="B59" s="234">
        <v>43536.581944444442</v>
      </c>
      <c r="C59" s="81">
        <v>28.233000000000001</v>
      </c>
      <c r="D59" s="81">
        <v>4.0000000199999997E-2</v>
      </c>
      <c r="E59" s="83">
        <v>9946.8043912372796</v>
      </c>
      <c r="F59" s="81">
        <v>0.38000000100000003</v>
      </c>
      <c r="G59" s="83">
        <v>733.54786272965612</v>
      </c>
      <c r="H59" s="235">
        <v>4.6352604801648084E-4</v>
      </c>
      <c r="I59" s="236">
        <v>24.25730957163071</v>
      </c>
      <c r="J59" s="154">
        <v>6.0583920530913021E-2</v>
      </c>
      <c r="K59" s="82">
        <v>3.7121680318788486</v>
      </c>
      <c r="L59" s="166">
        <v>0.18119707257382997</v>
      </c>
      <c r="M59" s="82">
        <v>2.0847950229637044</v>
      </c>
      <c r="N59" s="166">
        <v>0.38779710080948415</v>
      </c>
      <c r="O59" s="237">
        <v>0.47144409050124908</v>
      </c>
      <c r="P59" s="154">
        <v>0.18959063296901199</v>
      </c>
      <c r="Q59" s="237">
        <v>0.54423467355025201</v>
      </c>
      <c r="R59" s="81">
        <v>6.7906976915898998</v>
      </c>
      <c r="S59" s="237">
        <v>0.58082276517450759</v>
      </c>
      <c r="T59" s="166">
        <v>0.5140363124250491</v>
      </c>
      <c r="U59" s="237">
        <v>0.31168975280984634</v>
      </c>
      <c r="V59" s="155">
        <v>2.7873267733483992E-2</v>
      </c>
      <c r="W59" s="237">
        <v>0.47737993709510579</v>
      </c>
      <c r="X59" s="166">
        <v>1.9159202893243701</v>
      </c>
      <c r="Y59" s="237">
        <v>0.26641432363315398</v>
      </c>
      <c r="Z59" s="166">
        <v>-1.6625891987142201</v>
      </c>
      <c r="AA59" s="237">
        <v>0.31294710541640097</v>
      </c>
      <c r="AB59" s="3">
        <v>28.233000000000001</v>
      </c>
      <c r="AC59" s="212">
        <v>4.0718621450121515E-3</v>
      </c>
      <c r="AD59" s="213">
        <v>0.55258823537682955</v>
      </c>
      <c r="AE59" s="214">
        <v>419.24319091826879</v>
      </c>
      <c r="AF59" s="215">
        <v>2.2429624015306859</v>
      </c>
      <c r="AG59" s="3">
        <v>4.4859248030613719</v>
      </c>
      <c r="AH59" s="81">
        <v>0.67663331726298392</v>
      </c>
      <c r="AI59" s="166">
        <v>0.16814512118882374</v>
      </c>
      <c r="AJ59" s="237">
        <v>3.9289362014720477</v>
      </c>
      <c r="AK59" s="83">
        <v>354.14956073319598</v>
      </c>
      <c r="AL59" s="83">
        <v>194.15636074472295</v>
      </c>
      <c r="AM59" s="166">
        <v>0.56632435244045498</v>
      </c>
      <c r="AN59" s="237">
        <v>0.271553041398157</v>
      </c>
      <c r="AO59" s="154">
        <v>6.507845956191588E-2</v>
      </c>
      <c r="AP59" s="81">
        <v>0.24401768958997661</v>
      </c>
      <c r="AQ59" s="155">
        <v>3.7480380948484124E-4</v>
      </c>
      <c r="AR59" s="237">
        <v>41.105954095443138</v>
      </c>
      <c r="AS59" s="155">
        <v>1.3085382732349135E-4</v>
      </c>
      <c r="AT59" s="154">
        <v>-0.16126140561948388</v>
      </c>
      <c r="AU59" s="81">
        <v>-0.60199525590515224</v>
      </c>
      <c r="AV59" s="152">
        <v>4.0996014140546296E-3</v>
      </c>
      <c r="AW59" s="237">
        <v>0.47637820243835399</v>
      </c>
      <c r="AX59" s="83">
        <v>362.96808944358708</v>
      </c>
      <c r="AY59" s="83">
        <v>117.74793089577791</v>
      </c>
      <c r="AZ59" s="155">
        <v>5.3806704484532078E-2</v>
      </c>
      <c r="BA59" s="237">
        <v>5.2210630065726509</v>
      </c>
      <c r="BB59" s="250">
        <v>0.49852186019276373</v>
      </c>
      <c r="BC59" s="239">
        <v>5.2502240596452951</v>
      </c>
      <c r="BD59" s="240">
        <v>6.7196482313936282E-2</v>
      </c>
      <c r="BE59" s="239">
        <v>0.55258823537682955</v>
      </c>
      <c r="BF59" s="213">
        <v>0.10525041009662403</v>
      </c>
    </row>
    <row r="60" spans="1:58" s="3" customFormat="1" ht="12" x14ac:dyDescent="0.3">
      <c r="A60" s="233" t="s">
        <v>464</v>
      </c>
      <c r="B60" s="234">
        <v>43536.665972222225</v>
      </c>
      <c r="C60" s="81">
        <v>30.25</v>
      </c>
      <c r="D60" s="81">
        <v>0.10000000055</v>
      </c>
      <c r="E60" s="83">
        <v>10441.471772257597</v>
      </c>
      <c r="F60" s="81">
        <v>0.30000000274999999</v>
      </c>
      <c r="G60" s="83">
        <v>508.41316354218969</v>
      </c>
      <c r="H60" s="235">
        <v>3.934582390243697E-4</v>
      </c>
      <c r="I60" s="236">
        <v>31.62692356979726</v>
      </c>
      <c r="J60" s="154">
        <v>6.1675489882398897E-2</v>
      </c>
      <c r="K60" s="82">
        <v>1.7704058182659985</v>
      </c>
      <c r="L60" s="166">
        <v>0.20461714927045757</v>
      </c>
      <c r="M60" s="82">
        <v>2.1143815444727156</v>
      </c>
      <c r="N60" s="166">
        <v>0.27049802914035209</v>
      </c>
      <c r="O60" s="237">
        <v>0.50406711469015253</v>
      </c>
      <c r="P60" s="154">
        <v>0.17927377176991249</v>
      </c>
      <c r="Q60" s="237">
        <v>1.5295655400901107</v>
      </c>
      <c r="R60" s="81">
        <v>6.6039955596551909</v>
      </c>
      <c r="S60" s="237">
        <v>0.38944355914584494</v>
      </c>
      <c r="T60" s="166">
        <v>0.54927434162171462</v>
      </c>
      <c r="U60" s="237">
        <v>0.3598641563174057</v>
      </c>
      <c r="V60" s="155">
        <v>2.7071129418606611E-2</v>
      </c>
      <c r="W60" s="237">
        <v>0.94680905300713414</v>
      </c>
      <c r="X60" s="166">
        <v>1.8873950097826799</v>
      </c>
      <c r="Y60" s="237">
        <v>0.187397766337461</v>
      </c>
      <c r="Z60" s="166">
        <v>-1.7183970054378701</v>
      </c>
      <c r="AA60" s="237">
        <v>0.81409950377922602</v>
      </c>
      <c r="AB60" s="3">
        <v>30.25</v>
      </c>
      <c r="AC60" s="212">
        <v>4.0583390936457103E-3</v>
      </c>
      <c r="AD60" s="213">
        <v>0.57853062083260354</v>
      </c>
      <c r="AE60" s="214">
        <v>417.89501239952267</v>
      </c>
      <c r="AF60" s="215">
        <v>2.3409535780910984</v>
      </c>
      <c r="AG60" s="3">
        <v>4.6819071561821968</v>
      </c>
      <c r="AH60" s="81">
        <v>0.81163041883881204</v>
      </c>
      <c r="AI60" s="166">
        <v>0.189131496514304</v>
      </c>
      <c r="AJ60" s="237">
        <v>2.684203727626147</v>
      </c>
      <c r="AK60" s="83">
        <v>251.24668644544599</v>
      </c>
      <c r="AL60" s="83">
        <v>146.30451328077481</v>
      </c>
      <c r="AM60" s="166">
        <v>0.60153056884933798</v>
      </c>
      <c r="AN60" s="237">
        <v>0.31318895645449502</v>
      </c>
      <c r="AO60" s="154">
        <v>-2.8528456131901914E-2</v>
      </c>
      <c r="AP60" s="81">
        <v>-5.0303788651362619E-2</v>
      </c>
      <c r="AQ60" s="155">
        <v>4.4958201896571866E-4</v>
      </c>
      <c r="AR60" s="237">
        <v>16.637965957762695</v>
      </c>
      <c r="AS60" s="155">
        <v>4.9242043843088158E-4</v>
      </c>
      <c r="AT60" s="154">
        <v>0.10214933500365397</v>
      </c>
      <c r="AU60" s="81">
        <v>0.18025890003494638</v>
      </c>
      <c r="AV60" s="152">
        <v>4.0915473364293601E-3</v>
      </c>
      <c r="AW60" s="237">
        <v>0.56228333711624101</v>
      </c>
      <c r="AX60" s="83">
        <v>449.90340191012496</v>
      </c>
      <c r="AY60" s="83">
        <v>84.696703070756044</v>
      </c>
      <c r="AZ60" s="155">
        <v>5.5937873437593051E-2</v>
      </c>
      <c r="BA60" s="237">
        <v>3.8131005390737918</v>
      </c>
      <c r="BB60" s="250">
        <v>0.5165460331048819</v>
      </c>
      <c r="BC60" s="239">
        <v>3.8567387000321656</v>
      </c>
      <c r="BD60" s="240">
        <v>6.697331624160531E-2</v>
      </c>
      <c r="BE60" s="239">
        <v>0.57853062083260354</v>
      </c>
      <c r="BF60" s="213">
        <v>0.15000513797519613</v>
      </c>
    </row>
    <row r="61" spans="1:58" s="3" customFormat="1" ht="12" x14ac:dyDescent="0.3">
      <c r="A61" s="233" t="s">
        <v>440</v>
      </c>
      <c r="B61" s="234">
        <v>43536.738888888889</v>
      </c>
      <c r="C61" s="81">
        <v>32</v>
      </c>
      <c r="D61" s="81">
        <v>0</v>
      </c>
      <c r="E61" s="83">
        <v>10298.392513234274</v>
      </c>
      <c r="F61" s="81">
        <v>0.24000000095000001</v>
      </c>
      <c r="G61" s="83">
        <v>431.23302049888332</v>
      </c>
      <c r="H61" s="235">
        <v>5.5654365399094349E-4</v>
      </c>
      <c r="I61" s="236">
        <v>28.872868249489557</v>
      </c>
      <c r="J61" s="154">
        <v>6.1518522105109309E-2</v>
      </c>
      <c r="K61" s="82">
        <v>1.9253955575805757</v>
      </c>
      <c r="L61" s="166">
        <v>0.19663568666233305</v>
      </c>
      <c r="M61" s="82">
        <v>4.3766319575354098</v>
      </c>
      <c r="N61" s="166">
        <v>0.23410971023019614</v>
      </c>
      <c r="O61" s="237">
        <v>0.52863002937465708</v>
      </c>
      <c r="P61" s="154">
        <v>0.17765826576012403</v>
      </c>
      <c r="Q61" s="237">
        <v>1.3053261666092781</v>
      </c>
      <c r="R61" s="81">
        <v>6.6047412982716898</v>
      </c>
      <c r="S61" s="237">
        <v>0.86273645754494388</v>
      </c>
      <c r="T61" s="166">
        <v>0.52939309299120918</v>
      </c>
      <c r="U61" s="237">
        <v>0.39510229994980217</v>
      </c>
      <c r="V61" s="155">
        <v>2.6823535796268085E-2</v>
      </c>
      <c r="W61" s="237">
        <v>0.62444172270015574</v>
      </c>
      <c r="X61" s="166">
        <v>1.8889815052213099</v>
      </c>
      <c r="Y61" s="237">
        <v>0.41904692502745799</v>
      </c>
      <c r="Z61" s="166">
        <v>-1.72737431516013</v>
      </c>
      <c r="AA61" s="237">
        <v>0.73854232914296303</v>
      </c>
      <c r="AB61" s="3">
        <v>32</v>
      </c>
      <c r="AC61" s="212">
        <v>4.0447697284566892E-3</v>
      </c>
      <c r="AD61" s="213">
        <v>0.65952565122150375</v>
      </c>
      <c r="AE61" s="214">
        <v>416.54193316893753</v>
      </c>
      <c r="AF61" s="215">
        <v>2.6603254534480745</v>
      </c>
      <c r="AG61" s="3">
        <v>5.3206509068961489</v>
      </c>
      <c r="AH61" s="81">
        <v>0.79221782270275354</v>
      </c>
      <c r="AI61" s="166">
        <v>0.18145964232998441</v>
      </c>
      <c r="AJ61" s="237">
        <v>5.0282545391684277</v>
      </c>
      <c r="AK61" s="83">
        <v>214.83398179278001</v>
      </c>
      <c r="AL61" s="83">
        <v>120.58103890244455</v>
      </c>
      <c r="AM61" s="166">
        <v>0.57979753550521096</v>
      </c>
      <c r="AN61" s="237">
        <v>0.34418991581744501</v>
      </c>
      <c r="AO61" s="154">
        <v>5.0762486643703447E-2</v>
      </c>
      <c r="AP61" s="81">
        <v>4.3387154077052986E-2</v>
      </c>
      <c r="AQ61" s="155">
        <v>4.3882890528042625E-4</v>
      </c>
      <c r="AR61" s="237">
        <v>18.490742953550029</v>
      </c>
      <c r="AS61" s="155">
        <v>4.559317991129025E-4</v>
      </c>
      <c r="AT61" s="154">
        <v>-0.21420742524745906</v>
      </c>
      <c r="AU61" s="81">
        <v>-0.1831420119313476</v>
      </c>
      <c r="AV61" s="152">
        <v>4.0770689956843896E-3</v>
      </c>
      <c r="AW61" s="237">
        <v>0.64278423786163297</v>
      </c>
      <c r="AX61" s="83">
        <v>344.85528371340138</v>
      </c>
      <c r="AY61" s="83">
        <v>112.70561365464934</v>
      </c>
      <c r="AZ61" s="155">
        <v>5.3376977714673431E-2</v>
      </c>
      <c r="BA61" s="237">
        <v>4.9814903683968712</v>
      </c>
      <c r="BB61" s="250">
        <v>0.4912499608567556</v>
      </c>
      <c r="BC61" s="239">
        <v>5.024959738649649</v>
      </c>
      <c r="BD61" s="240">
        <v>6.6749385868851319E-2</v>
      </c>
      <c r="BE61" s="239">
        <v>0.65952565122150375</v>
      </c>
      <c r="BF61" s="213">
        <v>0.13124993741715774</v>
      </c>
    </row>
    <row r="62" spans="1:58" s="3" customFormat="1" ht="12" x14ac:dyDescent="0.3">
      <c r="A62" s="233" t="s">
        <v>465</v>
      </c>
      <c r="B62" s="234">
        <v>43536.817361111112</v>
      </c>
      <c r="C62" s="81">
        <v>33.883000000000003</v>
      </c>
      <c r="D62" s="81">
        <v>6.0000000249999998E-2</v>
      </c>
      <c r="E62" s="83">
        <v>10008.36491304009</v>
      </c>
      <c r="F62" s="81">
        <v>0.28000000220000004</v>
      </c>
      <c r="G62" s="83">
        <v>365.93370358723769</v>
      </c>
      <c r="H62" s="235">
        <v>6.0130039353236612E-4</v>
      </c>
      <c r="I62" s="236">
        <v>30.157177014945486</v>
      </c>
      <c r="J62" s="154">
        <v>6.5408073538131301E-2</v>
      </c>
      <c r="K62" s="82">
        <v>4.9956683894223808</v>
      </c>
      <c r="L62" s="166">
        <v>0.19093356759740385</v>
      </c>
      <c r="M62" s="82">
        <v>4.4264626693299292</v>
      </c>
      <c r="N62" s="166">
        <v>0.19326140001942457</v>
      </c>
      <c r="O62" s="237">
        <v>0.56752217462285881</v>
      </c>
      <c r="P62" s="154">
        <v>0.18908059060493748</v>
      </c>
      <c r="Q62" s="237">
        <v>0.77282004484832556</v>
      </c>
      <c r="R62" s="81">
        <v>6.8018388835368899</v>
      </c>
      <c r="S62" s="237">
        <v>0.47045600483962313</v>
      </c>
      <c r="T62" s="166">
        <v>0.51662369715193268</v>
      </c>
      <c r="U62" s="237">
        <v>0.4398360201316952</v>
      </c>
      <c r="V62" s="155">
        <v>2.7783997838377782E-2</v>
      </c>
      <c r="W62" s="237">
        <v>0.67703923794310406</v>
      </c>
      <c r="X62" s="166">
        <v>1.9172442017275999</v>
      </c>
      <c r="Y62" s="237">
        <v>0.22238897808428201</v>
      </c>
      <c r="Z62" s="166">
        <v>-1.6651399450922</v>
      </c>
      <c r="AA62" s="237">
        <v>0.44162742296006202</v>
      </c>
      <c r="AB62" s="3">
        <v>33.883000000000003</v>
      </c>
      <c r="AC62" s="212">
        <v>4.0303927536486329E-3</v>
      </c>
      <c r="AD62" s="213">
        <v>0.78995102840425413</v>
      </c>
      <c r="AE62" s="214">
        <v>415.10801261915697</v>
      </c>
      <c r="AF62" s="215">
        <v>3.1758019979662691</v>
      </c>
      <c r="AG62" s="3">
        <v>6.3516039959325381</v>
      </c>
      <c r="AH62" s="81">
        <v>1.2732483400705465</v>
      </c>
      <c r="AI62" s="166">
        <v>0.16635032946641748</v>
      </c>
      <c r="AJ62" s="237">
        <v>7.0037566118611352</v>
      </c>
      <c r="AK62" s="83">
        <v>176.172087331509</v>
      </c>
      <c r="AL62" s="83">
        <v>97.118898383609562</v>
      </c>
      <c r="AM62" s="166">
        <v>0.56946491098493901</v>
      </c>
      <c r="AN62" s="237">
        <v>0.383294741851961</v>
      </c>
      <c r="AO62" s="154">
        <v>-3.8044691877948317E-2</v>
      </c>
      <c r="AP62" s="81">
        <v>7.9640565345005188E-2</v>
      </c>
      <c r="AQ62" s="155">
        <v>7.0528352078355204E-4</v>
      </c>
      <c r="AR62" s="237">
        <v>31.738394401215924</v>
      </c>
      <c r="AS62" s="155">
        <v>3.8362810781131734E-4</v>
      </c>
      <c r="AT62" s="154">
        <v>0.19014171586761996</v>
      </c>
      <c r="AU62" s="81">
        <v>-0.39570428211633812</v>
      </c>
      <c r="AV62" s="152">
        <v>4.0823714807629603E-3</v>
      </c>
      <c r="AW62" s="237">
        <v>0.67563271522521995</v>
      </c>
      <c r="AX62" s="83">
        <v>477.82864885991575</v>
      </c>
      <c r="AY62" s="83">
        <v>165.7732442930423</v>
      </c>
      <c r="AZ62" s="155">
        <v>5.6647293660687971E-2</v>
      </c>
      <c r="BA62" s="237">
        <v>7.4993207417771961</v>
      </c>
      <c r="BB62" s="250">
        <v>0.51949489308269359</v>
      </c>
      <c r="BC62" s="239">
        <v>7.5408112438468189</v>
      </c>
      <c r="BD62" s="240">
        <v>6.6512127803864798E-2</v>
      </c>
      <c r="BE62" s="239">
        <v>0.78995102840425413</v>
      </c>
      <c r="BF62" s="213">
        <v>0.10475676990971515</v>
      </c>
    </row>
    <row r="63" spans="1:58" s="3" customFormat="1" ht="12" x14ac:dyDescent="0.3">
      <c r="A63" s="233" t="s">
        <v>441</v>
      </c>
      <c r="B63" s="234">
        <v>43536.901388888888</v>
      </c>
      <c r="C63" s="81">
        <v>35.9</v>
      </c>
      <c r="D63" s="81">
        <v>4.0000000100000002E-2</v>
      </c>
      <c r="E63" s="83">
        <v>9502.5036762889758</v>
      </c>
      <c r="F63" s="81">
        <v>0.53777778642839524</v>
      </c>
      <c r="G63" s="83">
        <v>317.52719445375902</v>
      </c>
      <c r="H63" s="235">
        <v>1.5678672873247232E-3</v>
      </c>
      <c r="I63" s="236">
        <v>20.055065989139909</v>
      </c>
      <c r="J63" s="154">
        <v>7.8941981762941468E-2</v>
      </c>
      <c r="K63" s="82">
        <v>9.0114486197197543</v>
      </c>
      <c r="L63" s="166">
        <v>0.20322521465561319</v>
      </c>
      <c r="M63" s="82">
        <v>6.5167387807197343</v>
      </c>
      <c r="N63" s="166">
        <v>0.16370203451456738</v>
      </c>
      <c r="O63" s="237">
        <v>0.61370997277457495</v>
      </c>
      <c r="P63" s="154">
        <v>0.20329267869180895</v>
      </c>
      <c r="Q63" s="237">
        <v>0.84044926165323963</v>
      </c>
      <c r="R63" s="81">
        <v>6.9870095814003479</v>
      </c>
      <c r="S63" s="237">
        <v>0.52478156435512879</v>
      </c>
      <c r="T63" s="166">
        <v>0.44569150968570115</v>
      </c>
      <c r="U63" s="237">
        <v>0.51523152880535528</v>
      </c>
      <c r="V63" s="155">
        <v>2.9086144574086328E-2</v>
      </c>
      <c r="W63" s="237">
        <v>0.72892965482434402</v>
      </c>
      <c r="X63" s="166">
        <v>1.9435227234324299</v>
      </c>
      <c r="Y63" s="237">
        <v>0.24457302046672699</v>
      </c>
      <c r="Z63" s="166">
        <v>-1.5939673569285</v>
      </c>
      <c r="AA63" s="237">
        <v>0.50324514406600396</v>
      </c>
      <c r="AB63" s="3">
        <v>35.9</v>
      </c>
      <c r="AC63" s="212">
        <v>4.0400396618012818E-3</v>
      </c>
      <c r="AD63" s="213">
        <v>1.1764279326505522</v>
      </c>
      <c r="AE63" s="214">
        <v>416.07020433029049</v>
      </c>
      <c r="AF63" s="215">
        <v>4.7401492149167357</v>
      </c>
      <c r="AG63" s="3">
        <v>9.4802984298334714</v>
      </c>
      <c r="AH63" s="81">
        <v>2.94702049284821</v>
      </c>
      <c r="AI63" s="166">
        <v>0.14571757468782495</v>
      </c>
      <c r="AJ63" s="237">
        <v>15.331665792898946</v>
      </c>
      <c r="AK63" s="83">
        <v>146.546338709758</v>
      </c>
      <c r="AL63" s="83">
        <v>70.194140517522612</v>
      </c>
      <c r="AM63" s="166">
        <v>0.49479603375292402</v>
      </c>
      <c r="AN63" s="237">
        <v>0.44970386801400802</v>
      </c>
      <c r="AO63" s="154">
        <v>-2.0496887283645793E-2</v>
      </c>
      <c r="AP63" s="81">
        <v>5.5323531498175371E-2</v>
      </c>
      <c r="AQ63" s="155">
        <v>1.6324270164782639E-3</v>
      </c>
      <c r="AR63" s="237">
        <v>29.853316867674248</v>
      </c>
      <c r="AS63" s="155">
        <v>1.3936129159212475E-3</v>
      </c>
      <c r="AT63" s="154">
        <v>0.12008871817510425</v>
      </c>
      <c r="AU63" s="81">
        <v>-0.32270019672865358</v>
      </c>
      <c r="AV63" s="152">
        <v>4.1627157479524604E-3</v>
      </c>
      <c r="AW63" s="237">
        <v>0.74982929229736295</v>
      </c>
      <c r="AX63" s="83">
        <v>455.64027134135188</v>
      </c>
      <c r="AY63" s="83">
        <v>344.60904962961393</v>
      </c>
      <c r="AZ63" s="155">
        <v>5.6082607171704935E-2</v>
      </c>
      <c r="BA63" s="237">
        <v>15.529948493292316</v>
      </c>
      <c r="BB63" s="250">
        <v>0.51554736405476553</v>
      </c>
      <c r="BC63" s="239">
        <v>15.574443260837056</v>
      </c>
      <c r="BD63" s="240">
        <v>6.6671327273291267E-2</v>
      </c>
      <c r="BE63" s="239">
        <v>1.1764279326505522</v>
      </c>
      <c r="BF63" s="213">
        <v>7.5535793668384685E-2</v>
      </c>
    </row>
    <row r="64" spans="1:58" s="3" customFormat="1" ht="12" x14ac:dyDescent="0.3">
      <c r="A64" s="233" t="s">
        <v>459</v>
      </c>
      <c r="B64" s="234">
        <v>43537.134722222225</v>
      </c>
      <c r="C64" s="81">
        <v>41.5</v>
      </c>
      <c r="D64" s="81">
        <v>0.10000000034999998</v>
      </c>
      <c r="E64" s="83">
        <v>10032.32879438093</v>
      </c>
      <c r="F64" s="81">
        <v>0.36000000250000008</v>
      </c>
      <c r="G64" s="83">
        <v>453.73631302412906</v>
      </c>
      <c r="H64" s="235">
        <v>5.7314636127106327E-4</v>
      </c>
      <c r="I64" s="236">
        <v>27.740307930488083</v>
      </c>
      <c r="J64" s="154">
        <v>6.5289822570617981E-2</v>
      </c>
      <c r="K64" s="82">
        <v>1.6544827724021611</v>
      </c>
      <c r="L64" s="166">
        <v>0.11413786013046591</v>
      </c>
      <c r="M64" s="82">
        <v>6.1108926954190226</v>
      </c>
      <c r="N64" s="166">
        <v>0.23854664932048739</v>
      </c>
      <c r="O64" s="237">
        <v>0.53353716581083055</v>
      </c>
      <c r="P64" s="154">
        <v>0.18963936291367164</v>
      </c>
      <c r="Q64" s="237">
        <v>0.69210923647592426</v>
      </c>
      <c r="R64" s="81">
        <v>6.7556271520086844</v>
      </c>
      <c r="S64" s="237">
        <v>0.42374188072214702</v>
      </c>
      <c r="T64" s="166">
        <v>0.29906593752012772</v>
      </c>
      <c r="U64" s="237">
        <v>0.49826892137583401</v>
      </c>
      <c r="V64" s="155">
        <v>2.7778027291960442E-2</v>
      </c>
      <c r="W64" s="237">
        <v>0.69077946277125835</v>
      </c>
      <c r="X64" s="166">
        <v>1.91054743273084</v>
      </c>
      <c r="Y64" s="237">
        <v>0.201042035750256</v>
      </c>
      <c r="Z64" s="166">
        <v>-1.6626546644095099</v>
      </c>
      <c r="AA64" s="237">
        <v>0.39716575797283998</v>
      </c>
      <c r="AB64" s="3">
        <v>41.5</v>
      </c>
      <c r="AC64" s="212">
        <v>4.0566590505042958E-3</v>
      </c>
      <c r="AD64" s="213">
        <v>0.69912277996510841</v>
      </c>
      <c r="AE64" s="214">
        <v>417.72750106595544</v>
      </c>
      <c r="AF64" s="215">
        <v>2.8278174238745195</v>
      </c>
      <c r="AG64" s="3">
        <v>5.655634847749039</v>
      </c>
      <c r="AH64" s="81">
        <v>1.2586239482706985</v>
      </c>
      <c r="AI64" s="166">
        <v>8.8861691845689456E-2</v>
      </c>
      <c r="AJ64" s="237">
        <v>8.5169218470604502</v>
      </c>
      <c r="AK64" s="83">
        <v>218.22146252000999</v>
      </c>
      <c r="AL64" s="83">
        <v>69.555912893732312</v>
      </c>
      <c r="AM64" s="166">
        <v>0.32925843860402598</v>
      </c>
      <c r="AN64" s="237">
        <v>0.44002960406570302</v>
      </c>
      <c r="AO64" s="154">
        <v>-5.6267392397693516E-2</v>
      </c>
      <c r="AP64" s="81">
        <v>0.11601094127276171</v>
      </c>
      <c r="AQ64" s="155">
        <v>6.9718271105672096E-4</v>
      </c>
      <c r="AR64" s="237">
        <v>10.614141124668334</v>
      </c>
      <c r="AS64" s="155">
        <v>3.174107908545907E-4</v>
      </c>
      <c r="AT64" s="154">
        <v>0.22677709307064031</v>
      </c>
      <c r="AU64" s="81">
        <v>-0.46434019535745996</v>
      </c>
      <c r="AV64" s="152">
        <v>4.1083679534494903E-3</v>
      </c>
      <c r="AW64" s="237">
        <v>0.68590664863586404</v>
      </c>
      <c r="AX64" s="83">
        <v>489.29895365537578</v>
      </c>
      <c r="AY64" s="83">
        <v>100.03241564721506</v>
      </c>
      <c r="AZ64" s="155">
        <v>5.6942291476411236E-2</v>
      </c>
      <c r="BA64" s="237">
        <v>4.5342489916113724</v>
      </c>
      <c r="BB64" s="250">
        <v>0.52560343557357581</v>
      </c>
      <c r="BC64" s="239">
        <v>4.587830269244372</v>
      </c>
      <c r="BD64" s="240">
        <v>6.6945591091485235E-2</v>
      </c>
      <c r="BE64" s="239">
        <v>0.69912277996510841</v>
      </c>
      <c r="BF64" s="213">
        <v>0.15238636543549722</v>
      </c>
    </row>
    <row r="65" spans="1:58" s="3" customFormat="1" ht="12" x14ac:dyDescent="0.3">
      <c r="A65" s="233" t="s">
        <v>460</v>
      </c>
      <c r="B65" s="234">
        <v>43537.211805555555</v>
      </c>
      <c r="C65" s="81">
        <v>43.35</v>
      </c>
      <c r="D65" s="81">
        <v>8.0000000299999999E-2</v>
      </c>
      <c r="E65" s="83">
        <v>9886.0914813463933</v>
      </c>
      <c r="F65" s="81">
        <v>0.49555556373024706</v>
      </c>
      <c r="G65" s="83">
        <v>1292.8228540755542</v>
      </c>
      <c r="H65" s="235">
        <v>3.2145260917145738E-4</v>
      </c>
      <c r="I65" s="236">
        <v>21.940523084291275</v>
      </c>
      <c r="J65" s="154">
        <v>5.8999238549164786E-2</v>
      </c>
      <c r="K65" s="82">
        <v>1.0195837007150645</v>
      </c>
      <c r="L65" s="166">
        <v>0.10904070334918595</v>
      </c>
      <c r="M65" s="82">
        <v>3.813804996311148</v>
      </c>
      <c r="N65" s="166">
        <v>0.71469502102831195</v>
      </c>
      <c r="O65" s="237">
        <v>0.41926166124996017</v>
      </c>
      <c r="P65" s="154">
        <v>0.18294304412085705</v>
      </c>
      <c r="Q65" s="237">
        <v>0.40698210279226721</v>
      </c>
      <c r="R65" s="81">
        <v>6.7036679642083268</v>
      </c>
      <c r="S65" s="237">
        <v>0.24611751456465272</v>
      </c>
      <c r="T65" s="166">
        <v>0.30853318900240623</v>
      </c>
      <c r="U65" s="237">
        <v>0.28711862203273852</v>
      </c>
      <c r="V65" s="155">
        <v>2.72621212315316E-2</v>
      </c>
      <c r="W65" s="237">
        <v>0.35948075559548132</v>
      </c>
      <c r="X65" s="166">
        <v>1.9027871408382599</v>
      </c>
      <c r="Y65" s="237">
        <v>0.11743768674746401</v>
      </c>
      <c r="Z65" s="166">
        <v>-1.6985511265358999</v>
      </c>
      <c r="AA65" s="237">
        <v>0.229192849220309</v>
      </c>
      <c r="AB65" s="3">
        <v>43.35</v>
      </c>
      <c r="AC65" s="212">
        <v>4.043866390713486E-3</v>
      </c>
      <c r="AD65" s="213">
        <v>0.58056687942549023</v>
      </c>
      <c r="AE65" s="214">
        <v>416.45184609788737</v>
      </c>
      <c r="AF65" s="215">
        <v>2.3413395420554912</v>
      </c>
      <c r="AG65" s="3">
        <v>4.6826790841109824</v>
      </c>
      <c r="AH65" s="81">
        <v>0.4806517480074467</v>
      </c>
      <c r="AI65" s="166">
        <v>9.9438910402772251E-2</v>
      </c>
      <c r="AJ65" s="237">
        <v>4.4625437597466124</v>
      </c>
      <c r="AK65" s="83">
        <v>657.62716434899403</v>
      </c>
      <c r="AL65" s="83">
        <v>215.84343096471227</v>
      </c>
      <c r="AM65" s="166">
        <v>0.33904661527671098</v>
      </c>
      <c r="AN65" s="237">
        <v>0.253355923114295</v>
      </c>
      <c r="AO65" s="154">
        <v>7.1369493228393421E-2</v>
      </c>
      <c r="AP65" s="81">
        <v>0.29768674166811859</v>
      </c>
      <c r="AQ65" s="155">
        <v>2.6624480585356818E-4</v>
      </c>
      <c r="AR65" s="237">
        <v>15.477894267479051</v>
      </c>
      <c r="AS65" s="155">
        <v>9.1177314491089798E-5</v>
      </c>
      <c r="AT65" s="154">
        <v>-0.10014801049281763</v>
      </c>
      <c r="AU65" s="81">
        <v>-0.41640139620261474</v>
      </c>
      <c r="AV65" s="152">
        <v>4.0633971802890301E-3</v>
      </c>
      <c r="AW65" s="237">
        <v>0.57573407888412498</v>
      </c>
      <c r="AX65" s="83">
        <v>383.60169419595536</v>
      </c>
      <c r="AY65" s="83">
        <v>49.667121166599919</v>
      </c>
      <c r="AZ65" s="155">
        <v>5.4302153957114595E-2</v>
      </c>
      <c r="BA65" s="237">
        <v>2.2103127950299375</v>
      </c>
      <c r="BB65" s="250">
        <v>0.49965311796681111</v>
      </c>
      <c r="BC65" s="239">
        <v>2.2852878491251176</v>
      </c>
      <c r="BD65" s="240">
        <v>6.6734478409678374E-2</v>
      </c>
      <c r="BE65" s="239">
        <v>0.58056687942549023</v>
      </c>
      <c r="BF65" s="213">
        <v>0.2540454059858368</v>
      </c>
    </row>
    <row r="66" spans="1:58" s="3" customFormat="1" ht="12" x14ac:dyDescent="0.3">
      <c r="A66" s="233" t="s">
        <v>445</v>
      </c>
      <c r="B66" s="234">
        <v>43537.283333333333</v>
      </c>
      <c r="C66" s="81">
        <v>45.067</v>
      </c>
      <c r="D66" s="81">
        <v>0.14000000085</v>
      </c>
      <c r="E66" s="83">
        <v>9946.3579093814515</v>
      </c>
      <c r="F66" s="81">
        <v>0.45555556183024704</v>
      </c>
      <c r="G66" s="83">
        <v>679.98240617480189</v>
      </c>
      <c r="H66" s="235">
        <v>4.6415986722002969E-4</v>
      </c>
      <c r="I66" s="236">
        <v>25.179335374269492</v>
      </c>
      <c r="J66" s="154">
        <v>6.0476540452375639E-2</v>
      </c>
      <c r="K66" s="82">
        <v>2.7320895238548628</v>
      </c>
      <c r="L66" s="166">
        <v>0.17966780731305435</v>
      </c>
      <c r="M66" s="82">
        <v>1.9585919264773273</v>
      </c>
      <c r="N66" s="166">
        <v>0.37312616697743001</v>
      </c>
      <c r="O66" s="237">
        <v>0.88293444596033199</v>
      </c>
      <c r="P66" s="154">
        <v>0.18148435790572723</v>
      </c>
      <c r="Q66" s="237">
        <v>0.63580330080405845</v>
      </c>
      <c r="R66" s="81">
        <v>6.6709659249497903</v>
      </c>
      <c r="S66" s="237">
        <v>0.5750382832144546</v>
      </c>
      <c r="T66" s="166">
        <v>0.48943625070355357</v>
      </c>
      <c r="U66" s="237">
        <v>0.32751567742439147</v>
      </c>
      <c r="V66" s="155">
        <v>2.7401643315203915E-2</v>
      </c>
      <c r="W66" s="237">
        <v>0.49510911416299275</v>
      </c>
      <c r="X66" s="166">
        <v>1.89784149716295</v>
      </c>
      <c r="Y66" s="237">
        <v>0.28212281735026501</v>
      </c>
      <c r="Z66" s="166">
        <v>-1.70663195548582</v>
      </c>
      <c r="AA66" s="237">
        <v>0.35801861693794601</v>
      </c>
      <c r="AB66" s="3">
        <v>45.067</v>
      </c>
      <c r="AC66" s="212">
        <v>4.0751158565221091E-3</v>
      </c>
      <c r="AD66" s="213">
        <v>0.52902954906949096</v>
      </c>
      <c r="AE66" s="214">
        <v>419.56752710855881</v>
      </c>
      <c r="AF66" s="215">
        <v>2.1489451614585691</v>
      </c>
      <c r="AG66" s="3">
        <v>4.2978903229171381</v>
      </c>
      <c r="AH66" s="81">
        <v>0.66335335538992568</v>
      </c>
      <c r="AI66" s="166">
        <v>0.16686351884837461</v>
      </c>
      <c r="AJ66" s="237">
        <v>3.1889250427529903</v>
      </c>
      <c r="AK66" s="83">
        <v>344.93275899530198</v>
      </c>
      <c r="AL66" s="83">
        <v>179.37990531496666</v>
      </c>
      <c r="AM66" s="166">
        <v>0.53720453438545201</v>
      </c>
      <c r="AN66" s="237">
        <v>0.28616340877257201</v>
      </c>
      <c r="AO66" s="154">
        <v>6.5749023965982589E-2</v>
      </c>
      <c r="AP66" s="81">
        <v>7.9575962204993855E-2</v>
      </c>
      <c r="AQ66" s="155">
        <v>3.6744771250757526E-4</v>
      </c>
      <c r="AR66" s="237">
        <v>30.804207923400792</v>
      </c>
      <c r="AS66" s="155">
        <v>3.4710926625379252E-4</v>
      </c>
      <c r="AT66" s="154">
        <v>-0.17576036518226479</v>
      </c>
      <c r="AU66" s="81">
        <v>-0.21264395425558691</v>
      </c>
      <c r="AV66" s="152">
        <v>4.1023287922143901E-3</v>
      </c>
      <c r="AW66" s="237">
        <v>0.48739880323410001</v>
      </c>
      <c r="AX66" s="83">
        <v>358.03008845184189</v>
      </c>
      <c r="AY66" s="83">
        <v>100.78542635617721</v>
      </c>
      <c r="AZ66" s="155">
        <v>5.3689071631180849E-2</v>
      </c>
      <c r="BA66" s="237">
        <v>4.4650307065848791</v>
      </c>
      <c r="BB66" s="250">
        <v>0.49782946984002124</v>
      </c>
      <c r="BC66" s="239">
        <v>4.4962619446084915</v>
      </c>
      <c r="BD66" s="240">
        <v>6.7250177149406412E-2</v>
      </c>
      <c r="BE66" s="239">
        <v>0.52902954906949096</v>
      </c>
      <c r="BF66" s="213">
        <v>0.1176598595871077</v>
      </c>
    </row>
    <row r="67" spans="1:58" s="3" customFormat="1" ht="12" x14ac:dyDescent="0.3">
      <c r="A67" s="233" t="s">
        <v>446</v>
      </c>
      <c r="B67" s="234">
        <v>43537.354166666664</v>
      </c>
      <c r="C67" s="81">
        <v>46.767000000000003</v>
      </c>
      <c r="D67" s="81">
        <v>0</v>
      </c>
      <c r="E67" s="83">
        <v>9846.8002338570041</v>
      </c>
      <c r="F67" s="81">
        <v>0.28000000005000003</v>
      </c>
      <c r="G67" s="83">
        <v>258.78002990545826</v>
      </c>
      <c r="H67" s="235">
        <v>1.0820000297252232E-3</v>
      </c>
      <c r="I67" s="236">
        <v>26.735761673598606</v>
      </c>
      <c r="J67" s="154">
        <v>7.0767634387074757E-2</v>
      </c>
      <c r="K67" s="82">
        <v>4.4647636886734201</v>
      </c>
      <c r="L67" s="166">
        <v>0.15595565209758502</v>
      </c>
      <c r="M67" s="82">
        <v>3.810477012996357</v>
      </c>
      <c r="N67" s="166">
        <v>0.14092444820802075</v>
      </c>
      <c r="O67" s="237">
        <v>0.63812726685324617</v>
      </c>
      <c r="P67" s="154">
        <v>0.18624348296724774</v>
      </c>
      <c r="Q67" s="237">
        <v>0.91265014102404984</v>
      </c>
      <c r="R67" s="81">
        <v>6.7178770296830104</v>
      </c>
      <c r="S67" s="237">
        <v>0.55784395076323412</v>
      </c>
      <c r="T67" s="166">
        <v>0.38616685010620355</v>
      </c>
      <c r="U67" s="237">
        <v>0.58963091760790709</v>
      </c>
      <c r="V67" s="155">
        <v>2.7744384899474537E-2</v>
      </c>
      <c r="W67" s="237">
        <v>0.8057863213186045</v>
      </c>
      <c r="X67" s="166">
        <v>1.9053657775600901</v>
      </c>
      <c r="Y67" s="237">
        <v>0.26503085560207901</v>
      </c>
      <c r="Z67" s="166">
        <v>-1.68088931387924</v>
      </c>
      <c r="AA67" s="237">
        <v>0.52059381149917106</v>
      </c>
      <c r="AB67" s="3">
        <v>46.767000000000003</v>
      </c>
      <c r="AC67" s="212">
        <v>4.0487492607419896E-3</v>
      </c>
      <c r="AD67" s="213">
        <v>1.5666569283117966</v>
      </c>
      <c r="AE67" s="214">
        <v>416.93878459087693</v>
      </c>
      <c r="AF67" s="215">
        <v>6.3252446190512792</v>
      </c>
      <c r="AG67" s="3">
        <v>12.650489238102558</v>
      </c>
      <c r="AH67" s="81">
        <v>1.9360785847469546</v>
      </c>
      <c r="AI67" s="166">
        <v>0.117631588082622</v>
      </c>
      <c r="AJ67" s="237">
        <v>8.455847820343843</v>
      </c>
      <c r="AK67" s="83">
        <v>129.10382334367901</v>
      </c>
      <c r="AL67" s="83">
        <v>52.994506489418825</v>
      </c>
      <c r="AM67" s="166">
        <v>0.42402559262587403</v>
      </c>
      <c r="AN67" s="237">
        <v>0.51792106503345603</v>
      </c>
      <c r="AO67" s="154">
        <v>2.4735645212047297E-3</v>
      </c>
      <c r="AP67" s="81">
        <v>0.10721114155353514</v>
      </c>
      <c r="AQ67" s="155">
        <v>1.0724414694216775E-3</v>
      </c>
      <c r="AR67" s="237">
        <v>20.182886850727339</v>
      </c>
      <c r="AS67" s="155">
        <v>6.6770553569991834E-4</v>
      </c>
      <c r="AT67" s="154">
        <v>-1.7596755939330855E-2</v>
      </c>
      <c r="AU67" s="81">
        <v>-0.75705141446157365</v>
      </c>
      <c r="AV67" s="152">
        <v>4.1286838240921497E-3</v>
      </c>
      <c r="AW67" s="237">
        <v>1.5151351690292401</v>
      </c>
      <c r="AX67" s="83">
        <v>411.02098960084976</v>
      </c>
      <c r="AY67" s="83">
        <v>218.85300585530209</v>
      </c>
      <c r="AZ67" s="155">
        <v>5.4970439629950595E-2</v>
      </c>
      <c r="BA67" s="237">
        <v>9.7864441132598952</v>
      </c>
      <c r="BB67" s="250">
        <v>0.50641299214166968</v>
      </c>
      <c r="BC67" s="239">
        <v>9.9110495061313557</v>
      </c>
      <c r="BD67" s="240">
        <v>6.6815058664565802E-2</v>
      </c>
      <c r="BE67" s="239">
        <v>1.5666569283117966</v>
      </c>
      <c r="BF67" s="213">
        <v>0.15807174884381342</v>
      </c>
    </row>
    <row r="68" spans="1:58" s="3" customFormat="1" ht="12" x14ac:dyDescent="0.3">
      <c r="A68" s="233" t="s">
        <v>447</v>
      </c>
      <c r="B68" s="234">
        <v>43537.435416666667</v>
      </c>
      <c r="C68" s="81">
        <v>48.716999999999999</v>
      </c>
      <c r="D68" s="81">
        <v>0.14000000075000002</v>
      </c>
      <c r="E68" s="83">
        <v>9492.6554807634147</v>
      </c>
      <c r="F68" s="81">
        <v>0.28000000135000003</v>
      </c>
      <c r="G68" s="83">
        <v>264.55960386434879</v>
      </c>
      <c r="H68" s="235">
        <v>5.2946150192486924E-4</v>
      </c>
      <c r="I68" s="236">
        <v>37.803117219301782</v>
      </c>
      <c r="J68" s="154">
        <v>6.276000715579956E-2</v>
      </c>
      <c r="K68" s="82">
        <v>2.2058173985190908</v>
      </c>
      <c r="L68" s="166">
        <v>0.15534479242125654</v>
      </c>
      <c r="M68" s="82">
        <v>3.7531364768172057</v>
      </c>
      <c r="N68" s="166">
        <v>0.14559626772235681</v>
      </c>
      <c r="O68" s="237">
        <v>0.64074287195040169</v>
      </c>
      <c r="P68" s="154">
        <v>0.19063318479770563</v>
      </c>
      <c r="Q68" s="237">
        <v>0.91110190575879901</v>
      </c>
      <c r="R68" s="81">
        <v>6.7956022109225325</v>
      </c>
      <c r="S68" s="237">
        <v>0.55675837116286153</v>
      </c>
      <c r="T68" s="166">
        <v>0.38703264023736078</v>
      </c>
      <c r="U68" s="237">
        <v>0.58546170833489053</v>
      </c>
      <c r="V68" s="155">
        <v>2.803440929263867E-2</v>
      </c>
      <c r="W68" s="237">
        <v>0.79884421967430252</v>
      </c>
      <c r="X68" s="166">
        <v>1.9164333367622299</v>
      </c>
      <c r="Y68" s="237">
        <v>0.26369477775028999</v>
      </c>
      <c r="Z68" s="166">
        <v>-1.65698405152362</v>
      </c>
      <c r="AA68" s="237">
        <v>0.523465054333487</v>
      </c>
      <c r="AB68" s="3">
        <v>48.716999999999999</v>
      </c>
      <c r="AC68" s="212">
        <v>4.0824432678825805E-3</v>
      </c>
      <c r="AD68" s="213">
        <v>0.81832691120632162</v>
      </c>
      <c r="AE68" s="214">
        <v>420.29787774775599</v>
      </c>
      <c r="AF68" s="215">
        <v>3.3296856182502377</v>
      </c>
      <c r="AG68" s="3">
        <v>6.6593712365004754</v>
      </c>
      <c r="AH68" s="81">
        <v>0.94575537234608686</v>
      </c>
      <c r="AI68" s="166">
        <v>0.13680519902723559</v>
      </c>
      <c r="AJ68" s="237">
        <v>4.9643751765965343</v>
      </c>
      <c r="AK68" s="83">
        <v>132.66298728971401</v>
      </c>
      <c r="AL68" s="83">
        <v>54.778414122847828</v>
      </c>
      <c r="AM68" s="166">
        <v>0.42654023510964001</v>
      </c>
      <c r="AN68" s="237">
        <v>0.51404463266687805</v>
      </c>
      <c r="AO68" s="154">
        <v>1.476618941758906E-3</v>
      </c>
      <c r="AP68" s="81">
        <v>-2.6219633151035981E-2</v>
      </c>
      <c r="AQ68" s="155">
        <v>5.2387712421541395E-4</v>
      </c>
      <c r="AR68" s="237">
        <v>18.10284514019996</v>
      </c>
      <c r="AS68" s="155">
        <v>6.2862068970037709E-4</v>
      </c>
      <c r="AT68" s="154">
        <v>-1.017773354061724E-2</v>
      </c>
      <c r="AU68" s="81">
        <v>0.18106691767092453</v>
      </c>
      <c r="AV68" s="152">
        <v>4.1214218363165899E-3</v>
      </c>
      <c r="AW68" s="237">
        <v>0.79986506700515703</v>
      </c>
      <c r="AX68" s="83">
        <v>413.46027761862842</v>
      </c>
      <c r="AY68" s="83">
        <v>132.60669035734801</v>
      </c>
      <c r="AZ68" s="155">
        <v>5.5030445564423637E-2</v>
      </c>
      <c r="BA68" s="237">
        <v>5.9322981224042763</v>
      </c>
      <c r="BB68" s="250">
        <v>0.51118480331344607</v>
      </c>
      <c r="BC68" s="239">
        <v>5.9884739246894769</v>
      </c>
      <c r="BD68" s="240">
        <v>6.7371098794186068E-2</v>
      </c>
      <c r="BE68" s="239">
        <v>0.81832691120632162</v>
      </c>
      <c r="BF68" s="213">
        <v>0.13665032552492157</v>
      </c>
    </row>
    <row r="69" spans="1:58" s="3" customFormat="1" ht="12" x14ac:dyDescent="0.3">
      <c r="A69" s="233" t="s">
        <v>448</v>
      </c>
      <c r="B69" s="234">
        <v>43537.552083333336</v>
      </c>
      <c r="C69" s="81">
        <v>51.517000000000003</v>
      </c>
      <c r="D69" s="81">
        <v>0.12000000039999999</v>
      </c>
      <c r="E69" s="83">
        <v>10013.564845487557</v>
      </c>
      <c r="F69" s="81">
        <v>0.26000000215000002</v>
      </c>
      <c r="G69" s="83">
        <v>805.66100475530891</v>
      </c>
      <c r="H69" s="235">
        <v>1.7379624491318846E-4</v>
      </c>
      <c r="I69" s="236">
        <v>37.798636628130744</v>
      </c>
      <c r="J69" s="154">
        <v>5.7556280968723499E-2</v>
      </c>
      <c r="K69" s="82">
        <v>1.3042880302088369</v>
      </c>
      <c r="L69" s="166">
        <v>0.17023957779671134</v>
      </c>
      <c r="M69" s="82">
        <v>3.1401307295622933</v>
      </c>
      <c r="N69" s="166">
        <v>0.42807291927332058</v>
      </c>
      <c r="O69" s="237">
        <v>0.45682836235449398</v>
      </c>
      <c r="P69" s="154">
        <v>0.18705795705251016</v>
      </c>
      <c r="Q69" s="237">
        <v>0.84930029579799149</v>
      </c>
      <c r="R69" s="81">
        <v>6.803742669588285</v>
      </c>
      <c r="S69" s="237">
        <v>0.31567877351564455</v>
      </c>
      <c r="T69" s="166">
        <v>0.49671995967688709</v>
      </c>
      <c r="U69" s="237">
        <v>0.29881570782283806</v>
      </c>
      <c r="V69" s="155">
        <v>2.7418480705842845E-2</v>
      </c>
      <c r="W69" s="237">
        <v>0.45467022170000115</v>
      </c>
      <c r="X69" s="166">
        <v>1.9178666802458499</v>
      </c>
      <c r="Y69" s="237">
        <v>0.14908619959772701</v>
      </c>
      <c r="Z69" s="166">
        <v>-1.67631794777011</v>
      </c>
      <c r="AA69" s="237">
        <v>0.29515124508151003</v>
      </c>
      <c r="AB69" s="3">
        <v>51.517000000000003</v>
      </c>
      <c r="AC69" s="212">
        <v>4.0112391958793117E-3</v>
      </c>
      <c r="AD69" s="213">
        <v>0.45991957407475298</v>
      </c>
      <c r="AE69" s="214">
        <v>413.1971929649963</v>
      </c>
      <c r="AF69" s="215">
        <v>1.8407510845843513</v>
      </c>
      <c r="AG69" s="3">
        <v>3.6815021691687027</v>
      </c>
      <c r="AH69" s="81">
        <v>0.30219758859807644</v>
      </c>
      <c r="AI69" s="166">
        <v>0.16439900198590179</v>
      </c>
      <c r="AJ69" s="237">
        <v>3.4403754465758265</v>
      </c>
      <c r="AK69" s="83">
        <v>389.58669023305401</v>
      </c>
      <c r="AL69" s="83">
        <v>206.60476180811969</v>
      </c>
      <c r="AM69" s="166">
        <v>0.54781830154443001</v>
      </c>
      <c r="AN69" s="237">
        <v>0.26070401457954001</v>
      </c>
      <c r="AO69" s="154">
        <v>5.1567351717000109E-3</v>
      </c>
      <c r="AP69" s="81">
        <v>0.15501135234088242</v>
      </c>
      <c r="AQ69" s="155">
        <v>1.6739466492997086E-4</v>
      </c>
      <c r="AR69" s="237">
        <v>30.721919653174304</v>
      </c>
      <c r="AS69" s="155">
        <v>-1.863511665113769E-5</v>
      </c>
      <c r="AT69" s="154">
        <v>-1.1591802491306424E-2</v>
      </c>
      <c r="AU69" s="81">
        <v>-0.3472795053439226</v>
      </c>
      <c r="AV69" s="152">
        <v>4.0233978070318699E-3</v>
      </c>
      <c r="AW69" s="237">
        <v>0.45039343833923301</v>
      </c>
      <c r="AX69" s="83">
        <v>412.99566155440363</v>
      </c>
      <c r="AY69" s="83">
        <v>49.642006739164195</v>
      </c>
      <c r="AZ69" s="155">
        <v>5.5019009093647618E-2</v>
      </c>
      <c r="BA69" s="237">
        <v>2.2206065022154857</v>
      </c>
      <c r="BB69" s="250">
        <v>0.50216457438622009</v>
      </c>
      <c r="BC69" s="239">
        <v>2.2677343875107585</v>
      </c>
      <c r="BD69" s="240">
        <v>6.6196043501386206E-2</v>
      </c>
      <c r="BE69" s="239">
        <v>0.45991957407475298</v>
      </c>
      <c r="BF69" s="213">
        <v>0.20281016004682825</v>
      </c>
    </row>
    <row r="70" spans="1:58" s="3" customFormat="1" ht="12" x14ac:dyDescent="0.3">
      <c r="A70" s="233" t="s">
        <v>466</v>
      </c>
      <c r="B70" s="234">
        <v>43537.620138888888</v>
      </c>
      <c r="C70" s="81">
        <v>53.15</v>
      </c>
      <c r="D70" s="81">
        <v>0.10000000044999999</v>
      </c>
      <c r="E70" s="83">
        <v>10234.241145766366</v>
      </c>
      <c r="F70" s="81">
        <v>0.38000000535000011</v>
      </c>
      <c r="G70" s="83">
        <v>710.56501244624644</v>
      </c>
      <c r="H70" s="235">
        <v>3.9410808413505396E-4</v>
      </c>
      <c r="I70" s="236">
        <v>26.72963472063703</v>
      </c>
      <c r="J70" s="154">
        <v>6.0858296126179469E-2</v>
      </c>
      <c r="K70" s="82">
        <v>1.5007955378403117</v>
      </c>
      <c r="L70" s="166">
        <v>0.17903420264574721</v>
      </c>
      <c r="M70" s="82">
        <v>3.8177167255524904</v>
      </c>
      <c r="N70" s="166">
        <v>0.36319268552822448</v>
      </c>
      <c r="O70" s="237">
        <v>0.47070699124276666</v>
      </c>
      <c r="P70" s="154">
        <v>0.18997552242016477</v>
      </c>
      <c r="Q70" s="237">
        <v>0.55412439901732846</v>
      </c>
      <c r="R70" s="81">
        <v>6.8420872245143638</v>
      </c>
      <c r="S70" s="237">
        <v>0.58317972581110533</v>
      </c>
      <c r="T70" s="166">
        <v>0.49548525024640477</v>
      </c>
      <c r="U70" s="237">
        <v>0.32070046145708525</v>
      </c>
      <c r="V70" s="155">
        <v>2.7722819403823647E-2</v>
      </c>
      <c r="W70" s="237">
        <v>0.48564511546213579</v>
      </c>
      <c r="X70" s="166">
        <v>1.92432256100902</v>
      </c>
      <c r="Y70" s="237">
        <v>0.15980682588150399</v>
      </c>
      <c r="Z70" s="166">
        <v>-1.66035932740682</v>
      </c>
      <c r="AA70" s="237">
        <v>0.318939937862314</v>
      </c>
      <c r="AB70" s="3">
        <v>53.15</v>
      </c>
      <c r="AC70" s="212">
        <v>4.0158958797620065E-3</v>
      </c>
      <c r="AD70" s="213">
        <v>0.4968777128462083</v>
      </c>
      <c r="AE70" s="214">
        <v>413.66181062962647</v>
      </c>
      <c r="AF70" s="215">
        <v>1.9908350191837849</v>
      </c>
      <c r="AG70" s="3">
        <v>3.9816700383675698</v>
      </c>
      <c r="AH70" s="81">
        <v>0.71056603079482972</v>
      </c>
      <c r="AI70" s="166">
        <v>0.16530754165126474</v>
      </c>
      <c r="AJ70" s="237">
        <v>4.3713899009706383</v>
      </c>
      <c r="AK70" s="83">
        <v>329.51081866501801</v>
      </c>
      <c r="AL70" s="83">
        <v>174.42528629195959</v>
      </c>
      <c r="AM70" s="166">
        <v>0.54681458250621895</v>
      </c>
      <c r="AN70" s="237">
        <v>0.27998265897783498</v>
      </c>
      <c r="AO70" s="154">
        <v>3.6099536573497293E-4</v>
      </c>
      <c r="AP70" s="81">
        <v>0.1071879299311165</v>
      </c>
      <c r="AQ70" s="155">
        <v>3.9359997274404787E-4</v>
      </c>
      <c r="AR70" s="237">
        <v>15.896810160812068</v>
      </c>
      <c r="AS70" s="155">
        <v>2.4323798067687108E-4</v>
      </c>
      <c r="AT70" s="154">
        <v>-9.2385811611972457E-4</v>
      </c>
      <c r="AU70" s="81">
        <v>-0.27356707876268205</v>
      </c>
      <c r="AV70" s="152">
        <v>4.0446356870234004E-3</v>
      </c>
      <c r="AW70" s="237">
        <v>0.48367843031883201</v>
      </c>
      <c r="AX70" s="83">
        <v>416.49715934564102</v>
      </c>
      <c r="AY70" s="83">
        <v>73.033532627559197</v>
      </c>
      <c r="AZ70" s="155">
        <v>5.510527952894656E-2</v>
      </c>
      <c r="BA70" s="237">
        <v>3.2689643575857747</v>
      </c>
      <c r="BB70" s="250">
        <v>0.50353585567852721</v>
      </c>
      <c r="BC70" s="239">
        <v>3.3065110664701329</v>
      </c>
      <c r="BD70" s="240">
        <v>6.6272891087336139E-2</v>
      </c>
      <c r="BE70" s="239">
        <v>0.4968777128462083</v>
      </c>
      <c r="BF70" s="213">
        <v>0.15027250865264766</v>
      </c>
    </row>
    <row r="71" spans="1:58" s="3" customFormat="1" ht="12" x14ac:dyDescent="0.3">
      <c r="A71" s="233" t="s">
        <v>462</v>
      </c>
      <c r="B71" s="234">
        <v>43538.347222222219</v>
      </c>
      <c r="C71" s="81">
        <v>70.599999999999994</v>
      </c>
      <c r="D71" s="81">
        <v>6.0000000149999996E-2</v>
      </c>
      <c r="E71" s="83">
        <v>10708.83819671017</v>
      </c>
      <c r="F71" s="81">
        <v>0.3400000035500001</v>
      </c>
      <c r="G71" s="83">
        <v>925.88236322874559</v>
      </c>
      <c r="H71" s="235">
        <v>3.0243383020427757E-4</v>
      </c>
      <c r="I71" s="236">
        <v>26.728818187868264</v>
      </c>
      <c r="J71" s="154">
        <v>6.0405298510641817E-2</v>
      </c>
      <c r="K71" s="82">
        <v>2.7038790997022026</v>
      </c>
      <c r="L71" s="166">
        <v>0.17036642284201289</v>
      </c>
      <c r="M71" s="82">
        <v>1.712589434265275</v>
      </c>
      <c r="N71" s="166">
        <v>0.43659576022646168</v>
      </c>
      <c r="O71" s="237">
        <v>0.50444925763314452</v>
      </c>
      <c r="P71" s="154">
        <v>0.1953661594150104</v>
      </c>
      <c r="Q71" s="237">
        <v>1.157623714648456</v>
      </c>
      <c r="R71" s="81">
        <v>6.8515778704903774</v>
      </c>
      <c r="S71" s="237">
        <v>0.68075435707713083</v>
      </c>
      <c r="T71" s="166">
        <v>0.49598718889589244</v>
      </c>
      <c r="U71" s="237">
        <v>0.28431722073656918</v>
      </c>
      <c r="V71" s="155">
        <v>2.8249947835514887E-2</v>
      </c>
      <c r="W71" s="237">
        <v>0.48393392746167985</v>
      </c>
      <c r="X71" s="166">
        <v>1.9251232659289701</v>
      </c>
      <c r="Y71" s="237">
        <v>0.33181999497244902</v>
      </c>
      <c r="Z71" s="166">
        <v>-1.6327692675502601</v>
      </c>
      <c r="AA71" s="237">
        <v>0.66319930291940998</v>
      </c>
      <c r="AB71" s="3">
        <v>70.599999999999994</v>
      </c>
      <c r="AC71" s="212">
        <v>4.1171078731638356E-3</v>
      </c>
      <c r="AD71" s="213">
        <v>0.90863019060713779</v>
      </c>
      <c r="AE71" s="214">
        <v>423.75190805423682</v>
      </c>
      <c r="AF71" s="215">
        <v>3.7265156530407699</v>
      </c>
      <c r="AG71" s="3">
        <v>7.4530313060815399</v>
      </c>
      <c r="AH71" s="81">
        <v>0.65454268694122975</v>
      </c>
      <c r="AI71" s="166">
        <v>0.15767203895449614</v>
      </c>
      <c r="AJ71" s="237">
        <v>3.11838227767015</v>
      </c>
      <c r="AK71" s="83">
        <v>399.01478527744302</v>
      </c>
      <c r="AL71" s="83">
        <v>211.58131323845734</v>
      </c>
      <c r="AM71" s="166">
        <v>0.54775788928060598</v>
      </c>
      <c r="AN71" s="237">
        <v>0.24824383929253199</v>
      </c>
      <c r="AO71" s="154">
        <v>-5.5672880474106234E-2</v>
      </c>
      <c r="AP71" s="81">
        <v>0.2933738179165053</v>
      </c>
      <c r="AQ71" s="155">
        <v>3.6256726690368898E-4</v>
      </c>
      <c r="AR71" s="237">
        <v>30.860107858822055</v>
      </c>
      <c r="AS71" s="155">
        <v>-1.4445335355550372E-5</v>
      </c>
      <c r="AT71" s="154">
        <v>0.10927413916004269</v>
      </c>
      <c r="AU71" s="81">
        <v>-0.57191281322426235</v>
      </c>
      <c r="AV71" s="152">
        <v>4.1442336514592197E-3</v>
      </c>
      <c r="AW71" s="237">
        <v>0.88558930158615101</v>
      </c>
      <c r="AX71" s="83">
        <v>452.18456051507872</v>
      </c>
      <c r="AY71" s="83">
        <v>80.305527598825265</v>
      </c>
      <c r="AZ71" s="155">
        <v>5.5995362086933426E-2</v>
      </c>
      <c r="BA71" s="237">
        <v>3.6168364236188579</v>
      </c>
      <c r="BB71" s="250">
        <v>0.52456468633717335</v>
      </c>
      <c r="BC71" s="239">
        <v>3.7292243883277947</v>
      </c>
      <c r="BD71" s="240">
        <v>6.7943156357223838E-2</v>
      </c>
      <c r="BE71" s="239">
        <v>0.90863019060713779</v>
      </c>
      <c r="BF71" s="213">
        <v>0.24365125183968153</v>
      </c>
    </row>
    <row r="72" spans="1:58" s="3" customFormat="1" ht="12" x14ac:dyDescent="0.3">
      <c r="A72" s="233" t="s">
        <v>449</v>
      </c>
      <c r="B72" s="234">
        <v>43538.418055555558</v>
      </c>
      <c r="C72" s="81">
        <v>72.3</v>
      </c>
      <c r="D72" s="81">
        <v>4.0000000100000002E-2</v>
      </c>
      <c r="E72" s="83">
        <v>10972.831196432826</v>
      </c>
      <c r="F72" s="81">
        <v>0.38000000345000007</v>
      </c>
      <c r="G72" s="83">
        <v>507.56083092058833</v>
      </c>
      <c r="H72" s="235">
        <v>6.6992324774796635E-4</v>
      </c>
      <c r="I72" s="236">
        <v>24.258977787992791</v>
      </c>
      <c r="J72" s="154">
        <v>6.3894094826943124E-2</v>
      </c>
      <c r="K72" s="82">
        <v>1.7526712526276509</v>
      </c>
      <c r="L72" s="166">
        <v>0.2095261811030302</v>
      </c>
      <c r="M72" s="82">
        <v>2.1057083870261235</v>
      </c>
      <c r="N72" s="166">
        <v>0.24155613759860772</v>
      </c>
      <c r="O72" s="237">
        <v>0.50615579181514203</v>
      </c>
      <c r="P72" s="154">
        <v>0.19026954325715312</v>
      </c>
      <c r="Q72" s="237">
        <v>1.2972922733617063</v>
      </c>
      <c r="R72" s="81">
        <v>6.8294210657549179</v>
      </c>
      <c r="S72" s="237">
        <v>0.81622227265293124</v>
      </c>
      <c r="T72" s="166">
        <v>0.55085849541993459</v>
      </c>
      <c r="U72" s="237">
        <v>0.36552701098146051</v>
      </c>
      <c r="V72" s="155">
        <v>2.7788978693773152E-2</v>
      </c>
      <c r="W72" s="237">
        <v>0.57459599149502949</v>
      </c>
      <c r="X72" s="166">
        <v>1.9142614838027601</v>
      </c>
      <c r="Y72" s="237">
        <v>0.21540997684399599</v>
      </c>
      <c r="Z72" s="166">
        <v>-1.6590842217717701</v>
      </c>
      <c r="AA72" s="237">
        <v>0.76505507147718999</v>
      </c>
      <c r="AB72" s="3">
        <v>72.3</v>
      </c>
      <c r="AC72" s="212">
        <v>4.0177358172081125E-3</v>
      </c>
      <c r="AD72" s="213">
        <v>1.3270618795785325</v>
      </c>
      <c r="AE72" s="214">
        <v>413.84537998575712</v>
      </c>
      <c r="AF72" s="215">
        <v>5.3194103464892599</v>
      </c>
      <c r="AG72" s="3">
        <v>10.63882069297852</v>
      </c>
      <c r="AH72" s="81">
        <v>1.0860108204574319</v>
      </c>
      <c r="AI72" s="166">
        <v>0.18880185678108452</v>
      </c>
      <c r="AJ72" s="237">
        <v>2.7539434042004873</v>
      </c>
      <c r="AK72" s="83">
        <v>219.53918240319899</v>
      </c>
      <c r="AL72" s="83">
        <v>129.10475307353204</v>
      </c>
      <c r="AM72" s="166">
        <v>0.60747793840292297</v>
      </c>
      <c r="AN72" s="237">
        <v>0.31777389382566801</v>
      </c>
      <c r="AO72" s="154">
        <v>3.4691681194570501E-2</v>
      </c>
      <c r="AP72" s="81">
        <v>4.4838725716834282E-2</v>
      </c>
      <c r="AQ72" s="155">
        <v>6.0156806096351399E-4</v>
      </c>
      <c r="AR72" s="237">
        <v>12.752641290451129</v>
      </c>
      <c r="AS72" s="155">
        <v>5.8157470521521864E-4</v>
      </c>
      <c r="AT72" s="154">
        <v>-0.12475648765716274</v>
      </c>
      <c r="AU72" s="81">
        <v>-0.16118796336602736</v>
      </c>
      <c r="AV72" s="152">
        <v>4.0618479251861598E-3</v>
      </c>
      <c r="AW72" s="237">
        <v>1.3196548223495499</v>
      </c>
      <c r="AX72" s="83">
        <v>375.32795382323326</v>
      </c>
      <c r="AY72" s="83">
        <v>110.56389191477406</v>
      </c>
      <c r="AZ72" s="155">
        <v>5.4102724672031068E-2</v>
      </c>
      <c r="BA72" s="237">
        <v>4.9132143131878108</v>
      </c>
      <c r="BB72" s="250">
        <v>0.49460130847970907</v>
      </c>
      <c r="BC72" s="239">
        <v>5.0892797250243653</v>
      </c>
      <c r="BD72" s="240">
        <v>6.6303254915887525E-2</v>
      </c>
      <c r="BE72" s="239">
        <v>1.3270618795785325</v>
      </c>
      <c r="BF72" s="213">
        <v>0.26075632531127557</v>
      </c>
    </row>
    <row r="73" spans="1:58" s="3" customFormat="1" ht="12" x14ac:dyDescent="0.3">
      <c r="A73" s="233" t="s">
        <v>450</v>
      </c>
      <c r="B73" s="234">
        <v>43538.493055555555</v>
      </c>
      <c r="C73" s="81">
        <v>74.099999999999994</v>
      </c>
      <c r="D73" s="81">
        <v>8.0000000399999993E-2</v>
      </c>
      <c r="E73" s="83">
        <v>10759.223322189273</v>
      </c>
      <c r="F73" s="81">
        <v>0.45555556183024698</v>
      </c>
      <c r="G73" s="83">
        <v>292.11439890888374</v>
      </c>
      <c r="H73" s="235">
        <v>1.2859976866901105E-3</v>
      </c>
      <c r="I73" s="236">
        <v>23.086813066915735</v>
      </c>
      <c r="J73" s="154">
        <v>7.2777141541480753E-2</v>
      </c>
      <c r="K73" s="82">
        <v>7.479283724746173</v>
      </c>
      <c r="L73" s="166">
        <v>0.21435000912224061</v>
      </c>
      <c r="M73" s="82">
        <v>7.2445113695772489</v>
      </c>
      <c r="N73" s="166">
        <v>0.15202078438723715</v>
      </c>
      <c r="O73" s="237">
        <v>0.59100059734983323</v>
      </c>
      <c r="P73" s="154">
        <v>0.17733495109157971</v>
      </c>
      <c r="Q73" s="237">
        <v>0.85537060157261036</v>
      </c>
      <c r="R73" s="81">
        <v>6.577039826579087</v>
      </c>
      <c r="S73" s="237">
        <v>0.51385058648312865</v>
      </c>
      <c r="T73" s="166">
        <v>0.50144103504620618</v>
      </c>
      <c r="U73" s="237">
        <v>0.49155507544413118</v>
      </c>
      <c r="V73" s="155">
        <v>2.6922104690091968E-2</v>
      </c>
      <c r="W73" s="237">
        <v>0.75615668231114297</v>
      </c>
      <c r="X73" s="166">
        <v>1.8835553846806601</v>
      </c>
      <c r="Y73" s="237">
        <v>0.24694837823028401</v>
      </c>
      <c r="Z73" s="166">
        <v>-1.72982006113238</v>
      </c>
      <c r="AA73" s="237">
        <v>0.47248825819574097</v>
      </c>
      <c r="AB73" s="3">
        <v>74.099999999999994</v>
      </c>
      <c r="AC73" s="212">
        <v>4.0003478432773174E-3</v>
      </c>
      <c r="AD73" s="213">
        <v>1.0069018397290155</v>
      </c>
      <c r="AE73" s="214">
        <v>412.11038443554895</v>
      </c>
      <c r="AF73" s="215">
        <v>4.0196914688168963</v>
      </c>
      <c r="AG73" s="3">
        <v>8.0393829376337926</v>
      </c>
      <c r="AH73" s="81">
        <v>2.1845993416474925</v>
      </c>
      <c r="AI73" s="166">
        <v>0.17230085977688994</v>
      </c>
      <c r="AJ73" s="237">
        <v>12.000025332168525</v>
      </c>
      <c r="AK73" s="83">
        <v>141.48975894205401</v>
      </c>
      <c r="AL73" s="83">
        <v>75.114479396535785</v>
      </c>
      <c r="AM73" s="166">
        <v>0.54840193238578605</v>
      </c>
      <c r="AN73" s="237">
        <v>0.42954265461802599</v>
      </c>
      <c r="AO73" s="154">
        <v>2.216379518979128E-2</v>
      </c>
      <c r="AP73" s="81">
        <v>1.2048936327620885E-2</v>
      </c>
      <c r="AQ73" s="155">
        <v>1.2101032192142537E-3</v>
      </c>
      <c r="AR73" s="237">
        <v>30.814584398677805</v>
      </c>
      <c r="AS73" s="155">
        <v>1.2447390665664012E-3</v>
      </c>
      <c r="AT73" s="154">
        <v>-0.14007230069292831</v>
      </c>
      <c r="AU73" s="81">
        <v>-7.6196417513196835E-2</v>
      </c>
      <c r="AV73" s="152">
        <v>4.0896912105381497E-3</v>
      </c>
      <c r="AW73" s="237">
        <v>0.73499560356140103</v>
      </c>
      <c r="AX73" s="83">
        <v>370.15494659283075</v>
      </c>
      <c r="AY73" s="83">
        <v>297.39508504483746</v>
      </c>
      <c r="AZ73" s="155">
        <v>5.3978554338756451E-2</v>
      </c>
      <c r="BA73" s="237">
        <v>13.20353553726682</v>
      </c>
      <c r="BB73" s="250">
        <v>0.49133053170201857</v>
      </c>
      <c r="BC73" s="239">
        <v>13.241873054772784</v>
      </c>
      <c r="BD73" s="240">
        <v>6.6016307411010153E-2</v>
      </c>
      <c r="BE73" s="239">
        <v>1.0069018397290155</v>
      </c>
      <c r="BF73" s="213">
        <v>7.6039230671079164E-2</v>
      </c>
    </row>
    <row r="74" spans="1:58" s="3" customFormat="1" ht="12" x14ac:dyDescent="0.3">
      <c r="A74" s="241" t="s">
        <v>451</v>
      </c>
      <c r="B74" s="242">
        <v>43538.560416666667</v>
      </c>
      <c r="C74" s="86">
        <v>75.716999999999999</v>
      </c>
      <c r="D74" s="86">
        <v>0</v>
      </c>
      <c r="E74" s="87">
        <v>10335.052738594402</v>
      </c>
      <c r="F74" s="86">
        <v>0.34000000245000006</v>
      </c>
      <c r="G74" s="87">
        <v>533.34080920156816</v>
      </c>
      <c r="H74" s="243">
        <v>6.3749106872019274E-4</v>
      </c>
      <c r="I74" s="244">
        <v>24.258715678589184</v>
      </c>
      <c r="J74" s="157">
        <v>6.5929707482157499E-2</v>
      </c>
      <c r="K74" s="245">
        <v>3.4237157316856344</v>
      </c>
      <c r="L74" s="167">
        <v>0.11152567423876551</v>
      </c>
      <c r="M74" s="245">
        <v>7.1277101278586708</v>
      </c>
      <c r="N74" s="167">
        <v>0.24886275809899613</v>
      </c>
      <c r="O74" s="246">
        <v>0.51690860015786011</v>
      </c>
      <c r="P74" s="157">
        <v>0.20706193092854214</v>
      </c>
      <c r="Q74" s="246">
        <v>1.3372553742440749</v>
      </c>
      <c r="R74" s="86">
        <v>7.1245310178991463</v>
      </c>
      <c r="S74" s="246">
        <v>0.40643099128864013</v>
      </c>
      <c r="T74" s="167">
        <v>0.25916198638148757</v>
      </c>
      <c r="U74" s="246">
        <v>0.49809276514039441</v>
      </c>
      <c r="V74" s="158">
        <v>2.9067986255391257E-2</v>
      </c>
      <c r="W74" s="246">
        <v>1.1483131996528015</v>
      </c>
      <c r="X74" s="167">
        <v>1.9631913842442801</v>
      </c>
      <c r="Y74" s="246">
        <v>0.187803994718963</v>
      </c>
      <c r="Z74" s="167">
        <v>-1.5744678758105799</v>
      </c>
      <c r="AA74" s="246">
        <v>0.82371610685308505</v>
      </c>
      <c r="AB74" s="85">
        <v>75.716999999999999</v>
      </c>
      <c r="AC74" s="216">
        <v>4.0245835505727792E-3</v>
      </c>
      <c r="AD74" s="217">
        <v>1.1110667538873329</v>
      </c>
      <c r="AE74" s="218">
        <v>414.52852794051302</v>
      </c>
      <c r="AF74" s="219">
        <v>4.4607308489590745</v>
      </c>
      <c r="AG74" s="85">
        <v>8.9214616979181489</v>
      </c>
      <c r="AH74" s="86">
        <v>1.3377601096903586</v>
      </c>
      <c r="AI74" s="167">
        <v>8.4603296125499133E-2</v>
      </c>
      <c r="AJ74" s="246">
        <v>11.661597199378559</v>
      </c>
      <c r="AK74" s="87">
        <v>220.209564410875</v>
      </c>
      <c r="AL74" s="87">
        <v>61.538875404547341</v>
      </c>
      <c r="AM74" s="167">
        <v>0.28867800752871398</v>
      </c>
      <c r="AN74" s="246">
        <v>0.44073829104665202</v>
      </c>
      <c r="AO74" s="157">
        <v>-5.5215230153907502E-2</v>
      </c>
      <c r="AP74" s="86">
        <v>2.3897785720568498E-2</v>
      </c>
      <c r="AQ74" s="158">
        <v>7.410181740931471E-4</v>
      </c>
      <c r="AR74" s="246">
        <v>20.867658288032249</v>
      </c>
      <c r="AS74" s="158">
        <v>5.9268334857527367E-4</v>
      </c>
      <c r="AT74" s="157">
        <v>0.18943162403122216</v>
      </c>
      <c r="AU74" s="86">
        <v>-8.1766252571668918E-2</v>
      </c>
      <c r="AV74" s="156">
        <v>4.07915282994509E-3</v>
      </c>
      <c r="AW74" s="246">
        <v>1.07443559169769</v>
      </c>
      <c r="AX74" s="87">
        <v>477.60542627875708</v>
      </c>
      <c r="AY74" s="87">
        <v>125.9226698899832</v>
      </c>
      <c r="AZ74" s="158">
        <v>5.6641573680755612E-2</v>
      </c>
      <c r="BA74" s="246">
        <v>5.6963243888350696</v>
      </c>
      <c r="BB74" s="251">
        <v>0.51869373900462545</v>
      </c>
      <c r="BC74" s="248">
        <v>5.8036696041755311</v>
      </c>
      <c r="BD74" s="249">
        <v>6.6416260606537686E-2</v>
      </c>
      <c r="BE74" s="248">
        <v>1.1110667538873329</v>
      </c>
      <c r="BF74" s="217">
        <v>0.19144210984856208</v>
      </c>
    </row>
    <row r="76" spans="1:58" s="3" customFormat="1" ht="12" x14ac:dyDescent="0.3">
      <c r="A76" s="271" t="s">
        <v>467</v>
      </c>
      <c r="C76" s="81"/>
      <c r="D76" s="61"/>
      <c r="AH76" s="81"/>
      <c r="BB76" s="1"/>
      <c r="BC76" s="1"/>
      <c r="BD76" s="1"/>
      <c r="BE76" s="1"/>
      <c r="BF76" s="1"/>
    </row>
    <row r="77" spans="1:58" s="3" customFormat="1" ht="60.6" thickBot="1" x14ac:dyDescent="0.35">
      <c r="A77" s="226" t="s">
        <v>391</v>
      </c>
      <c r="B77" s="227" t="s">
        <v>392</v>
      </c>
      <c r="C77" s="228" t="s">
        <v>393</v>
      </c>
      <c r="D77" s="229" t="s">
        <v>394</v>
      </c>
      <c r="E77" s="229" t="s">
        <v>395</v>
      </c>
      <c r="F77" s="229" t="s">
        <v>396</v>
      </c>
      <c r="G77" s="229" t="s">
        <v>397</v>
      </c>
      <c r="H77" s="229" t="s">
        <v>398</v>
      </c>
      <c r="I77" s="229" t="s">
        <v>399</v>
      </c>
      <c r="J77" s="229" t="s">
        <v>400</v>
      </c>
      <c r="K77" s="229" t="s">
        <v>399</v>
      </c>
      <c r="L77" s="229" t="s">
        <v>401</v>
      </c>
      <c r="M77" s="229" t="s">
        <v>399</v>
      </c>
      <c r="N77" s="229" t="s">
        <v>402</v>
      </c>
      <c r="O77" s="229" t="s">
        <v>399</v>
      </c>
      <c r="P77" s="229" t="s">
        <v>403</v>
      </c>
      <c r="Q77" s="229" t="s">
        <v>399</v>
      </c>
      <c r="R77" s="229" t="s">
        <v>404</v>
      </c>
      <c r="S77" s="229" t="s">
        <v>399</v>
      </c>
      <c r="T77" s="229" t="s">
        <v>405</v>
      </c>
      <c r="U77" s="229" t="s">
        <v>399</v>
      </c>
      <c r="V77" s="229" t="s">
        <v>406</v>
      </c>
      <c r="W77" s="229" t="s">
        <v>399</v>
      </c>
      <c r="X77" s="230" t="s">
        <v>407</v>
      </c>
      <c r="Y77" s="229" t="s">
        <v>399</v>
      </c>
      <c r="Z77" s="230" t="s">
        <v>408</v>
      </c>
      <c r="AA77" s="229" t="s">
        <v>399</v>
      </c>
      <c r="AB77" s="231" t="s">
        <v>409</v>
      </c>
      <c r="AC77" s="209" t="s">
        <v>468</v>
      </c>
      <c r="AD77" s="210" t="s">
        <v>399</v>
      </c>
      <c r="AE77" s="209" t="s">
        <v>411</v>
      </c>
      <c r="AF77" s="211" t="s">
        <v>425</v>
      </c>
      <c r="AG77" s="231"/>
      <c r="AH77" s="232" t="s">
        <v>469</v>
      </c>
      <c r="AI77" s="229" t="s">
        <v>470</v>
      </c>
      <c r="AJ77" s="229" t="s">
        <v>399</v>
      </c>
      <c r="AK77" s="229" t="s">
        <v>414</v>
      </c>
      <c r="AL77" s="229" t="s">
        <v>415</v>
      </c>
      <c r="AM77" s="229" t="s">
        <v>416</v>
      </c>
      <c r="AN77" s="229" t="s">
        <v>399</v>
      </c>
      <c r="AO77" s="229" t="s">
        <v>417</v>
      </c>
      <c r="AP77" s="229" t="s">
        <v>418</v>
      </c>
      <c r="AQ77" s="229" t="s">
        <v>419</v>
      </c>
      <c r="AR77" s="229" t="s">
        <v>399</v>
      </c>
      <c r="AS77" s="229" t="s">
        <v>420</v>
      </c>
      <c r="AT77" s="229" t="s">
        <v>421</v>
      </c>
      <c r="AU77" s="229" t="s">
        <v>422</v>
      </c>
      <c r="AV77" s="229" t="s">
        <v>423</v>
      </c>
      <c r="AW77" s="229" t="s">
        <v>399</v>
      </c>
      <c r="AX77" s="229" t="s">
        <v>424</v>
      </c>
      <c r="AY77" s="231" t="s">
        <v>425</v>
      </c>
      <c r="AZ77" s="229" t="s">
        <v>426</v>
      </c>
      <c r="BA77" s="229" t="s">
        <v>399</v>
      </c>
      <c r="BB77" s="209" t="s">
        <v>427</v>
      </c>
      <c r="BC77" s="229" t="s">
        <v>399</v>
      </c>
      <c r="BD77" s="229" t="s">
        <v>428</v>
      </c>
      <c r="BE77" s="229" t="s">
        <v>399</v>
      </c>
      <c r="BF77" s="210" t="s">
        <v>429</v>
      </c>
    </row>
    <row r="78" spans="1:58" s="3" customFormat="1" ht="12.6" thickTop="1" x14ac:dyDescent="0.3">
      <c r="A78" s="233" t="s">
        <v>455</v>
      </c>
      <c r="B78" s="234">
        <v>43780.543055555558</v>
      </c>
      <c r="C78" s="81">
        <v>0</v>
      </c>
      <c r="D78" s="81">
        <v>1.6666666708333333E-2</v>
      </c>
      <c r="E78" s="83">
        <v>9119.7105568060233</v>
      </c>
      <c r="F78" s="81">
        <v>0.25000000154166668</v>
      </c>
      <c r="G78" s="83">
        <v>1067.5592946682793</v>
      </c>
      <c r="H78" s="235">
        <v>2.1857050829916832E-4</v>
      </c>
      <c r="I78" s="236">
        <v>26.727097678026269</v>
      </c>
      <c r="J78" s="154">
        <v>5.6826318339442135E-2</v>
      </c>
      <c r="K78" s="82">
        <v>0.88386267436404375</v>
      </c>
      <c r="L78" s="166">
        <v>0.19975591118277963</v>
      </c>
      <c r="M78" s="82">
        <v>1.32777057403707</v>
      </c>
      <c r="N78" s="166">
        <v>0.48143461005179444</v>
      </c>
      <c r="O78" s="237">
        <v>1.2268650463338424</v>
      </c>
      <c r="P78" s="154">
        <v>0.2411896036713421</v>
      </c>
      <c r="Q78" s="82">
        <v>2.8427258299381326</v>
      </c>
      <c r="R78" s="81">
        <v>7.8748772615541522</v>
      </c>
      <c r="S78" s="237">
        <v>1.6182781378516493</v>
      </c>
      <c r="T78" s="166">
        <v>0.51611653998963425</v>
      </c>
      <c r="U78" s="237">
        <v>1.3870849754134966</v>
      </c>
      <c r="V78" s="155">
        <v>3.0446792900349962E-2</v>
      </c>
      <c r="W78" s="237">
        <v>1.4844799552655914</v>
      </c>
      <c r="X78" s="166">
        <v>2.06432097984937</v>
      </c>
      <c r="Y78" s="237">
        <v>0.72280024508974205</v>
      </c>
      <c r="Z78" s="166">
        <v>-1.4206745756672099</v>
      </c>
      <c r="AA78" s="82">
        <v>1.9418484309786801</v>
      </c>
      <c r="AB78" s="3">
        <v>0.15</v>
      </c>
      <c r="AC78" s="220">
        <v>3.8338981893656617E-3</v>
      </c>
      <c r="AD78" s="221">
        <v>0.446205387371852</v>
      </c>
      <c r="AE78" s="222">
        <v>419.17702598857664</v>
      </c>
      <c r="AF78" s="223">
        <v>1.8108764776655217</v>
      </c>
      <c r="AG78" s="3">
        <v>3.6217529553310435</v>
      </c>
      <c r="AH78" s="81">
        <v>0.39458533863248862</v>
      </c>
      <c r="AI78" s="166">
        <v>0.1922396113678192</v>
      </c>
      <c r="AJ78" s="237">
        <v>1.7376186423046149</v>
      </c>
      <c r="AK78" s="83">
        <v>544.76814120289202</v>
      </c>
      <c r="AL78" s="83">
        <v>310.2346863555909</v>
      </c>
      <c r="AM78" s="166">
        <v>0.58827307760269598</v>
      </c>
      <c r="AN78" s="237">
        <v>1.66193442507127</v>
      </c>
      <c r="AO78" s="166">
        <v>0.10801620619732827</v>
      </c>
      <c r="AP78" s="81">
        <v>-0.26878580958417836</v>
      </c>
      <c r="AQ78" s="155">
        <v>1.1738840712206263E-4</v>
      </c>
      <c r="AR78" s="237">
        <v>29.3111483169486</v>
      </c>
      <c r="AS78" s="155">
        <v>4.7035043964237163E-4</v>
      </c>
      <c r="AT78" s="166">
        <v>-0.18305197336087042</v>
      </c>
      <c r="AU78" s="81">
        <v>0.45843095571174164</v>
      </c>
      <c r="AV78" s="152">
        <v>3.8490861188620299E-3</v>
      </c>
      <c r="AW78" s="237">
        <v>0.43346151709556602</v>
      </c>
      <c r="AX78" s="83">
        <v>355.54047268245012</v>
      </c>
      <c r="AY78" s="83">
        <v>41.894415082735037</v>
      </c>
      <c r="AZ78" s="155">
        <v>5.3629900494146426E-2</v>
      </c>
      <c r="BA78" s="237">
        <v>1.8552038740793464</v>
      </c>
      <c r="BB78" s="250">
        <v>0.49680276686080233</v>
      </c>
      <c r="BC78" s="239">
        <v>1.9081091850621861</v>
      </c>
      <c r="BD78" s="240">
        <v>6.7185528841842118E-2</v>
      </c>
      <c r="BE78" s="239">
        <v>0.446205387371852</v>
      </c>
      <c r="BF78" s="213">
        <v>0.2338468840593679</v>
      </c>
    </row>
    <row r="79" spans="1:58" s="3" customFormat="1" ht="12" x14ac:dyDescent="0.3">
      <c r="A79" s="233" t="s">
        <v>432</v>
      </c>
      <c r="B79" s="234">
        <v>43780.813888888886</v>
      </c>
      <c r="C79" s="81">
        <v>6.5</v>
      </c>
      <c r="D79" s="81">
        <v>1.6666666708333333E-2</v>
      </c>
      <c r="E79" s="83">
        <v>12385.47135542519</v>
      </c>
      <c r="F79" s="81">
        <v>0.20000000124999998</v>
      </c>
      <c r="G79" s="83">
        <v>697.48403095619983</v>
      </c>
      <c r="H79" s="235">
        <v>2.6285578928618111E-4</v>
      </c>
      <c r="I79" s="236">
        <v>30.152455229518694</v>
      </c>
      <c r="J79" s="154">
        <v>5.8861933347567903E-2</v>
      </c>
      <c r="K79" s="82">
        <v>1.6431948999419903</v>
      </c>
      <c r="L79" s="166">
        <v>7.5349166120476124E-2</v>
      </c>
      <c r="M79" s="82">
        <v>2.6288113493995824</v>
      </c>
      <c r="N79" s="166">
        <v>0.27430200529460491</v>
      </c>
      <c r="O79" s="237">
        <v>0.44195483193970025</v>
      </c>
      <c r="P79" s="154">
        <v>0.2057869953328286</v>
      </c>
      <c r="Q79" s="82">
        <v>1.3115213891138429</v>
      </c>
      <c r="R79" s="81">
        <v>7.3102390931612744</v>
      </c>
      <c r="S79" s="237">
        <v>0.68793681595002343</v>
      </c>
      <c r="T79" s="166">
        <v>0.17477766355994773</v>
      </c>
      <c r="U79" s="237">
        <v>0.46028480990400145</v>
      </c>
      <c r="V79" s="155">
        <v>2.8071929139257937E-2</v>
      </c>
      <c r="W79" s="237">
        <v>0.76655851878939407</v>
      </c>
      <c r="X79" s="166">
        <v>1.9892261990571201</v>
      </c>
      <c r="Y79" s="237">
        <v>0.31864283227842799</v>
      </c>
      <c r="Z79" s="166">
        <v>-1.5807631589416</v>
      </c>
      <c r="AA79" s="82">
        <v>0.82162720885415297</v>
      </c>
      <c r="AB79" s="3">
        <v>6.5</v>
      </c>
      <c r="AC79" s="212">
        <v>3.8140078176207375E-3</v>
      </c>
      <c r="AD79" s="213">
        <v>0.5104934666985288</v>
      </c>
      <c r="AE79" s="214">
        <v>417.07117675181405</v>
      </c>
      <c r="AF79" s="215">
        <v>2.061707640050674</v>
      </c>
      <c r="AG79" s="3">
        <v>4.1234152801013479</v>
      </c>
      <c r="AH79" s="81">
        <v>0.47453355639834283</v>
      </c>
      <c r="AI79" s="166">
        <v>6.5709536710692601E-2</v>
      </c>
      <c r="AJ79" s="237">
        <v>5.3783991102352875</v>
      </c>
      <c r="AK79" s="83">
        <v>328.08796609826499</v>
      </c>
      <c r="AL79" s="83">
        <v>62.207057338443569</v>
      </c>
      <c r="AM79" s="166">
        <v>0.195861771447496</v>
      </c>
      <c r="AN79" s="237">
        <v>0.412216213711673</v>
      </c>
      <c r="AO79" s="166">
        <v>4.1967363512152023E-3</v>
      </c>
      <c r="AP79" s="81">
        <v>-8.7100383513611906E-2</v>
      </c>
      <c r="AQ79" s="155">
        <v>2.568386814384319E-4</v>
      </c>
      <c r="AR79" s="237">
        <v>25.798051061056398</v>
      </c>
      <c r="AS79" s="155">
        <v>3.8773673422091775E-4</v>
      </c>
      <c r="AT79" s="166">
        <v>-1.0913286528302368E-2</v>
      </c>
      <c r="AU79" s="81">
        <v>0.22703678453213083</v>
      </c>
      <c r="AV79" s="152">
        <v>3.8321928586810801E-3</v>
      </c>
      <c r="AW79" s="237">
        <v>0.48983159661293002</v>
      </c>
      <c r="AX79" s="83">
        <v>413.21861774916709</v>
      </c>
      <c r="AY79" s="83">
        <v>61.56000400253761</v>
      </c>
      <c r="AZ79" s="155">
        <v>5.5024496722141283E-2</v>
      </c>
      <c r="BA79" s="237">
        <v>2.7538344922819888</v>
      </c>
      <c r="BB79" s="250">
        <v>0.50707721544946449</v>
      </c>
      <c r="BC79" s="239">
        <v>2.8007513260594701</v>
      </c>
      <c r="BD79" s="240">
        <v>6.6836968426688084E-2</v>
      </c>
      <c r="BE79" s="239">
        <v>0.5104934666985288</v>
      </c>
      <c r="BF79" s="213">
        <v>0.18227018655625166</v>
      </c>
    </row>
    <row r="80" spans="1:58" s="3" customFormat="1" ht="12" x14ac:dyDescent="0.3">
      <c r="A80" s="233" t="s">
        <v>456</v>
      </c>
      <c r="B80" s="234">
        <v>43780.897222222222</v>
      </c>
      <c r="C80" s="81">
        <v>8.5</v>
      </c>
      <c r="D80" s="81">
        <v>1.6666666708333333E-2</v>
      </c>
      <c r="E80" s="83">
        <v>12310.023850760124</v>
      </c>
      <c r="F80" s="81">
        <v>0.13333333354166665</v>
      </c>
      <c r="G80" s="83">
        <v>290.54523406148979</v>
      </c>
      <c r="H80" s="235">
        <v>4.0156693670265523E-4</v>
      </c>
      <c r="I80" s="236">
        <v>37.798976823204491</v>
      </c>
      <c r="J80" s="154">
        <v>6.1853612128662507E-2</v>
      </c>
      <c r="K80" s="82">
        <v>3.3553468844083492</v>
      </c>
      <c r="L80" s="166">
        <v>0.19773867469935344</v>
      </c>
      <c r="M80" s="82">
        <v>2.5644841031127799</v>
      </c>
      <c r="N80" s="166">
        <v>0.10596937620649077</v>
      </c>
      <c r="O80" s="237">
        <v>0.61271134692755902</v>
      </c>
      <c r="P80" s="154">
        <v>0.22035494317958959</v>
      </c>
      <c r="Q80" s="82">
        <v>1.7853788597540503</v>
      </c>
      <c r="R80" s="81">
        <v>7.5576475199719031</v>
      </c>
      <c r="S80" s="237">
        <v>1.2904895493657602</v>
      </c>
      <c r="T80" s="166">
        <v>0.41477725217889677</v>
      </c>
      <c r="U80" s="237">
        <v>0.50049101797273354</v>
      </c>
      <c r="V80" s="155">
        <v>2.9097044417416954E-2</v>
      </c>
      <c r="W80" s="237">
        <v>0.5124081536433055</v>
      </c>
      <c r="X80" s="166">
        <v>2.02179696577956</v>
      </c>
      <c r="Y80" s="237">
        <v>0.60231235649140902</v>
      </c>
      <c r="Z80" s="166">
        <v>-1.5111763471220001</v>
      </c>
      <c r="AA80" s="82">
        <v>1.1494562424294199</v>
      </c>
      <c r="AB80" s="3">
        <v>8.5</v>
      </c>
      <c r="AC80" s="212">
        <v>3.8128342643615923E-3</v>
      </c>
      <c r="AD80" s="213">
        <v>0.83006061776631268</v>
      </c>
      <c r="AE80" s="214">
        <v>416.94690789506654</v>
      </c>
      <c r="AF80" s="215">
        <v>3.3513626257693137</v>
      </c>
      <c r="AG80" s="3">
        <v>6.7027252515386273</v>
      </c>
      <c r="AH80" s="81">
        <v>0.72494879082930352</v>
      </c>
      <c r="AI80" s="166">
        <v>0.18386872772522939</v>
      </c>
      <c r="AJ80" s="237">
        <v>3.9958634501553516</v>
      </c>
      <c r="AK80" s="83">
        <v>123.98159058313701</v>
      </c>
      <c r="AL80" s="83">
        <v>56.255022213619817</v>
      </c>
      <c r="AM80" s="166">
        <v>0.468710214745165</v>
      </c>
      <c r="AN80" s="237">
        <v>0.44031595361461601</v>
      </c>
      <c r="AO80" s="166">
        <v>-1.749487138389777E-2</v>
      </c>
      <c r="AP80" s="81">
        <v>-0.3083950114268138</v>
      </c>
      <c r="AQ80" s="155">
        <v>4.617843244135342E-4</v>
      </c>
      <c r="AR80" s="237">
        <v>30.788393907310521</v>
      </c>
      <c r="AS80" s="155">
        <v>1.4630632783266262E-3</v>
      </c>
      <c r="AT80" s="166">
        <v>0.10962434350429984</v>
      </c>
      <c r="AU80" s="81">
        <v>1.9683076277306144</v>
      </c>
      <c r="AV80" s="152">
        <v>3.8406772073358302E-3</v>
      </c>
      <c r="AW80" s="237">
        <v>0.78282260894775402</v>
      </c>
      <c r="AX80" s="83">
        <v>452.29659394114736</v>
      </c>
      <c r="AY80" s="83">
        <v>121.17930178001083</v>
      </c>
      <c r="AZ80" s="155">
        <v>5.5998187606207339E-2</v>
      </c>
      <c r="BA80" s="237">
        <v>5.4578337556441827</v>
      </c>
      <c r="BB80" s="250">
        <v>0.51589145912505063</v>
      </c>
      <c r="BC80" s="239">
        <v>5.5205932591901457</v>
      </c>
      <c r="BD80" s="240">
        <v>6.6816402988472107E-2</v>
      </c>
      <c r="BE80" s="239">
        <v>0.83006061776631268</v>
      </c>
      <c r="BF80" s="213">
        <v>0.15035714076281723</v>
      </c>
    </row>
    <row r="81" spans="1:58" s="3" customFormat="1" ht="12" x14ac:dyDescent="0.3">
      <c r="A81" s="233" t="s">
        <v>433</v>
      </c>
      <c r="B81" s="234">
        <v>43780.98541666667</v>
      </c>
      <c r="C81" s="81">
        <v>10.617000000000001</v>
      </c>
      <c r="D81" s="81">
        <v>3.3333333416666666E-2</v>
      </c>
      <c r="E81" s="83">
        <v>11777.163025635078</v>
      </c>
      <c r="F81" s="81">
        <v>0.2666666691666667</v>
      </c>
      <c r="G81" s="83">
        <v>1055.3426503791675</v>
      </c>
      <c r="H81" s="235">
        <v>2.2110421274702371E-4</v>
      </c>
      <c r="I81" s="236">
        <v>26.727108911129687</v>
      </c>
      <c r="J81" s="154">
        <v>5.7909947980877292E-2</v>
      </c>
      <c r="K81" s="82">
        <v>0.87466731348340676</v>
      </c>
      <c r="L81" s="166">
        <v>0.15926379848073818</v>
      </c>
      <c r="M81" s="82">
        <v>1.4811460317989444</v>
      </c>
      <c r="N81" s="166">
        <v>0.42712915944274699</v>
      </c>
      <c r="O81" s="237">
        <v>0.45129152723691562</v>
      </c>
      <c r="P81" s="154">
        <v>0.21020751407120244</v>
      </c>
      <c r="Q81" s="82">
        <v>1.1022929775546759</v>
      </c>
      <c r="R81" s="81">
        <v>7.3889718970073801</v>
      </c>
      <c r="S81" s="237">
        <v>0.56975599687126643</v>
      </c>
      <c r="T81" s="166">
        <v>0.4421486449220175</v>
      </c>
      <c r="U81" s="237">
        <v>0.41929209233878029</v>
      </c>
      <c r="V81" s="155">
        <v>2.8385865276664715E-2</v>
      </c>
      <c r="W81" s="237">
        <v>0.59461276528840701</v>
      </c>
      <c r="X81" s="166">
        <v>2.00006713213177</v>
      </c>
      <c r="Y81" s="237">
        <v>0.26759246512454798</v>
      </c>
      <c r="Z81" s="166">
        <v>-1.5592858081018</v>
      </c>
      <c r="AA81" s="82">
        <v>0.69729552819442397</v>
      </c>
      <c r="AB81" s="3">
        <v>10.617000000000001</v>
      </c>
      <c r="AC81" s="212">
        <v>3.8208098652782571E-3</v>
      </c>
      <c r="AD81" s="213">
        <v>0.42116036255702288</v>
      </c>
      <c r="AE81" s="214">
        <v>417.7914059476862</v>
      </c>
      <c r="AF81" s="215">
        <v>1.7037650635142909</v>
      </c>
      <c r="AG81" s="3">
        <v>3.4075301270285818</v>
      </c>
      <c r="AH81" s="81">
        <v>0.39915943527220193</v>
      </c>
      <c r="AI81" s="166">
        <v>0.15149774350105377</v>
      </c>
      <c r="AJ81" s="237">
        <v>2.0823409037663829</v>
      </c>
      <c r="AK81" s="83">
        <v>505.67267893580402</v>
      </c>
      <c r="AL81" s="83">
        <v>242.96217710792959</v>
      </c>
      <c r="AM81" s="166">
        <v>0.49632882970992698</v>
      </c>
      <c r="AN81" s="237">
        <v>0.52021879614491096</v>
      </c>
      <c r="AO81" s="166">
        <v>3.111210986951124E-2</v>
      </c>
      <c r="AP81" s="81">
        <v>9.9765716053644399E-2</v>
      </c>
      <c r="AQ81" s="155">
        <v>1.9162270493980858E-4</v>
      </c>
      <c r="AR81" s="237">
        <v>18.108097922595007</v>
      </c>
      <c r="AS81" s="155">
        <v>1.2656727040965288E-4</v>
      </c>
      <c r="AT81" s="166">
        <v>-5.340772283503048E-2</v>
      </c>
      <c r="AU81" s="81">
        <v>-0.17105839657057809</v>
      </c>
      <c r="AV81" s="152">
        <v>3.8361221086233902E-3</v>
      </c>
      <c r="AW81" s="237">
        <v>0.40731218457222002</v>
      </c>
      <c r="AX81" s="83">
        <v>399.18931165183585</v>
      </c>
      <c r="AY81" s="83">
        <v>41.176883534423517</v>
      </c>
      <c r="AZ81" s="155">
        <v>5.4680670995981902E-2</v>
      </c>
      <c r="BA81" s="237">
        <v>1.8374965966623686</v>
      </c>
      <c r="BB81" s="250">
        <v>0.50480738600486263</v>
      </c>
      <c r="BC81" s="239">
        <v>1.8851445020833151</v>
      </c>
      <c r="BD81" s="240">
        <v>6.6956168036720887E-2</v>
      </c>
      <c r="BE81" s="239">
        <v>0.42116036255702288</v>
      </c>
      <c r="BF81" s="213">
        <v>0.22341012165995192</v>
      </c>
    </row>
    <row r="82" spans="1:58" s="3" customFormat="1" ht="12" x14ac:dyDescent="0.3">
      <c r="A82" s="233" t="s">
        <v>434</v>
      </c>
      <c r="B82" s="234">
        <v>43781.065972222219</v>
      </c>
      <c r="C82" s="81">
        <v>12.55</v>
      </c>
      <c r="D82" s="81">
        <v>3.3333333416666666E-2</v>
      </c>
      <c r="E82" s="83">
        <v>12555.655070338955</v>
      </c>
      <c r="F82" s="81">
        <v>0.20000000233333337</v>
      </c>
      <c r="G82" s="83">
        <v>495.3663446865329</v>
      </c>
      <c r="H82" s="235">
        <v>3.3647397830679262E-4</v>
      </c>
      <c r="I82" s="236">
        <v>31.624549712071076</v>
      </c>
      <c r="J82" s="154">
        <v>6.0558984367513551E-2</v>
      </c>
      <c r="K82" s="82">
        <v>1.259705604801977</v>
      </c>
      <c r="L82" s="166">
        <v>0.15304876207145318</v>
      </c>
      <c r="M82" s="82">
        <v>3.5900091011726381</v>
      </c>
      <c r="N82" s="166">
        <v>0.21224988840918105</v>
      </c>
      <c r="O82" s="237">
        <v>0.76837383649179125</v>
      </c>
      <c r="P82" s="154">
        <v>0.18159857935684656</v>
      </c>
      <c r="Q82" s="82">
        <v>0.5602046353414144</v>
      </c>
      <c r="R82" s="81">
        <v>6.890696268910605</v>
      </c>
      <c r="S82" s="237">
        <v>0.38757801644271195</v>
      </c>
      <c r="T82" s="166">
        <v>0.37414849541283024</v>
      </c>
      <c r="U82" s="237">
        <v>0.38296433660944257</v>
      </c>
      <c r="V82" s="155">
        <v>2.6448186696642055E-2</v>
      </c>
      <c r="W82" s="237">
        <v>0.43254557161139273</v>
      </c>
      <c r="X82" s="166">
        <v>1.92899347935846</v>
      </c>
      <c r="Y82" s="237">
        <v>0.183098221086161</v>
      </c>
      <c r="Z82" s="166">
        <v>-1.70589894074585</v>
      </c>
      <c r="AA82" s="82">
        <v>0.31772284575244197</v>
      </c>
      <c r="AB82" s="3">
        <v>12.55</v>
      </c>
      <c r="AC82" s="212">
        <v>3.8332863339565378E-3</v>
      </c>
      <c r="AD82" s="213">
        <v>0.58804481542734044</v>
      </c>
      <c r="AE82" s="214">
        <v>419.11225740081494</v>
      </c>
      <c r="AF82" s="215">
        <v>2.3861596183335134</v>
      </c>
      <c r="AG82" s="3">
        <v>4.7723192366670268</v>
      </c>
      <c r="AH82" s="81">
        <v>0.60743647303725279</v>
      </c>
      <c r="AI82" s="166">
        <v>0.14116771599046871</v>
      </c>
      <c r="AJ82" s="237">
        <v>4.7440053523426133</v>
      </c>
      <c r="AK82" s="83">
        <v>263.62328194798602</v>
      </c>
      <c r="AL82" s="83">
        <v>105.49008218214473</v>
      </c>
      <c r="AM82" s="166">
        <v>0.41335975369450101</v>
      </c>
      <c r="AN82" s="237">
        <v>0.33885548423078299</v>
      </c>
      <c r="AO82" s="166">
        <v>-1.8139874316488225E-2</v>
      </c>
      <c r="AP82" s="81">
        <v>-0.16936923293978318</v>
      </c>
      <c r="AQ82" s="155">
        <v>3.7309555187592543E-4</v>
      </c>
      <c r="AR82" s="237">
        <v>14.00719910972421</v>
      </c>
      <c r="AS82" s="155">
        <v>6.7840401135084948E-4</v>
      </c>
      <c r="AT82" s="166">
        <v>6.656124966195609E-2</v>
      </c>
      <c r="AU82" s="81">
        <v>0.62494007196269852</v>
      </c>
      <c r="AV82" s="152">
        <v>3.85671341791749E-3</v>
      </c>
      <c r="AW82" s="237">
        <v>0.55537575483322099</v>
      </c>
      <c r="AX82" s="83">
        <v>438.45538701912506</v>
      </c>
      <c r="AY82" s="83">
        <v>69.593537564335932</v>
      </c>
      <c r="AZ82" s="155">
        <v>5.5650597577036907E-2</v>
      </c>
      <c r="BA82" s="237">
        <v>3.1269275193062787</v>
      </c>
      <c r="BB82" s="250">
        <v>0.51543930399221949</v>
      </c>
      <c r="BC82" s="239">
        <v>3.1817404696087159</v>
      </c>
      <c r="BD82" s="240">
        <v>6.7174806640258683E-2</v>
      </c>
      <c r="BE82" s="239">
        <v>0.58804481542734044</v>
      </c>
      <c r="BF82" s="213">
        <v>0.18481859882797325</v>
      </c>
    </row>
    <row r="83" spans="1:58" s="3" customFormat="1" ht="12" x14ac:dyDescent="0.3">
      <c r="A83" s="233" t="s">
        <v>436</v>
      </c>
      <c r="B83" s="234">
        <v>43781.308333333334</v>
      </c>
      <c r="C83" s="81">
        <v>18.367000000000001</v>
      </c>
      <c r="D83" s="81">
        <v>1.6666666708333333E-2</v>
      </c>
      <c r="E83" s="83">
        <v>12455.36502469502</v>
      </c>
      <c r="F83" s="81">
        <v>0.13333333358333332</v>
      </c>
      <c r="G83" s="83">
        <v>750.16041857407777</v>
      </c>
      <c r="H83" s="235">
        <v>1.5552574633642544E-4</v>
      </c>
      <c r="I83" s="236">
        <v>37.797426974590266</v>
      </c>
      <c r="J83" s="154">
        <v>5.7960147464560387E-2</v>
      </c>
      <c r="K83" s="82">
        <v>1.0380450335540299</v>
      </c>
      <c r="L83" s="166">
        <v>0.12602350294429535</v>
      </c>
      <c r="M83" s="82">
        <v>1.9725439040276243</v>
      </c>
      <c r="N83" s="166">
        <v>0.27818728171795343</v>
      </c>
      <c r="O83" s="237">
        <v>0.4404129044457723</v>
      </c>
      <c r="P83" s="154">
        <v>0.21442259169333142</v>
      </c>
      <c r="Q83" s="82">
        <v>2.0962580874738177</v>
      </c>
      <c r="R83" s="81">
        <v>7.5131425257850717</v>
      </c>
      <c r="S83" s="237">
        <v>0.89016404960274764</v>
      </c>
      <c r="T83" s="166">
        <v>0.32341912930852723</v>
      </c>
      <c r="U83" s="237">
        <v>0.3447702981226472</v>
      </c>
      <c r="V83" s="155">
        <v>2.8461637674411788E-2</v>
      </c>
      <c r="W83" s="237">
        <v>1.2358232703175662</v>
      </c>
      <c r="X83" s="166">
        <v>2.0161405937357699</v>
      </c>
      <c r="Y83" s="237">
        <v>0.39973149635886002</v>
      </c>
      <c r="Z83" s="166">
        <v>-1.5386082233815599</v>
      </c>
      <c r="AA83" s="82">
        <v>1.3437799253123399</v>
      </c>
      <c r="AB83" s="3">
        <v>18.367000000000001</v>
      </c>
      <c r="AC83" s="212">
        <v>3.7698724963482048E-3</v>
      </c>
      <c r="AD83" s="213">
        <v>0.49721449386874345</v>
      </c>
      <c r="AE83" s="214">
        <v>412.39598875373213</v>
      </c>
      <c r="AF83" s="215">
        <v>1.9862811535403431</v>
      </c>
      <c r="AG83" s="3">
        <v>3.9725623070806861</v>
      </c>
      <c r="AH83" s="81">
        <v>0.28077062986114887</v>
      </c>
      <c r="AI83" s="166">
        <v>0.12047371687917599</v>
      </c>
      <c r="AJ83" s="237">
        <v>2.7074927798305071</v>
      </c>
      <c r="AK83" s="83">
        <v>326.50137478386699</v>
      </c>
      <c r="AL83" s="83">
        <v>115.14484114317932</v>
      </c>
      <c r="AM83" s="166">
        <v>0.36430052087726</v>
      </c>
      <c r="AN83" s="237">
        <v>0.30496697891842001</v>
      </c>
      <c r="AO83" s="166">
        <v>-2.9657597693096671E-2</v>
      </c>
      <c r="AP83" s="81">
        <v>-0.1427463662312462</v>
      </c>
      <c r="AQ83" s="155">
        <v>1.9506163211523403E-4</v>
      </c>
      <c r="AR83" s="237">
        <v>21.129905352856639</v>
      </c>
      <c r="AS83" s="155">
        <v>3.4581776152456644E-4</v>
      </c>
      <c r="AT83" s="166">
        <v>7.1626363084043021E-2</v>
      </c>
      <c r="AU83" s="81">
        <v>0.34569234896384415</v>
      </c>
      <c r="AV83" s="152">
        <v>3.7804869934916501E-3</v>
      </c>
      <c r="AW83" s="237">
        <v>0.48569169640541099</v>
      </c>
      <c r="AX83" s="83">
        <v>440.09023048719689</v>
      </c>
      <c r="AY83" s="83">
        <v>41.967988808624952</v>
      </c>
      <c r="AZ83" s="155">
        <v>5.56914969010779E-2</v>
      </c>
      <c r="BA83" s="237">
        <v>1.8862115959683534</v>
      </c>
      <c r="BB83" s="250">
        <v>0.50728496635035258</v>
      </c>
      <c r="BC83" s="239">
        <v>1.9506451337131092</v>
      </c>
      <c r="BD83" s="240">
        <v>6.6063537638013356E-2</v>
      </c>
      <c r="BE83" s="239">
        <v>0.49721449386874345</v>
      </c>
      <c r="BF83" s="213">
        <v>0.2548974620115968</v>
      </c>
    </row>
    <row r="84" spans="1:58" s="3" customFormat="1" ht="12" x14ac:dyDescent="0.3">
      <c r="A84" s="233" t="s">
        <v>437</v>
      </c>
      <c r="B84" s="234">
        <v>43781.390972222223</v>
      </c>
      <c r="C84" s="81">
        <v>20.350000000000001</v>
      </c>
      <c r="D84" s="81">
        <v>1.6666666708333333E-2</v>
      </c>
      <c r="E84" s="83">
        <v>11912.024283102019</v>
      </c>
      <c r="F84" s="81">
        <v>0.15000000029166666</v>
      </c>
      <c r="G84" s="83">
        <v>586.22302844208764</v>
      </c>
      <c r="H84" s="235">
        <v>2.2745118831450623E-4</v>
      </c>
      <c r="I84" s="236">
        <v>35.356679269758025</v>
      </c>
      <c r="J84" s="154">
        <v>5.9794898015016119E-2</v>
      </c>
      <c r="K84" s="82">
        <v>2.2142893914139723</v>
      </c>
      <c r="L84" s="166">
        <v>7.963213761411668E-2</v>
      </c>
      <c r="M84" s="82">
        <v>4.7909888783409595</v>
      </c>
      <c r="N84" s="166">
        <v>0.22176968581449288</v>
      </c>
      <c r="O84" s="237">
        <v>0.48067824127332892</v>
      </c>
      <c r="P84" s="154">
        <v>0.21985695053951276</v>
      </c>
      <c r="Q84" s="82">
        <v>1.7284583356753789</v>
      </c>
      <c r="R84" s="81">
        <v>7.6120942806415135</v>
      </c>
      <c r="S84" s="237">
        <v>0.62025514046668595</v>
      </c>
      <c r="T84" s="166">
        <v>0.17699581252826979</v>
      </c>
      <c r="U84" s="237">
        <v>0.92721298823213549</v>
      </c>
      <c r="V84" s="155">
        <v>2.8771529229040964E-2</v>
      </c>
      <c r="W84" s="237">
        <v>1.2261412040653981</v>
      </c>
      <c r="X84" s="166">
        <v>2.0298285617639</v>
      </c>
      <c r="Y84" s="237">
        <v>0.277122113316916</v>
      </c>
      <c r="Z84" s="166">
        <v>-1.51401514792431</v>
      </c>
      <c r="AA84" s="82">
        <v>1.1178938082122301</v>
      </c>
      <c r="AB84" s="3">
        <v>20.350000000000001</v>
      </c>
      <c r="AC84" s="212">
        <v>3.752431752755879E-3</v>
      </c>
      <c r="AD84" s="213">
        <v>0.95798781449067516</v>
      </c>
      <c r="AE84" s="214">
        <v>410.54758203071202</v>
      </c>
      <c r="AF84" s="215">
        <v>3.8103739057919279</v>
      </c>
      <c r="AG84" s="3">
        <v>7.6207478115838558</v>
      </c>
      <c r="AH84" s="81">
        <v>0.41061763026417814</v>
      </c>
      <c r="AI84" s="166">
        <v>7.1313902747356703E-2</v>
      </c>
      <c r="AJ84" s="237">
        <v>6.7827559222848723</v>
      </c>
      <c r="AK84" s="83">
        <v>258.43136749422501</v>
      </c>
      <c r="AL84" s="83">
        <v>50.126636752980282</v>
      </c>
      <c r="AM84" s="166">
        <v>0.200365831237517</v>
      </c>
      <c r="AN84" s="237">
        <v>0.45397364165835402</v>
      </c>
      <c r="AO84" s="166">
        <v>-5.4693318663272289E-2</v>
      </c>
      <c r="AP84" s="81">
        <v>-0.14004861408519281</v>
      </c>
      <c r="AQ84" s="155">
        <v>3.2075164056075714E-4</v>
      </c>
      <c r="AR84" s="237">
        <v>28.278303498165101</v>
      </c>
      <c r="AS84" s="155">
        <v>4.6635786558263213E-4</v>
      </c>
      <c r="AT84" s="166">
        <v>0.16941631659668221</v>
      </c>
      <c r="AU84" s="81">
        <v>0.434960223556069</v>
      </c>
      <c r="AV84" s="152">
        <v>3.76790342852473E-3</v>
      </c>
      <c r="AW84" s="237">
        <v>0.94683104753494296</v>
      </c>
      <c r="AX84" s="83">
        <v>471.29932457062694</v>
      </c>
      <c r="AY84" s="83">
        <v>69.566277014042669</v>
      </c>
      <c r="AZ84" s="155">
        <v>5.648031165972741E-2</v>
      </c>
      <c r="BA84" s="237">
        <v>3.1435283790763502</v>
      </c>
      <c r="BB84" s="250">
        <v>0.51209003605084491</v>
      </c>
      <c r="BC84" s="239">
        <v>3.2862609943172507</v>
      </c>
      <c r="BD84" s="240">
        <v>6.5757904696352149E-2</v>
      </c>
      <c r="BE84" s="239">
        <v>0.95798781449067516</v>
      </c>
      <c r="BF84" s="213">
        <v>0.29151300403323732</v>
      </c>
    </row>
    <row r="85" spans="1:58" s="3" customFormat="1" ht="12" x14ac:dyDescent="0.3">
      <c r="A85" s="233" t="s">
        <v>439</v>
      </c>
      <c r="B85" s="234">
        <v>43781.644444444442</v>
      </c>
      <c r="C85" s="81">
        <v>0</v>
      </c>
      <c r="D85" s="81">
        <v>5.0000000124999999E-2</v>
      </c>
      <c r="E85" s="83">
        <v>12117.717046580827</v>
      </c>
      <c r="F85" s="81">
        <v>0.25000000075000001</v>
      </c>
      <c r="G85" s="83">
        <v>1039.8871092969621</v>
      </c>
      <c r="H85" s="235">
        <v>1.9233781794943328E-4</v>
      </c>
      <c r="I85" s="236">
        <v>28.868438785300675</v>
      </c>
      <c r="J85" s="155">
        <v>5.8011233188810497E-2</v>
      </c>
      <c r="K85" s="82">
        <v>0.88299281139229047</v>
      </c>
      <c r="L85" s="166">
        <v>0.18999471715541755</v>
      </c>
      <c r="M85" s="82">
        <v>1.3675266348413653</v>
      </c>
      <c r="N85" s="81">
        <v>0.40815067327695687</v>
      </c>
      <c r="O85" s="237">
        <v>0.69148235134867975</v>
      </c>
      <c r="P85" s="166">
        <v>0.20829003713359195</v>
      </c>
      <c r="Q85" s="82">
        <v>1.3461475221879338</v>
      </c>
      <c r="R85" s="81">
        <v>7.4779082177027583</v>
      </c>
      <c r="S85" s="237">
        <v>0.55652647718582449</v>
      </c>
      <c r="T85" s="166">
        <v>0.5179819835605215</v>
      </c>
      <c r="U85" s="237">
        <v>0.24282555427997651</v>
      </c>
      <c r="V85" s="155">
        <v>2.7798356719793256E-2</v>
      </c>
      <c r="W85" s="237">
        <v>0.75392136921550312</v>
      </c>
      <c r="X85" s="166">
        <v>2.0116731213170902</v>
      </c>
      <c r="Y85" s="237">
        <v>0.261682886853984</v>
      </c>
      <c r="Z85" s="166">
        <v>-1.5686872241054099</v>
      </c>
      <c r="AA85" s="82">
        <v>0.84535589039437697</v>
      </c>
      <c r="AB85" s="3">
        <v>0.15</v>
      </c>
      <c r="AC85" s="212">
        <v>3.6988961562037558E-3</v>
      </c>
      <c r="AD85" s="213">
        <v>0.42063703248181822</v>
      </c>
      <c r="AE85" s="214">
        <v>419.37491433401766</v>
      </c>
      <c r="AF85" s="215">
        <v>1.7078900406143731</v>
      </c>
      <c r="AG85" s="3">
        <v>3.4157800812287462</v>
      </c>
      <c r="AH85" s="81">
        <v>0.34722746274411193</v>
      </c>
      <c r="AI85" s="166">
        <v>0.18334965037315168</v>
      </c>
      <c r="AJ85" s="237">
        <v>1.7676191439988076</v>
      </c>
      <c r="AK85" s="83">
        <v>480.72982365072897</v>
      </c>
      <c r="AL85" s="83">
        <v>271.41821498390101</v>
      </c>
      <c r="AM85" s="166">
        <v>0.58322783876640505</v>
      </c>
      <c r="AN85" s="237">
        <v>0.212740044180146</v>
      </c>
      <c r="AO85" s="166">
        <v>-6.4713778505967323E-3</v>
      </c>
      <c r="AP85" s="166">
        <v>-4.2448615811085166E-2</v>
      </c>
      <c r="AQ85" s="155">
        <v>1.9856127140453533E-4</v>
      </c>
      <c r="AR85" s="237">
        <v>17.672518679476358</v>
      </c>
      <c r="AS85" s="155">
        <v>2.3316018852225304E-4</v>
      </c>
      <c r="AT85" s="166">
        <v>1.1275619408124271E-2</v>
      </c>
      <c r="AU85" s="81">
        <v>7.4008143699266782E-2</v>
      </c>
      <c r="AV85" s="152">
        <v>3.7117844913154801E-3</v>
      </c>
      <c r="AW85" s="237">
        <v>0.40843296051025402</v>
      </c>
      <c r="AX85" s="83">
        <v>420.49110646777854</v>
      </c>
      <c r="AY85" s="83">
        <v>38.909051683699936</v>
      </c>
      <c r="AZ85" s="154">
        <v>5.5203912738627403E-2</v>
      </c>
      <c r="BA85" s="237">
        <v>1.7427746405922642</v>
      </c>
      <c r="BB85" s="250">
        <v>0.51163304932910258</v>
      </c>
      <c r="BC85" s="239">
        <v>1.7928187194991596</v>
      </c>
      <c r="BD85" s="240">
        <v>6.7218289197296374E-2</v>
      </c>
      <c r="BE85" s="239">
        <v>0.42063703248181822</v>
      </c>
      <c r="BF85" s="213">
        <v>0.23462329342440547</v>
      </c>
    </row>
    <row r="86" spans="1:58" s="3" customFormat="1" ht="12" x14ac:dyDescent="0.3">
      <c r="A86" s="233" t="s">
        <v>440</v>
      </c>
      <c r="B86" s="234">
        <v>43781.75</v>
      </c>
      <c r="C86" s="81">
        <v>2.5329999999999999</v>
      </c>
      <c r="D86" s="81">
        <v>0</v>
      </c>
      <c r="E86" s="83">
        <v>12275.115063662517</v>
      </c>
      <c r="F86" s="81">
        <v>0.18333333462500004</v>
      </c>
      <c r="G86" s="83">
        <v>403.86965462486302</v>
      </c>
      <c r="H86" s="235">
        <v>4.5394184119945929E-4</v>
      </c>
      <c r="I86" s="236">
        <v>30.153415408850094</v>
      </c>
      <c r="J86" s="155">
        <v>5.8814213754092279E-2</v>
      </c>
      <c r="K86" s="82">
        <v>1.4035276810708692</v>
      </c>
      <c r="L86" s="166">
        <v>0.18861910787823177</v>
      </c>
      <c r="M86" s="82">
        <v>2.2093063635987762</v>
      </c>
      <c r="N86" s="81">
        <v>0.14623494991091074</v>
      </c>
      <c r="O86" s="237">
        <v>0.54449025692002861</v>
      </c>
      <c r="P86" s="166">
        <v>0.22208689502643422</v>
      </c>
      <c r="Q86" s="82">
        <v>2.129022409165803</v>
      </c>
      <c r="R86" s="81">
        <v>7.691188696443584</v>
      </c>
      <c r="S86" s="237">
        <v>1.1121402630831008</v>
      </c>
      <c r="T86" s="166">
        <v>0.4653336975842649</v>
      </c>
      <c r="U86" s="237">
        <v>0.40313337745476541</v>
      </c>
      <c r="V86" s="155">
        <v>2.8703439451978473E-2</v>
      </c>
      <c r="W86" s="237">
        <v>1.1020933742816394</v>
      </c>
      <c r="X86" s="166">
        <v>2.0407382217026599</v>
      </c>
      <c r="Y86" s="237">
        <v>0.51681633175466302</v>
      </c>
      <c r="Z86" s="166">
        <v>-1.5042620924018399</v>
      </c>
      <c r="AA86" s="82">
        <v>1.39865200482463</v>
      </c>
      <c r="AB86" s="3">
        <v>2.5329999999999999</v>
      </c>
      <c r="AC86" s="212">
        <v>3.6836652070685971E-3</v>
      </c>
      <c r="AD86" s="213">
        <v>0.71055001135384011</v>
      </c>
      <c r="AE86" s="214">
        <v>417.70280930348173</v>
      </c>
      <c r="AF86" s="215">
        <v>2.873873941805932</v>
      </c>
      <c r="AG86" s="3">
        <v>5.7477478836118641</v>
      </c>
      <c r="AH86" s="81">
        <v>0.81950120591738396</v>
      </c>
      <c r="AI86" s="166">
        <v>0.17284985473290088</v>
      </c>
      <c r="AJ86" s="237">
        <v>3.6880709999067491</v>
      </c>
      <c r="AK86" s="83">
        <v>168.96392147656499</v>
      </c>
      <c r="AL86" s="83">
        <v>86.326648772364564</v>
      </c>
      <c r="AM86" s="166">
        <v>0.52777792680564095</v>
      </c>
      <c r="AN86" s="237">
        <v>0.354455767226104</v>
      </c>
      <c r="AO86" s="166">
        <v>8.092425181114922E-2</v>
      </c>
      <c r="AP86" s="166">
        <v>-9.4307333628482065E-2</v>
      </c>
      <c r="AQ86" s="155">
        <v>2.5356963971203571E-4</v>
      </c>
      <c r="AR86" s="237">
        <v>22.301278088592785</v>
      </c>
      <c r="AS86" s="155">
        <v>6.8745117409568801E-4</v>
      </c>
      <c r="AT86" s="166">
        <v>-0.36339544803701829</v>
      </c>
      <c r="AU86" s="81">
        <v>0.42685186770503591</v>
      </c>
      <c r="AV86" s="152">
        <v>3.7141023203730601E-3</v>
      </c>
      <c r="AW86" s="237">
        <v>0.66543662548065197</v>
      </c>
      <c r="AX86" s="83">
        <v>292.59079262241244</v>
      </c>
      <c r="AY86" s="83">
        <v>95.724114276530671</v>
      </c>
      <c r="AZ86" s="154">
        <v>5.2163663691587071E-2</v>
      </c>
      <c r="BA86" s="237">
        <v>4.191687077546594</v>
      </c>
      <c r="BB86" s="250">
        <v>0.48146511897941824</v>
      </c>
      <c r="BC86" s="239">
        <v>4.251484667114072</v>
      </c>
      <c r="BD86" s="240">
        <v>6.6941504367314247E-2</v>
      </c>
      <c r="BE86" s="239">
        <v>0.71055001135384011</v>
      </c>
      <c r="BF86" s="213">
        <v>0.16712985391904631</v>
      </c>
    </row>
    <row r="87" spans="1:58" s="3" customFormat="1" ht="12" x14ac:dyDescent="0.3">
      <c r="A87" s="233" t="s">
        <v>441</v>
      </c>
      <c r="B87" s="234">
        <v>43781.833333333336</v>
      </c>
      <c r="C87" s="81">
        <v>4.5330000000000004</v>
      </c>
      <c r="D87" s="81">
        <v>0.13333333408333334</v>
      </c>
      <c r="E87" s="83">
        <v>12700.567507813888</v>
      </c>
      <c r="F87" s="81">
        <v>0.25000000295833336</v>
      </c>
      <c r="G87" s="83">
        <v>862.56136140986166</v>
      </c>
      <c r="H87" s="235">
        <v>1.3527699132796385E-4</v>
      </c>
      <c r="I87" s="236">
        <v>37.7972990985376</v>
      </c>
      <c r="J87" s="155">
        <v>5.8417532012082225E-2</v>
      </c>
      <c r="K87" s="82">
        <v>0.96975784515369168</v>
      </c>
      <c r="L87" s="166">
        <v>0.1656310240703994</v>
      </c>
      <c r="M87" s="82">
        <v>1.6173879878691393</v>
      </c>
      <c r="N87" s="81">
        <v>0.32467698879031376</v>
      </c>
      <c r="O87" s="237">
        <v>0.71163050578895126</v>
      </c>
      <c r="P87" s="166">
        <v>0.20620808836454119</v>
      </c>
      <c r="Q87" s="82">
        <v>1.9122515871971584</v>
      </c>
      <c r="R87" s="81">
        <v>7.4678170387493319</v>
      </c>
      <c r="S87" s="237">
        <v>0.89867602632270993</v>
      </c>
      <c r="T87" s="166">
        <v>0.42172698181405066</v>
      </c>
      <c r="U87" s="237">
        <v>0.28546743463701357</v>
      </c>
      <c r="V87" s="155">
        <v>2.7541420419425016E-2</v>
      </c>
      <c r="W87" s="237">
        <v>0.99854929642928592</v>
      </c>
      <c r="X87" s="166">
        <v>2.0100956804620398</v>
      </c>
      <c r="Y87" s="237">
        <v>0.39464068109988598</v>
      </c>
      <c r="Z87" s="166">
        <v>-1.57768336935903</v>
      </c>
      <c r="AA87" s="82">
        <v>1.1898717048454499</v>
      </c>
      <c r="AB87" s="3">
        <v>4.5330000000000004</v>
      </c>
      <c r="AC87" s="212">
        <v>3.6697810312952854E-3</v>
      </c>
      <c r="AD87" s="213">
        <v>0.45538541093734336</v>
      </c>
      <c r="AE87" s="214">
        <v>416.17817961981001</v>
      </c>
      <c r="AF87" s="215">
        <v>1.8353330721885093</v>
      </c>
      <c r="AG87" s="3">
        <v>3.6706661443770185</v>
      </c>
      <c r="AH87" s="81">
        <v>0.24421555244437315</v>
      </c>
      <c r="AI87" s="166">
        <v>0.16090252871949773</v>
      </c>
      <c r="AJ87" s="237">
        <v>2.006335679461916</v>
      </c>
      <c r="AK87" s="83">
        <v>380.40718757097102</v>
      </c>
      <c r="AL87" s="83">
        <v>174.89245609790405</v>
      </c>
      <c r="AM87" s="166">
        <v>0.474922433255626</v>
      </c>
      <c r="AN87" s="237">
        <v>0.251285858251246</v>
      </c>
      <c r="AO87" s="166">
        <v>-7.8582608751757654E-2</v>
      </c>
      <c r="AP87" s="166">
        <v>-0.31186352646181736</v>
      </c>
      <c r="AQ87" s="155">
        <v>2.2639486574014945E-4</v>
      </c>
      <c r="AR87" s="237">
        <v>17.142085703241904</v>
      </c>
      <c r="AS87" s="155">
        <v>4.9688806646618403E-4</v>
      </c>
      <c r="AT87" s="166">
        <v>0.16517016674026941</v>
      </c>
      <c r="AU87" s="81">
        <v>0.65872545221943302</v>
      </c>
      <c r="AV87" s="152">
        <v>3.6787651479244202E-3</v>
      </c>
      <c r="AW87" s="237">
        <v>0.44588512182235701</v>
      </c>
      <c r="AX87" s="83">
        <v>469.95799199865183</v>
      </c>
      <c r="AY87" s="83">
        <v>36.796546166178565</v>
      </c>
      <c r="AZ87" s="154">
        <v>5.6446092422061972E-2</v>
      </c>
      <c r="BA87" s="237">
        <v>1.6623603213708187</v>
      </c>
      <c r="BB87" s="250">
        <v>0.51902780552420369</v>
      </c>
      <c r="BC87" s="239">
        <v>1.7236060195307583</v>
      </c>
      <c r="BD87" s="240">
        <v>6.6689193812223019E-2</v>
      </c>
      <c r="BE87" s="239">
        <v>0.45538541093734336</v>
      </c>
      <c r="BF87" s="213">
        <v>0.26420504789216237</v>
      </c>
    </row>
    <row r="88" spans="1:58" s="3" customFormat="1" ht="12" x14ac:dyDescent="0.3">
      <c r="A88" s="233" t="s">
        <v>443</v>
      </c>
      <c r="B88" s="234">
        <v>43781.918749999997</v>
      </c>
      <c r="C88" s="81">
        <v>6.5830000000000002</v>
      </c>
      <c r="D88" s="81">
        <v>6.6666667083333339E-2</v>
      </c>
      <c r="E88" s="83">
        <v>12499.582183334043</v>
      </c>
      <c r="F88" s="81">
        <v>0.283333336125</v>
      </c>
      <c r="G88" s="83">
        <v>1218.1793546758008</v>
      </c>
      <c r="H88" s="235">
        <v>1.7787079239430442E-4</v>
      </c>
      <c r="I88" s="236">
        <v>27.735831855089586</v>
      </c>
      <c r="J88" s="155">
        <v>5.6969996341180662E-2</v>
      </c>
      <c r="K88" s="82">
        <v>0.8200240434291749</v>
      </c>
      <c r="L88" s="166">
        <v>0.1826680836626639</v>
      </c>
      <c r="M88" s="82">
        <v>1.291934179336836</v>
      </c>
      <c r="N88" s="81">
        <v>0.46165658909915341</v>
      </c>
      <c r="O88" s="237">
        <v>0.42618377218052239</v>
      </c>
      <c r="P88" s="166">
        <v>0.21060399598326837</v>
      </c>
      <c r="Q88" s="82">
        <v>2.1196847448211305</v>
      </c>
      <c r="R88" s="81">
        <v>7.4834619126346835</v>
      </c>
      <c r="S88" s="237">
        <v>1.1924925159626203</v>
      </c>
      <c r="T88" s="166">
        <v>0.50655928022226404</v>
      </c>
      <c r="U88" s="237">
        <v>0.41274619967052106</v>
      </c>
      <c r="V88" s="155">
        <v>2.7976188432713146E-2</v>
      </c>
      <c r="W88" s="237">
        <v>1.0368006683892386</v>
      </c>
      <c r="X88" s="166">
        <v>2.0133073348714601</v>
      </c>
      <c r="Y88" s="237">
        <v>0.54039359404010501</v>
      </c>
      <c r="Z88" s="166">
        <v>-1.5566376216758799</v>
      </c>
      <c r="AA88" s="82">
        <v>1.3405570141172101</v>
      </c>
      <c r="AB88" s="3">
        <v>6.5830000000000002</v>
      </c>
      <c r="AC88" s="212">
        <v>3.7096799008226114E-3</v>
      </c>
      <c r="AD88" s="213">
        <v>0.38940248844086617</v>
      </c>
      <c r="AE88" s="214">
        <v>420.55852804078029</v>
      </c>
      <c r="AF88" s="215">
        <v>1.5853884199035779</v>
      </c>
      <c r="AG88" s="3">
        <v>3.1707768398071559</v>
      </c>
      <c r="AH88" s="81">
        <v>0.32111014150943779</v>
      </c>
      <c r="AI88" s="166">
        <v>0.17650084499820859</v>
      </c>
      <c r="AJ88" s="237">
        <v>1.6566829017165485</v>
      </c>
      <c r="AK88" s="83">
        <v>539.887613858652</v>
      </c>
      <c r="AL88" s="83">
        <v>298.18603372125006</v>
      </c>
      <c r="AM88" s="166">
        <v>0.57053758027998702</v>
      </c>
      <c r="AN88" s="237">
        <v>0.198992359619177</v>
      </c>
      <c r="AO88" s="166">
        <v>6.1684849780042239E-2</v>
      </c>
      <c r="AP88" s="166">
        <v>5.1652427743304696E-2</v>
      </c>
      <c r="AQ88" s="155">
        <v>1.2723110167662524E-4</v>
      </c>
      <c r="AR88" s="237">
        <v>25.153777724157685</v>
      </c>
      <c r="AS88" s="155">
        <v>1.3546713938930832E-4</v>
      </c>
      <c r="AT88" s="166">
        <v>-9.16302995698004E-2</v>
      </c>
      <c r="AU88" s="81">
        <v>-7.6738986735536141E-2</v>
      </c>
      <c r="AV88" s="152">
        <v>3.7216304335743202E-3</v>
      </c>
      <c r="AW88" s="237">
        <v>0.379013150930405</v>
      </c>
      <c r="AX88" s="83">
        <v>386.45465991345549</v>
      </c>
      <c r="AY88" s="83">
        <v>35.595764980436776</v>
      </c>
      <c r="AZ88" s="154">
        <v>5.4371159355711088E-2</v>
      </c>
      <c r="BA88" s="237">
        <v>1.5848963769715632</v>
      </c>
      <c r="BB88" s="250">
        <v>0.50538415448239882</v>
      </c>
      <c r="BC88" s="239">
        <v>1.6320327275338342</v>
      </c>
      <c r="BD88" s="240">
        <v>6.7414257084419754E-2</v>
      </c>
      <c r="BE88" s="239">
        <v>0.38940248844086617</v>
      </c>
      <c r="BF88" s="213">
        <v>0.2385996811652745</v>
      </c>
    </row>
    <row r="89" spans="1:58" s="3" customFormat="1" ht="12" x14ac:dyDescent="0.3">
      <c r="A89" s="233" t="s">
        <v>471</v>
      </c>
      <c r="B89" s="234">
        <v>43782.001388888886</v>
      </c>
      <c r="C89" s="81">
        <v>8.5670000000000002</v>
      </c>
      <c r="D89" s="81">
        <v>3.3333333416666666E-2</v>
      </c>
      <c r="E89" s="83">
        <v>12411.650134521286</v>
      </c>
      <c r="F89" s="81">
        <v>0.41481482085699606</v>
      </c>
      <c r="G89" s="83">
        <v>783.93047855090754</v>
      </c>
      <c r="H89" s="235">
        <v>4.8664737429868823E-4</v>
      </c>
      <c r="I89" s="236">
        <v>20.903685513201573</v>
      </c>
      <c r="J89" s="155">
        <v>5.8889985014784471E-2</v>
      </c>
      <c r="K89" s="82">
        <v>1.0092906351856508</v>
      </c>
      <c r="L89" s="166">
        <v>0.17218273126090783</v>
      </c>
      <c r="M89" s="82">
        <v>1.6552026950326211</v>
      </c>
      <c r="N89" s="81">
        <v>0.35246522395930674</v>
      </c>
      <c r="O89" s="237">
        <v>0.41254233600479595</v>
      </c>
      <c r="P89" s="166">
        <v>0.17708190763865378</v>
      </c>
      <c r="Q89" s="82">
        <v>1.1168539640670219</v>
      </c>
      <c r="R89" s="81">
        <v>6.9214758326777091</v>
      </c>
      <c r="S89" s="237">
        <v>0.86072964968170307</v>
      </c>
      <c r="T89" s="166">
        <v>0.44661246589294867</v>
      </c>
      <c r="U89" s="237">
        <v>0.28159369869424583</v>
      </c>
      <c r="V89" s="155">
        <v>2.5531506717550192E-2</v>
      </c>
      <c r="W89" s="237">
        <v>0.30964650562139362</v>
      </c>
      <c r="X89" s="166">
        <v>1.93398912157369</v>
      </c>
      <c r="Y89" s="237">
        <v>0.418368809072725</v>
      </c>
      <c r="Z89" s="166">
        <v>-1.73082425632202</v>
      </c>
      <c r="AA89" s="82">
        <v>0.63621859796314095</v>
      </c>
      <c r="AB89" s="3">
        <v>8.5670000000000002</v>
      </c>
      <c r="AC89" s="212">
        <v>3.6529116964434593E-3</v>
      </c>
      <c r="AD89" s="213">
        <v>0.47437670764622297</v>
      </c>
      <c r="AE89" s="214">
        <v>414.32526247928456</v>
      </c>
      <c r="AF89" s="215">
        <v>1.9036319591137987</v>
      </c>
      <c r="AG89" s="3">
        <v>3.8072639182275974</v>
      </c>
      <c r="AH89" s="81">
        <v>0.87854450482142199</v>
      </c>
      <c r="AI89" s="166">
        <v>0.15512158662538697</v>
      </c>
      <c r="AJ89" s="237">
        <v>2.969106389780436</v>
      </c>
      <c r="AK89" s="83">
        <v>435.93205075458297</v>
      </c>
      <c r="AL89" s="83">
        <v>208.57399180514642</v>
      </c>
      <c r="AM89" s="166">
        <v>0.49424430518877399</v>
      </c>
      <c r="AN89" s="237">
        <v>0.248078193059042</v>
      </c>
      <c r="AO89" s="166">
        <v>0.17863997417696692</v>
      </c>
      <c r="AP89" s="166">
        <v>-2.095571761773668E-2</v>
      </c>
      <c r="AQ89" s="155">
        <v>2.5876036735289352E-4</v>
      </c>
      <c r="AR89" s="237">
        <v>15.735612677811092</v>
      </c>
      <c r="AS89" s="155">
        <v>5.1338011308410948E-4</v>
      </c>
      <c r="AT89" s="166">
        <v>-0.41333526838888135</v>
      </c>
      <c r="AU89" s="81">
        <v>4.8712079374113593E-2</v>
      </c>
      <c r="AV89" s="152">
        <v>3.6852885968983199E-3</v>
      </c>
      <c r="AW89" s="237">
        <v>0.43669909238815302</v>
      </c>
      <c r="AX89" s="83">
        <v>274.67583572736186</v>
      </c>
      <c r="AY89" s="83">
        <v>71.68502325808565</v>
      </c>
      <c r="AZ89" s="154">
        <v>5.1756701786060101E-2</v>
      </c>
      <c r="BA89" s="237">
        <v>3.1289510865070307</v>
      </c>
      <c r="BB89" s="250">
        <v>0.47372069471860129</v>
      </c>
      <c r="BC89" s="239">
        <v>3.164706647149274</v>
      </c>
      <c r="BD89" s="240">
        <v>6.6382635374042959E-2</v>
      </c>
      <c r="BE89" s="239">
        <v>0.47437670764622297</v>
      </c>
      <c r="BF89" s="213">
        <v>0.14989594946297322</v>
      </c>
    </row>
    <row r="90" spans="1:58" s="3" customFormat="1" ht="12" x14ac:dyDescent="0.3">
      <c r="A90" s="233" t="s">
        <v>458</v>
      </c>
      <c r="B90" s="234">
        <v>43782.081944444442</v>
      </c>
      <c r="C90" s="81">
        <v>10.5</v>
      </c>
      <c r="D90" s="81">
        <v>5.0000000374999999E-2</v>
      </c>
      <c r="E90" s="83">
        <v>10975.876115947878</v>
      </c>
      <c r="F90" s="81">
        <v>0.28333333604166672</v>
      </c>
      <c r="G90" s="83">
        <v>476.28946370335956</v>
      </c>
      <c r="H90" s="235">
        <v>4.8994960193426832E-4</v>
      </c>
      <c r="I90" s="236">
        <v>26.728306377487105</v>
      </c>
      <c r="J90" s="155">
        <v>5.9837765679984452E-2</v>
      </c>
      <c r="K90" s="82">
        <v>2.0832044075324512</v>
      </c>
      <c r="L90" s="166">
        <v>0.18922079528935828</v>
      </c>
      <c r="M90" s="82">
        <v>2.0471035802613873</v>
      </c>
      <c r="N90" s="81">
        <v>0.19282794248895119</v>
      </c>
      <c r="O90" s="237">
        <v>0.52328881962174312</v>
      </c>
      <c r="P90" s="166">
        <v>0.22299977210378094</v>
      </c>
      <c r="Q90" s="82">
        <v>1.6777047963263563</v>
      </c>
      <c r="R90" s="81">
        <v>7.7668447158387099</v>
      </c>
      <c r="S90" s="237">
        <v>0.72842661721057878</v>
      </c>
      <c r="T90" s="166">
        <v>0.48541547934827667</v>
      </c>
      <c r="U90" s="237">
        <v>0.36606183539887205</v>
      </c>
      <c r="V90" s="155">
        <v>2.859783998802003E-2</v>
      </c>
      <c r="W90" s="237">
        <v>1.1635023043240544</v>
      </c>
      <c r="X90" s="166">
        <v>2.0500539459151601</v>
      </c>
      <c r="Y90" s="237">
        <v>0.19235252388448201</v>
      </c>
      <c r="Z90" s="166">
        <v>-1.5000696064321799</v>
      </c>
      <c r="AA90" s="82">
        <v>1.08843930271625</v>
      </c>
      <c r="AB90" s="3">
        <v>10.5</v>
      </c>
      <c r="AC90" s="212">
        <v>3.6382166405745753E-3</v>
      </c>
      <c r="AD90" s="213">
        <v>0.65989053235643835</v>
      </c>
      <c r="AE90" s="214">
        <v>412.71073261522611</v>
      </c>
      <c r="AF90" s="215">
        <v>2.6380904450459206</v>
      </c>
      <c r="AG90" s="3">
        <v>5.2761808900918412</v>
      </c>
      <c r="AH90" s="81">
        <v>0.88450601637193471</v>
      </c>
      <c r="AI90" s="166">
        <v>0.17219489381570763</v>
      </c>
      <c r="AJ90" s="237">
        <v>3.501504338423739</v>
      </c>
      <c r="AK90" s="83">
        <v>221.480889418712</v>
      </c>
      <c r="AL90" s="83">
        <v>118.22264727719553</v>
      </c>
      <c r="AM90" s="166">
        <v>0.55139743640123395</v>
      </c>
      <c r="AN90" s="237">
        <v>0.32154945051491801</v>
      </c>
      <c r="AO90" s="166">
        <v>7.9180193358776824E-2</v>
      </c>
      <c r="AP90" s="166">
        <v>-2.5916884375314364E-3</v>
      </c>
      <c r="AQ90" s="155">
        <v>3.2368829980883383E-4</v>
      </c>
      <c r="AR90" s="237">
        <v>26.381773159250773</v>
      </c>
      <c r="AS90" s="155">
        <v>4.9539158781544636E-4</v>
      </c>
      <c r="AT90" s="166">
        <v>-0.30191578717833067</v>
      </c>
      <c r="AU90" s="81">
        <v>9.9130727376772754E-3</v>
      </c>
      <c r="AV90" s="152">
        <v>3.6706840619444799E-3</v>
      </c>
      <c r="AW90" s="237">
        <v>0.61527407169341997</v>
      </c>
      <c r="AX90" s="83">
        <v>314.35265606124193</v>
      </c>
      <c r="AY90" s="83">
        <v>99.666398492719708</v>
      </c>
      <c r="AZ90" s="154">
        <v>5.2664104388363525E-2</v>
      </c>
      <c r="BA90" s="237">
        <v>4.3813346815277896</v>
      </c>
      <c r="BB90" s="250">
        <v>0.48008689312776959</v>
      </c>
      <c r="BC90" s="239">
        <v>4.4307503999042739</v>
      </c>
      <c r="BD90" s="240">
        <v>6.6115589078756087E-2</v>
      </c>
      <c r="BE90" s="239">
        <v>0.65989053235643835</v>
      </c>
      <c r="BF90" s="213">
        <v>0.14893426006815805</v>
      </c>
    </row>
    <row r="91" spans="1:58" s="3" customFormat="1" ht="12" x14ac:dyDescent="0.3">
      <c r="A91" s="233" t="s">
        <v>459</v>
      </c>
      <c r="B91" s="234">
        <v>43782.162499999999</v>
      </c>
      <c r="C91" s="81">
        <v>12.433</v>
      </c>
      <c r="D91" s="81">
        <v>0</v>
      </c>
      <c r="E91" s="83">
        <v>11955.039898037861</v>
      </c>
      <c r="F91" s="81">
        <v>0.10000000029166667</v>
      </c>
      <c r="G91" s="83">
        <v>497.83699625076815</v>
      </c>
      <c r="H91" s="235">
        <v>2.008689612157613E-4</v>
      </c>
      <c r="I91" s="236">
        <v>40.826195704137952</v>
      </c>
      <c r="J91" s="155">
        <v>5.8545706788313522E-2</v>
      </c>
      <c r="K91" s="82">
        <v>1.2728856911553184</v>
      </c>
      <c r="L91" s="166">
        <v>0.17112509050024594</v>
      </c>
      <c r="M91" s="82">
        <v>2.0879497883939462</v>
      </c>
      <c r="N91" s="81">
        <v>0.23261751189672447</v>
      </c>
      <c r="O91" s="237">
        <v>1.1496094286113285</v>
      </c>
      <c r="P91" s="166">
        <v>0.17678148078105754</v>
      </c>
      <c r="Q91" s="82">
        <v>0.50192811347606614</v>
      </c>
      <c r="R91" s="81">
        <v>6.882936823366836</v>
      </c>
      <c r="S91" s="237">
        <v>0.38105716320199934</v>
      </c>
      <c r="T91" s="166">
        <v>0.43942774178728111</v>
      </c>
      <c r="U91" s="237">
        <v>0.35257672979537719</v>
      </c>
      <c r="V91" s="155">
        <v>2.5673266422620283E-2</v>
      </c>
      <c r="W91" s="237">
        <v>0.38722245547377326</v>
      </c>
      <c r="X91" s="166">
        <v>1.9286415716182199</v>
      </c>
      <c r="Y91" s="237">
        <v>0.17962505520013899</v>
      </c>
      <c r="Z91" s="166">
        <v>-1.73278205578474</v>
      </c>
      <c r="AA91" s="82">
        <v>0.27903656475128302</v>
      </c>
      <c r="AB91" s="3">
        <v>12.433</v>
      </c>
      <c r="AC91" s="212">
        <v>3.7157967767871207E-3</v>
      </c>
      <c r="AD91" s="213">
        <v>0.56450368262737738</v>
      </c>
      <c r="AE91" s="214">
        <v>421.22981403146713</v>
      </c>
      <c r="AF91" s="215">
        <v>2.3018341595426852</v>
      </c>
      <c r="AG91" s="3">
        <v>4.6036683190853704</v>
      </c>
      <c r="AH91" s="81">
        <v>0.3626287356828139</v>
      </c>
      <c r="AI91" s="166">
        <v>0.16411553336795295</v>
      </c>
      <c r="AJ91" s="237">
        <v>2.7995048710679598</v>
      </c>
      <c r="AK91" s="83">
        <v>288.86172968641699</v>
      </c>
      <c r="AL91" s="83">
        <v>135.79403595811476</v>
      </c>
      <c r="AM91" s="166">
        <v>0.485613789327554</v>
      </c>
      <c r="AN91" s="237">
        <v>0.31109408749108802</v>
      </c>
      <c r="AO91" s="166">
        <v>-1.7079068335051559E-2</v>
      </c>
      <c r="AP91" s="166">
        <v>-0.17839386718793904</v>
      </c>
      <c r="AQ91" s="155">
        <v>2.3517550826564866E-4</v>
      </c>
      <c r="AR91" s="237">
        <v>21.707814177624225</v>
      </c>
      <c r="AS91" s="155">
        <v>5.5920686806364714E-4</v>
      </c>
      <c r="AT91" s="166">
        <v>6.2197677306508048E-2</v>
      </c>
      <c r="AU91" s="81">
        <v>0.65350479039174569</v>
      </c>
      <c r="AV91" s="152">
        <v>3.7293203640729202E-3</v>
      </c>
      <c r="AW91" s="237">
        <v>0.54459756612777699</v>
      </c>
      <c r="AX91" s="83">
        <v>437.04550730904776</v>
      </c>
      <c r="AY91" s="83">
        <v>56.623430973494628</v>
      </c>
      <c r="AZ91" s="154">
        <v>5.561535967385179E-2</v>
      </c>
      <c r="BA91" s="237">
        <v>2.5435405741082651</v>
      </c>
      <c r="BB91" s="250">
        <v>0.51780148843528639</v>
      </c>
      <c r="BC91" s="239">
        <v>2.6054295346132226</v>
      </c>
      <c r="BD91" s="240">
        <v>6.7525416176268477E-2</v>
      </c>
      <c r="BE91" s="239">
        <v>0.56450368262737738</v>
      </c>
      <c r="BF91" s="213">
        <v>0.2166643446418052</v>
      </c>
    </row>
    <row r="92" spans="1:58" s="3" customFormat="1" ht="12" x14ac:dyDescent="0.3">
      <c r="A92" s="233" t="s">
        <v>460</v>
      </c>
      <c r="B92" s="234">
        <v>43782.242361111108</v>
      </c>
      <c r="C92" s="81">
        <v>14.35</v>
      </c>
      <c r="D92" s="81">
        <v>0</v>
      </c>
      <c r="E92" s="83">
        <v>11493.36525313343</v>
      </c>
      <c r="F92" s="81">
        <v>0.21666666812500002</v>
      </c>
      <c r="G92" s="83">
        <v>822.94293360536267</v>
      </c>
      <c r="H92" s="235">
        <v>2.6328273720726929E-4</v>
      </c>
      <c r="I92" s="236">
        <v>27.736226716101015</v>
      </c>
      <c r="J92" s="155">
        <v>5.8494280355910436E-2</v>
      </c>
      <c r="K92" s="82">
        <v>0.98447286940950063</v>
      </c>
      <c r="L92" s="166">
        <v>0.25534283052632639</v>
      </c>
      <c r="M92" s="82">
        <v>1.3385373301962478</v>
      </c>
      <c r="N92" s="81">
        <v>0.31895330341706757</v>
      </c>
      <c r="O92" s="237">
        <v>0.48764056694658908</v>
      </c>
      <c r="P92" s="166">
        <v>0.22454329829020253</v>
      </c>
      <c r="Q92" s="82">
        <v>2.0442498864473597</v>
      </c>
      <c r="R92" s="81">
        <v>7.7683317042851394</v>
      </c>
      <c r="S92" s="237">
        <v>1.0845852695723281</v>
      </c>
      <c r="T92" s="166">
        <v>0.69024070160766016</v>
      </c>
      <c r="U92" s="237">
        <v>0.24820917488079189</v>
      </c>
      <c r="V92" s="155">
        <v>2.8745832817049167E-2</v>
      </c>
      <c r="W92" s="237">
        <v>0.90466718843581484</v>
      </c>
      <c r="X92" s="166">
        <v>2.0500752759563698</v>
      </c>
      <c r="Y92" s="237">
        <v>0.48745397692342002</v>
      </c>
      <c r="Z92" s="166">
        <v>-1.4929173061283001</v>
      </c>
      <c r="AA92" s="82">
        <v>1.33585458165065</v>
      </c>
      <c r="AB92" s="3">
        <v>14.35</v>
      </c>
      <c r="AC92" s="212">
        <v>3.6684440286364854E-3</v>
      </c>
      <c r="AD92" s="213">
        <v>0.4889795215246599</v>
      </c>
      <c r="AE92" s="214">
        <v>416.03134351915173</v>
      </c>
      <c r="AF92" s="215">
        <v>1.9700538011631017</v>
      </c>
      <c r="AG92" s="3">
        <v>3.9401076023262034</v>
      </c>
      <c r="AH92" s="81">
        <v>0.47530432548028329</v>
      </c>
      <c r="AI92" s="166">
        <v>0.24654707241621865</v>
      </c>
      <c r="AJ92" s="237">
        <v>1.7113471591855256</v>
      </c>
      <c r="AK92" s="83">
        <v>368.422625709383</v>
      </c>
      <c r="AL92" s="83">
        <v>279.55516462092544</v>
      </c>
      <c r="AM92" s="166">
        <v>0.78382939836385102</v>
      </c>
      <c r="AN92" s="237">
        <v>0.21524974144801301</v>
      </c>
      <c r="AO92" s="166">
        <v>2.6029856591070683E-2</v>
      </c>
      <c r="AP92" s="166">
        <v>-4.9900837745628146E-2</v>
      </c>
      <c r="AQ92" s="155">
        <v>2.3165252868596604E-4</v>
      </c>
      <c r="AR92" s="237">
        <v>17.029576110898333</v>
      </c>
      <c r="AS92" s="155">
        <v>3.2391979441731133E-4</v>
      </c>
      <c r="AT92" s="166">
        <v>-5.7341820260459198E-2</v>
      </c>
      <c r="AU92" s="81">
        <v>0.11011198387744781</v>
      </c>
      <c r="AV92" s="152">
        <v>3.6859635729342699E-3</v>
      </c>
      <c r="AW92" s="237">
        <v>0.47069633007049599</v>
      </c>
      <c r="AX92" s="83">
        <v>397.88367482135328</v>
      </c>
      <c r="AY92" s="83">
        <v>49.952541172273328</v>
      </c>
      <c r="AZ92" s="154">
        <v>5.46488251263871E-2</v>
      </c>
      <c r="BA92" s="237">
        <v>2.2285956223890158</v>
      </c>
      <c r="BB92" s="250">
        <v>0.50231866687984938</v>
      </c>
      <c r="BC92" s="239">
        <v>2.281608954356984</v>
      </c>
      <c r="BD92" s="240">
        <v>6.6664897095694217E-2</v>
      </c>
      <c r="BE92" s="239">
        <v>0.4889795215246599</v>
      </c>
      <c r="BF92" s="213">
        <v>0.21431346532494078</v>
      </c>
    </row>
    <row r="93" spans="1:58" s="3" customFormat="1" ht="12" x14ac:dyDescent="0.3">
      <c r="A93" s="233" t="s">
        <v>445</v>
      </c>
      <c r="B93" s="234">
        <v>43782.322916666664</v>
      </c>
      <c r="C93" s="81">
        <v>16.283000000000001</v>
      </c>
      <c r="D93" s="81">
        <v>5.0000000124999999E-2</v>
      </c>
      <c r="E93" s="83">
        <v>11707.785923113188</v>
      </c>
      <c r="F93" s="81">
        <v>0.15000000062499996</v>
      </c>
      <c r="G93" s="83">
        <v>334.00208412351299</v>
      </c>
      <c r="H93" s="235">
        <v>2.9944415757277379E-4</v>
      </c>
      <c r="I93" s="236">
        <v>40.82686635290321</v>
      </c>
      <c r="J93" s="155">
        <v>6.1085142924146844E-2</v>
      </c>
      <c r="K93" s="82">
        <v>2.8953832185735915</v>
      </c>
      <c r="L93" s="166">
        <v>0.19391147369555958</v>
      </c>
      <c r="M93" s="82">
        <v>2.4013184666927021</v>
      </c>
      <c r="N93" s="81">
        <v>0.13202216300952471</v>
      </c>
      <c r="O93" s="237">
        <v>0.57849542090724637</v>
      </c>
      <c r="P93" s="166">
        <v>0.21408727727852994</v>
      </c>
      <c r="Q93" s="82">
        <v>1.406296431531445</v>
      </c>
      <c r="R93" s="81">
        <v>7.6446901692661129</v>
      </c>
      <c r="S93" s="237">
        <v>0.50735666762206943</v>
      </c>
      <c r="T93" s="166">
        <v>0.45462529752293346</v>
      </c>
      <c r="U93" s="237">
        <v>0.44044777719741041</v>
      </c>
      <c r="V93" s="155">
        <v>2.8027756024976962E-2</v>
      </c>
      <c r="W93" s="237">
        <v>0.98407923492872873</v>
      </c>
      <c r="X93" s="166">
        <v>2.0333560981630301</v>
      </c>
      <c r="Y93" s="237">
        <v>0.22664170084976601</v>
      </c>
      <c r="Z93" s="166">
        <v>-1.5406155517828299</v>
      </c>
      <c r="AA93" s="82">
        <v>0.88906097919121396</v>
      </c>
      <c r="AB93" s="3">
        <v>16.283000000000001</v>
      </c>
      <c r="AC93" s="212">
        <v>3.6443781268975834E-3</v>
      </c>
      <c r="AD93" s="213">
        <v>0.7517290456937834</v>
      </c>
      <c r="AE93" s="214">
        <v>413.38773766994535</v>
      </c>
      <c r="AF93" s="215">
        <v>3.0100130621087025</v>
      </c>
      <c r="AG93" s="3">
        <v>6.0200261242174049</v>
      </c>
      <c r="AH93" s="81">
        <v>0.54058653766612852</v>
      </c>
      <c r="AI93" s="166">
        <v>0.18356717283810031</v>
      </c>
      <c r="AJ93" s="237">
        <v>3.4431650674609617</v>
      </c>
      <c r="AK93" s="83">
        <v>153.59795883085701</v>
      </c>
      <c r="AL93" s="83">
        <v>76.424895322306568</v>
      </c>
      <c r="AM93" s="166">
        <v>0.51398415362328798</v>
      </c>
      <c r="AN93" s="237">
        <v>0.386694674684466</v>
      </c>
      <c r="AO93" s="166">
        <v>-3.6633210237826258E-2</v>
      </c>
      <c r="AP93" s="166">
        <v>-0.22071151795724742</v>
      </c>
      <c r="AQ93" s="155">
        <v>4.0914016481281558E-4</v>
      </c>
      <c r="AR93" s="237">
        <v>29.613740080138189</v>
      </c>
      <c r="AS93" s="155">
        <v>9.6035189988139587E-4</v>
      </c>
      <c r="AT93" s="166">
        <v>0.19950780791671008</v>
      </c>
      <c r="AU93" s="81">
        <v>1.2141873968100292</v>
      </c>
      <c r="AV93" s="152">
        <v>3.6641862243413899E-3</v>
      </c>
      <c r="AW93" s="237">
        <v>0.71823054552078203</v>
      </c>
      <c r="AX93" s="83">
        <v>480.769743822002</v>
      </c>
      <c r="AY93" s="83">
        <v>98.29849959240957</v>
      </c>
      <c r="AZ93" s="154">
        <v>5.6722732453765932E-2</v>
      </c>
      <c r="BA93" s="237">
        <v>4.4491224571815726</v>
      </c>
      <c r="BB93" s="250">
        <v>0.51796112509206371</v>
      </c>
      <c r="BC93" s="239">
        <v>4.5121820882071102</v>
      </c>
      <c r="BD93" s="240">
        <v>6.6227558853536192E-2</v>
      </c>
      <c r="BE93" s="239">
        <v>0.7517290456937834</v>
      </c>
      <c r="BF93" s="213">
        <v>0.16659989136043016</v>
      </c>
    </row>
    <row r="94" spans="1:58" s="3" customFormat="1" ht="12" x14ac:dyDescent="0.3">
      <c r="A94" s="233" t="s">
        <v>446</v>
      </c>
      <c r="B94" s="234">
        <v>43782.411805555559</v>
      </c>
      <c r="C94" s="81">
        <v>18.417000000000002</v>
      </c>
      <c r="D94" s="81">
        <v>3.3333333416666666E-2</v>
      </c>
      <c r="E94" s="83">
        <v>10857.917907564857</v>
      </c>
      <c r="F94" s="81">
        <v>0.23333333375000001</v>
      </c>
      <c r="G94" s="83">
        <v>1302.310748741897</v>
      </c>
      <c r="H94" s="235">
        <v>1.5357710881486807E-4</v>
      </c>
      <c r="I94" s="236">
        <v>28.868252324177462</v>
      </c>
      <c r="J94" s="155">
        <v>5.7041451120744761E-2</v>
      </c>
      <c r="K94" s="82">
        <v>0.79365177861980296</v>
      </c>
      <c r="L94" s="166">
        <v>0.12910809653055674</v>
      </c>
      <c r="M94" s="82">
        <v>1.4796734579221684</v>
      </c>
      <c r="N94" s="81">
        <v>0.51171853556765268</v>
      </c>
      <c r="O94" s="237">
        <v>0.81202400355721083</v>
      </c>
      <c r="P94" s="166">
        <v>0.23344462293046889</v>
      </c>
      <c r="Q94" s="82">
        <v>1.2911925732846168</v>
      </c>
      <c r="R94" s="81">
        <v>7.9687194925298073</v>
      </c>
      <c r="S94" s="237">
        <v>0.65533064759246396</v>
      </c>
      <c r="T94" s="166">
        <v>0.36714927120690194</v>
      </c>
      <c r="U94" s="237">
        <v>0.25650677817358425</v>
      </c>
      <c r="V94" s="155">
        <v>2.9278481072015333E-2</v>
      </c>
      <c r="W94" s="237">
        <v>0.70963532865307233</v>
      </c>
      <c r="X94" s="166">
        <v>2.0752652440022299</v>
      </c>
      <c r="Y94" s="237">
        <v>0.30022175810987001</v>
      </c>
      <c r="Z94" s="166">
        <v>-1.45478616338371</v>
      </c>
      <c r="AA94" s="82">
        <v>0.87915004743672298</v>
      </c>
      <c r="AB94" s="3">
        <v>18.417000000000002</v>
      </c>
      <c r="AC94" s="212">
        <v>3.6610461231075162E-3</v>
      </c>
      <c r="AD94" s="213">
        <v>0.39427019834859661</v>
      </c>
      <c r="AE94" s="214">
        <v>415.21880928266035</v>
      </c>
      <c r="AF94" s="215">
        <v>1.585475043352601</v>
      </c>
      <c r="AG94" s="3">
        <v>3.1709500867052021</v>
      </c>
      <c r="AH94" s="81">
        <v>0.27725275454348136</v>
      </c>
      <c r="AI94" s="166">
        <v>0.12363661493555855</v>
      </c>
      <c r="AJ94" s="237">
        <v>2.0104789446512359</v>
      </c>
      <c r="AK94" s="83">
        <v>579.70944120199897</v>
      </c>
      <c r="AL94" s="83">
        <v>235.2060506902076</v>
      </c>
      <c r="AM94" s="166">
        <v>0.419120050657106</v>
      </c>
      <c r="AN94" s="237">
        <v>0.22660151087671401</v>
      </c>
      <c r="AO94" s="166">
        <v>2.7935128133518283E-2</v>
      </c>
      <c r="AP94" s="166">
        <v>0.25991044453975343</v>
      </c>
      <c r="AQ94" s="155">
        <v>1.3212612778502663E-4</v>
      </c>
      <c r="AR94" s="237">
        <v>23.472296398255548</v>
      </c>
      <c r="AS94" s="155">
        <v>-4.6004363968508383E-5</v>
      </c>
      <c r="AT94" s="166">
        <v>-3.8818047693656155E-2</v>
      </c>
      <c r="AU94" s="81">
        <v>-0.3600054422541521</v>
      </c>
      <c r="AV94" s="152">
        <v>3.6712246946990499E-3</v>
      </c>
      <c r="AW94" s="237">
        <v>0.38601455092430098</v>
      </c>
      <c r="AX94" s="83">
        <v>404.02116695046027</v>
      </c>
      <c r="AY94" s="83">
        <v>32.368700089393066</v>
      </c>
      <c r="AZ94" s="154">
        <v>5.4798750123926689E-2</v>
      </c>
      <c r="BA94" s="237">
        <v>1.4456590446476603</v>
      </c>
      <c r="BB94" s="250">
        <v>0.50268096937436957</v>
      </c>
      <c r="BC94" s="239">
        <v>1.4984588958918519</v>
      </c>
      <c r="BD94" s="240">
        <v>6.653045845986863E-2</v>
      </c>
      <c r="BE94" s="239">
        <v>0.39427019834859661</v>
      </c>
      <c r="BF94" s="213">
        <v>0.26311712615509225</v>
      </c>
    </row>
    <row r="95" spans="1:58" s="3" customFormat="1" ht="12" x14ac:dyDescent="0.3">
      <c r="A95" s="233" t="s">
        <v>447</v>
      </c>
      <c r="B95" s="234">
        <v>43782.5</v>
      </c>
      <c r="C95" s="81">
        <v>20.533000000000001</v>
      </c>
      <c r="D95" s="81">
        <v>1.6666666708333333E-2</v>
      </c>
      <c r="E95" s="83">
        <v>10131.618982885788</v>
      </c>
      <c r="F95" s="81">
        <v>0.10000000025000001</v>
      </c>
      <c r="G95" s="83">
        <v>337.69570828413737</v>
      </c>
      <c r="H95" s="235">
        <v>2.4678266422018143E-4</v>
      </c>
      <c r="I95" s="236">
        <v>44.723198865641713</v>
      </c>
      <c r="J95" s="155">
        <v>5.9638193120576964E-2</v>
      </c>
      <c r="K95" s="82">
        <v>2.8562159488396102</v>
      </c>
      <c r="L95" s="166">
        <v>0.20014093013873613</v>
      </c>
      <c r="M95" s="82">
        <v>2.3666407891885073</v>
      </c>
      <c r="N95" s="81">
        <v>0.15665512049596822</v>
      </c>
      <c r="O95" s="237">
        <v>0.58485541187176948</v>
      </c>
      <c r="P95" s="166">
        <v>0.21098475344019785</v>
      </c>
      <c r="Q95" s="82">
        <v>1.7389872221053264</v>
      </c>
      <c r="R95" s="81">
        <v>7.5572565740898954</v>
      </c>
      <c r="S95" s="237">
        <v>1.2591185843587869</v>
      </c>
      <c r="T95" s="166">
        <v>0.50404927336667971</v>
      </c>
      <c r="U95" s="237">
        <v>0.42163697755192314</v>
      </c>
      <c r="V95" s="155">
        <v>2.7834461408355143E-2</v>
      </c>
      <c r="W95" s="237">
        <v>0.47273362653251033</v>
      </c>
      <c r="X95" s="166">
        <v>2.02241659456464</v>
      </c>
      <c r="Y95" s="237">
        <v>0.592696343206086</v>
      </c>
      <c r="Z95" s="166">
        <v>-1.5549463914135899</v>
      </c>
      <c r="AA95" s="82">
        <v>1.1009209031062499</v>
      </c>
      <c r="AB95" s="3">
        <v>20.533000000000001</v>
      </c>
      <c r="AC95" s="212">
        <v>3.6576247968466654E-3</v>
      </c>
      <c r="AD95" s="213">
        <v>0.73814654413843395</v>
      </c>
      <c r="AE95" s="214">
        <v>414.84300008186739</v>
      </c>
      <c r="AF95" s="215">
        <v>2.9657007068382697</v>
      </c>
      <c r="AG95" s="3">
        <v>5.9314014136765394</v>
      </c>
      <c r="AH95" s="81">
        <v>0.44551674371669359</v>
      </c>
      <c r="AI95" s="166">
        <v>0.19165183954104978</v>
      </c>
      <c r="AJ95" s="237">
        <v>3.1815804554608142</v>
      </c>
      <c r="AK95" s="83">
        <v>183.47618627686899</v>
      </c>
      <c r="AL95" s="83">
        <v>101.10564879879591</v>
      </c>
      <c r="AM95" s="166">
        <v>0.56924082262943398</v>
      </c>
      <c r="AN95" s="237">
        <v>0.36902762101654901</v>
      </c>
      <c r="AO95" s="166">
        <v>-2.1352753127707971E-2</v>
      </c>
      <c r="AP95" s="166">
        <v>-0.13660749352482193</v>
      </c>
      <c r="AQ95" s="155">
        <v>3.1001653572559581E-4</v>
      </c>
      <c r="AR95" s="237">
        <v>37.640413583281735</v>
      </c>
      <c r="AS95" s="155">
        <v>6.5133099766277161E-4</v>
      </c>
      <c r="AT95" s="166">
        <v>0.11479860485450466</v>
      </c>
      <c r="AU95" s="81">
        <v>0.73902086734423111</v>
      </c>
      <c r="AV95" s="152">
        <v>3.67399305105209E-3</v>
      </c>
      <c r="AW95" s="237">
        <v>0.71049553155899003</v>
      </c>
      <c r="AX95" s="83">
        <v>453.95088247596243</v>
      </c>
      <c r="AY95" s="83">
        <v>93.231249673418645</v>
      </c>
      <c r="AZ95" s="154">
        <v>5.6039932286600182E-2</v>
      </c>
      <c r="BA95" s="237">
        <v>4.2002757769178194</v>
      </c>
      <c r="BB95" s="250">
        <v>0.51358619964348817</v>
      </c>
      <c r="BC95" s="239">
        <v>4.2646426488964</v>
      </c>
      <c r="BD95" s="240">
        <v>6.6468284317008616E-2</v>
      </c>
      <c r="BE95" s="239">
        <v>0.73814654413843395</v>
      </c>
      <c r="BF95" s="213">
        <v>0.17308520429711755</v>
      </c>
    </row>
    <row r="96" spans="1:58" s="3" customFormat="1" ht="12" x14ac:dyDescent="0.3">
      <c r="A96" s="233" t="s">
        <v>448</v>
      </c>
      <c r="B96" s="234">
        <v>43782.599305555559</v>
      </c>
      <c r="C96" s="81">
        <v>0</v>
      </c>
      <c r="D96" s="81">
        <v>0</v>
      </c>
      <c r="E96" s="83">
        <v>10841.200624378298</v>
      </c>
      <c r="F96" s="81">
        <v>0.16666666770833335</v>
      </c>
      <c r="G96" s="83">
        <v>1108.4789233024424</v>
      </c>
      <c r="H96" s="235">
        <v>1.5035619009497335E-4</v>
      </c>
      <c r="I96" s="236">
        <v>31.623568939632957</v>
      </c>
      <c r="J96" s="154">
        <v>5.6534970758661221E-2</v>
      </c>
      <c r="K96" s="82">
        <v>1.8459808906048265</v>
      </c>
      <c r="L96" s="166">
        <v>0.19292917879720892</v>
      </c>
      <c r="M96" s="82">
        <v>1.3232801807352887</v>
      </c>
      <c r="N96" s="166">
        <v>0.52371598561765509</v>
      </c>
      <c r="O96" s="237">
        <v>0.40150842285997013</v>
      </c>
      <c r="P96" s="154">
        <v>0.19357241790654917</v>
      </c>
      <c r="Q96" s="82">
        <v>1.2936086630193409</v>
      </c>
      <c r="R96" s="81">
        <v>7.3350295480780279</v>
      </c>
      <c r="S96" s="237">
        <v>0.93095858589062419</v>
      </c>
      <c r="T96" s="166">
        <v>0.53379806026356336</v>
      </c>
      <c r="U96" s="237">
        <v>0.22882732227930647</v>
      </c>
      <c r="V96" s="155">
        <v>2.632327126775463E-2</v>
      </c>
      <c r="W96" s="237">
        <v>0.26288789596294393</v>
      </c>
      <c r="X96" s="166">
        <v>1.99285175160939</v>
      </c>
      <c r="Y96" s="237">
        <v>0.46050549876524099</v>
      </c>
      <c r="Z96" s="166">
        <v>-1.6419501741842999</v>
      </c>
      <c r="AA96" s="237">
        <v>0.77991715390035699</v>
      </c>
      <c r="AB96" s="3">
        <v>0.15</v>
      </c>
      <c r="AC96" s="212">
        <v>3.572901970178548E-3</v>
      </c>
      <c r="AD96" s="213">
        <v>0.39349952337283617</v>
      </c>
      <c r="AE96" s="214">
        <v>416.63622441965492</v>
      </c>
      <c r="AF96" s="215">
        <v>1.5876049549141744</v>
      </c>
      <c r="AG96" s="3">
        <v>3.1752099098283488</v>
      </c>
      <c r="AH96" s="81">
        <v>0.2714380299784554</v>
      </c>
      <c r="AI96" s="154">
        <v>0.18774646718240479</v>
      </c>
      <c r="AJ96" s="237">
        <v>1.6203023065639504</v>
      </c>
      <c r="AK96" s="83">
        <v>624.74875084916596</v>
      </c>
      <c r="AL96" s="83">
        <v>361.88109025519412</v>
      </c>
      <c r="AM96" s="166">
        <v>0.59835760491799395</v>
      </c>
      <c r="AN96" s="237">
        <v>0.19969228106544901</v>
      </c>
      <c r="AO96" s="154">
        <v>5.8668038321364621E-2</v>
      </c>
      <c r="AP96" s="81">
        <v>-3.5050645353292526E-2</v>
      </c>
      <c r="AQ96" s="155">
        <v>9.7429574091686995E-5</v>
      </c>
      <c r="AR96" s="237">
        <v>73.379930740173549</v>
      </c>
      <c r="AS96" s="155">
        <v>1.819766788714921E-4</v>
      </c>
      <c r="AT96" s="166">
        <v>-9.5716775734377979E-2</v>
      </c>
      <c r="AU96" s="81">
        <v>5.7272621836390591E-2</v>
      </c>
      <c r="AV96" s="152">
        <v>3.5826265811920201E-3</v>
      </c>
      <c r="AW96" s="237">
        <v>0.383970677852631</v>
      </c>
      <c r="AX96" s="83">
        <v>385.08660605224713</v>
      </c>
      <c r="AY96" s="83">
        <v>51.973236072083445</v>
      </c>
      <c r="AZ96" s="155">
        <v>5.4338054638777417E-2</v>
      </c>
      <c r="BA96" s="237">
        <v>2.3135446286498502</v>
      </c>
      <c r="BB96" s="250">
        <v>0.50021204392546659</v>
      </c>
      <c r="BC96" s="239">
        <v>2.3467702536995869</v>
      </c>
      <c r="BD96" s="240">
        <v>6.6764989251845819E-2</v>
      </c>
      <c r="BE96" s="239">
        <v>0.39349952337283617</v>
      </c>
      <c r="BF96" s="213">
        <v>0.16767705434841793</v>
      </c>
    </row>
    <row r="97" spans="1:58" s="3" customFormat="1" ht="12" x14ac:dyDescent="0.3">
      <c r="A97" s="233" t="s">
        <v>461</v>
      </c>
      <c r="B97" s="234">
        <v>43782.697916666664</v>
      </c>
      <c r="C97" s="81">
        <v>2.367</v>
      </c>
      <c r="D97" s="81">
        <v>1.6666666708333333E-2</v>
      </c>
      <c r="E97" s="83">
        <v>11622.234046517246</v>
      </c>
      <c r="F97" s="81">
        <v>0.23333333491666669</v>
      </c>
      <c r="G97" s="83">
        <v>479.8679823360975</v>
      </c>
      <c r="H97" s="235">
        <v>4.5152875720697971E-4</v>
      </c>
      <c r="I97" s="236">
        <v>27.737096826470225</v>
      </c>
      <c r="J97" s="154">
        <v>6.0618372250555941E-2</v>
      </c>
      <c r="K97" s="82">
        <v>1.2750317131732245</v>
      </c>
      <c r="L97" s="166">
        <v>0.17653433605260505</v>
      </c>
      <c r="M97" s="82">
        <v>2.0958084480013444</v>
      </c>
      <c r="N97" s="166">
        <v>0.19162273571255614</v>
      </c>
      <c r="O97" s="237">
        <v>0.51023751163308384</v>
      </c>
      <c r="P97" s="154">
        <v>0.21330052552773912</v>
      </c>
      <c r="Q97" s="82">
        <v>1.7297166568139597</v>
      </c>
      <c r="R97" s="81">
        <v>7.6394516088751141</v>
      </c>
      <c r="S97" s="237">
        <v>1.0509196349743284</v>
      </c>
      <c r="T97" s="166">
        <v>0.43381450094549373</v>
      </c>
      <c r="U97" s="237">
        <v>0.37564472948033595</v>
      </c>
      <c r="V97" s="155">
        <v>2.7832125088597427E-2</v>
      </c>
      <c r="W97" s="237">
        <v>0.66955161694967624</v>
      </c>
      <c r="X97" s="166">
        <v>2.0334807644062001</v>
      </c>
      <c r="Y97" s="237">
        <v>0.49819240786574598</v>
      </c>
      <c r="Z97" s="166">
        <v>-1.5441697488525099</v>
      </c>
      <c r="AA97" s="237">
        <v>1.1104017478466599</v>
      </c>
      <c r="AB97" s="3">
        <v>2.367</v>
      </c>
      <c r="AC97" s="212">
        <v>3.6034947442537433E-3</v>
      </c>
      <c r="AD97" s="213">
        <v>0.63905784828295165</v>
      </c>
      <c r="AE97" s="214">
        <v>420.08988498907394</v>
      </c>
      <c r="AF97" s="215">
        <v>2.5990134517496108</v>
      </c>
      <c r="AG97" s="3">
        <v>5.1980269034992217</v>
      </c>
      <c r="AH97" s="81">
        <v>0.81514486538576059</v>
      </c>
      <c r="AI97" s="154">
        <v>0.16075028074014674</v>
      </c>
      <c r="AJ97" s="237">
        <v>3.5950885795926339</v>
      </c>
      <c r="AK97" s="83">
        <v>222.677941558546</v>
      </c>
      <c r="AL97" s="83">
        <v>105.83444681819651</v>
      </c>
      <c r="AM97" s="166">
        <v>0.49096458678397198</v>
      </c>
      <c r="AN97" s="237">
        <v>0.33081065492985701</v>
      </c>
      <c r="AO97" s="154">
        <v>3.5684058993036893E-2</v>
      </c>
      <c r="AP97" s="81">
        <v>-0.10303941830326729</v>
      </c>
      <c r="AQ97" s="155">
        <v>3.7716393246276089E-4</v>
      </c>
      <c r="AR97" s="237">
        <v>14.038439371927883</v>
      </c>
      <c r="AS97" s="155">
        <v>6.6626072717048388E-4</v>
      </c>
      <c r="AT97" s="166">
        <v>-0.1351711907018549</v>
      </c>
      <c r="AU97" s="81">
        <v>0.39237511518619428</v>
      </c>
      <c r="AV97" s="152">
        <v>3.6331098526716202E-3</v>
      </c>
      <c r="AW97" s="237">
        <v>0.59701853990554798</v>
      </c>
      <c r="AX97" s="83">
        <v>371.8123054650398</v>
      </c>
      <c r="AY97" s="83">
        <v>83.514008719197179</v>
      </c>
      <c r="AZ97" s="155">
        <v>5.4018293393182669E-2</v>
      </c>
      <c r="BA97" s="237">
        <v>3.7088791557628604</v>
      </c>
      <c r="BB97" s="250">
        <v>0.50152629716029384</v>
      </c>
      <c r="BC97" s="239">
        <v>3.7635328516573709</v>
      </c>
      <c r="BD97" s="240">
        <v>6.7336660752872896E-2</v>
      </c>
      <c r="BE97" s="239">
        <v>0.63905784828295165</v>
      </c>
      <c r="BF97" s="213">
        <v>0.16980264912568138</v>
      </c>
    </row>
    <row r="98" spans="1:58" s="3" customFormat="1" ht="12" x14ac:dyDescent="0.3">
      <c r="A98" s="233" t="s">
        <v>462</v>
      </c>
      <c r="B98" s="234">
        <v>43782.890972222223</v>
      </c>
      <c r="C98" s="81">
        <v>7</v>
      </c>
      <c r="D98" s="81">
        <v>3.3333333416666666E-2</v>
      </c>
      <c r="E98" s="83">
        <v>11837.824161401946</v>
      </c>
      <c r="F98" s="81">
        <v>8.3333333874999999E-2</v>
      </c>
      <c r="G98" s="83">
        <v>517.98135411711564</v>
      </c>
      <c r="H98" s="235">
        <v>9.6534784287193818E-5</v>
      </c>
      <c r="I98" s="236">
        <v>57.73595555326181</v>
      </c>
      <c r="J98" s="154">
        <v>5.7064682440075849E-2</v>
      </c>
      <c r="K98" s="82">
        <v>1.2645861670744345</v>
      </c>
      <c r="L98" s="166">
        <v>0.1722493840032428</v>
      </c>
      <c r="M98" s="82">
        <v>2.0453022995727892</v>
      </c>
      <c r="N98" s="166">
        <v>0.22706171879526232</v>
      </c>
      <c r="O98" s="237">
        <v>0.47780720811938288</v>
      </c>
      <c r="P98" s="154">
        <v>0.19080780029182245</v>
      </c>
      <c r="Q98" s="82">
        <v>1.4023776196005295</v>
      </c>
      <c r="R98" s="81">
        <v>7.2580047918065969</v>
      </c>
      <c r="S98" s="237">
        <v>0.80191167883109682</v>
      </c>
      <c r="T98" s="166">
        <v>0.45875338984414682</v>
      </c>
      <c r="U98" s="237">
        <v>0.34388377716136043</v>
      </c>
      <c r="V98" s="155">
        <v>2.6120144372476777E-2</v>
      </c>
      <c r="W98" s="237">
        <v>0.42223097759771283</v>
      </c>
      <c r="X98" s="166">
        <v>1.98161670397653</v>
      </c>
      <c r="Y98" s="237">
        <v>0.39200156189734697</v>
      </c>
      <c r="Z98" s="166">
        <v>-1.6558740198623001</v>
      </c>
      <c r="AA98" s="237">
        <v>0.83008500938500396</v>
      </c>
      <c r="AB98" s="3">
        <v>7</v>
      </c>
      <c r="AC98" s="212">
        <v>3.6125587561452576E-3</v>
      </c>
      <c r="AD98" s="213">
        <v>0.5596948551000005</v>
      </c>
      <c r="AE98" s="214">
        <v>421.11277861314198</v>
      </c>
      <c r="AF98" s="215">
        <v>2.2816119529310797</v>
      </c>
      <c r="AG98" s="3">
        <v>4.5632239058621593</v>
      </c>
      <c r="AH98" s="81">
        <v>0.17427424607367101</v>
      </c>
      <c r="AI98" s="154">
        <v>0.1688890088356815</v>
      </c>
      <c r="AJ98" s="237">
        <v>2.3855553680089927</v>
      </c>
      <c r="AK98" s="83">
        <v>272.688590165346</v>
      </c>
      <c r="AL98" s="83">
        <v>135.33063298891329</v>
      </c>
      <c r="AM98" s="166">
        <v>0.51266004123157904</v>
      </c>
      <c r="AN98" s="237">
        <v>0.478459453219646</v>
      </c>
      <c r="AO98" s="154">
        <v>-1.9258763039216045E-2</v>
      </c>
      <c r="AP98" s="81">
        <v>-0.13259941276818141</v>
      </c>
      <c r="AQ98" s="155">
        <v>1.3371759465892935E-4</v>
      </c>
      <c r="AR98" s="237">
        <v>36.970132291418786</v>
      </c>
      <c r="AS98" s="155">
        <v>3.5254389610414274E-4</v>
      </c>
      <c r="AT98" s="166">
        <v>6.7288562405165564E-2</v>
      </c>
      <c r="AU98" s="81">
        <v>0.46513358058815069</v>
      </c>
      <c r="AV98" s="152">
        <v>3.6188655067235201E-3</v>
      </c>
      <c r="AW98" s="237">
        <v>0.55054408311843905</v>
      </c>
      <c r="AX98" s="83">
        <v>438.69025102650892</v>
      </c>
      <c r="AY98" s="83">
        <v>43.545789838206439</v>
      </c>
      <c r="AZ98" s="155">
        <v>5.5656470671391324E-2</v>
      </c>
      <c r="BA98" s="237">
        <v>1.9566484237371204</v>
      </c>
      <c r="BB98" s="250">
        <v>0.51803552127307395</v>
      </c>
      <c r="BC98" s="239">
        <v>2.0351244151005532</v>
      </c>
      <c r="BD98" s="240">
        <v>6.7506035300947967E-2</v>
      </c>
      <c r="BE98" s="239">
        <v>0.5596948551000005</v>
      </c>
      <c r="BF98" s="213">
        <v>0.27501751290834303</v>
      </c>
    </row>
    <row r="99" spans="1:58" s="3" customFormat="1" ht="12" x14ac:dyDescent="0.3">
      <c r="A99" s="233" t="s">
        <v>449</v>
      </c>
      <c r="B99" s="234">
        <v>43782.986111111109</v>
      </c>
      <c r="C99" s="81">
        <v>9.2829999999999995</v>
      </c>
      <c r="D99" s="81">
        <v>1.6666666708333333E-2</v>
      </c>
      <c r="E99" s="83">
        <v>10673.008828983158</v>
      </c>
      <c r="F99" s="81">
        <v>6.6666666708333322E-2</v>
      </c>
      <c r="G99" s="83">
        <v>414.360030006172</v>
      </c>
      <c r="H99" s="235">
        <v>1.2067286319495348E-4</v>
      </c>
      <c r="I99" s="236">
        <v>57.736188082453431</v>
      </c>
      <c r="J99" s="154">
        <v>5.8139417530493023E-2</v>
      </c>
      <c r="K99" s="82">
        <v>1.3963670131685961</v>
      </c>
      <c r="L99" s="166">
        <v>0.14382145693932674</v>
      </c>
      <c r="M99" s="82">
        <v>2.4982465897982982</v>
      </c>
      <c r="N99" s="166">
        <v>0.18341763157489829</v>
      </c>
      <c r="O99" s="237">
        <v>0.59784062913090563</v>
      </c>
      <c r="P99" s="154">
        <v>0.20678999049959981</v>
      </c>
      <c r="Q99" s="82">
        <v>1.4764012214105033</v>
      </c>
      <c r="R99" s="81">
        <v>7.5990644712261952</v>
      </c>
      <c r="S99" s="237">
        <v>1.1334987552236604</v>
      </c>
      <c r="T99" s="166">
        <v>0.35772221251577418</v>
      </c>
      <c r="U99" s="237">
        <v>0.43018500985243879</v>
      </c>
      <c r="V99" s="155">
        <v>2.7125717823596452E-2</v>
      </c>
      <c r="W99" s="237">
        <v>0.71803202553867695</v>
      </c>
      <c r="X99" s="166">
        <v>2.0302915141648699</v>
      </c>
      <c r="Y99" s="237">
        <v>0.50520483858275</v>
      </c>
      <c r="Z99" s="166">
        <v>-1.57491410241776</v>
      </c>
      <c r="AA99" s="237">
        <v>0.91591972795534904</v>
      </c>
      <c r="AB99" s="3">
        <v>9.2829999999999995</v>
      </c>
      <c r="AC99" s="212">
        <v>3.5467789726073601E-3</v>
      </c>
      <c r="AD99" s="213">
        <v>0.6494840216765686</v>
      </c>
      <c r="AE99" s="214">
        <v>413.68569785543525</v>
      </c>
      <c r="AF99" s="215">
        <v>2.6024267085567954</v>
      </c>
      <c r="AG99" s="3">
        <v>5.2048534171135907</v>
      </c>
      <c r="AH99" s="81">
        <v>0.21785071992584953</v>
      </c>
      <c r="AI99" s="154">
        <v>0.13955693527997562</v>
      </c>
      <c r="AJ99" s="237">
        <v>3.1278996474792979</v>
      </c>
      <c r="AK99" s="83">
        <v>215.391955610911</v>
      </c>
      <c r="AL99" s="83">
        <v>84.144405580484531</v>
      </c>
      <c r="AM99" s="166">
        <v>0.40354882668718101</v>
      </c>
      <c r="AN99" s="237">
        <v>0.38175449594926802</v>
      </c>
      <c r="AO99" s="154">
        <v>-3.5911017491355141E-2</v>
      </c>
      <c r="AP99" s="81">
        <v>-0.15885302792156303</v>
      </c>
      <c r="AQ99" s="155">
        <v>2.0734256921347104E-4</v>
      </c>
      <c r="AR99" s="237">
        <v>26.822886405173303</v>
      </c>
      <c r="AS99" s="155">
        <v>5.040578573246114E-4</v>
      </c>
      <c r="AT99" s="166">
        <v>0.15705269291108603</v>
      </c>
      <c r="AU99" s="81">
        <v>0.69848093634166109</v>
      </c>
      <c r="AV99" s="152">
        <v>3.55452252551913E-3</v>
      </c>
      <c r="AW99" s="237">
        <v>0.63713425397872903</v>
      </c>
      <c r="AX99" s="83">
        <v>467.39028433289747</v>
      </c>
      <c r="AY99" s="83">
        <v>51.175198426360033</v>
      </c>
      <c r="AZ99" s="155">
        <v>5.6380666550472656E-2</v>
      </c>
      <c r="BA99" s="237">
        <v>2.3109212370317755</v>
      </c>
      <c r="BB99" s="250">
        <v>0.51522068243532015</v>
      </c>
      <c r="BC99" s="239">
        <v>2.4004554689011921</v>
      </c>
      <c r="BD99" s="240">
        <v>6.6276842175149175E-2</v>
      </c>
      <c r="BE99" s="239">
        <v>0.6494840216765686</v>
      </c>
      <c r="BF99" s="213">
        <v>0.2705669945103667</v>
      </c>
    </row>
    <row r="100" spans="1:58" s="3" customFormat="1" ht="12" x14ac:dyDescent="0.3">
      <c r="A100" s="233" t="s">
        <v>450</v>
      </c>
      <c r="B100" s="234">
        <v>43783.077777777777</v>
      </c>
      <c r="C100" s="81">
        <v>11.483000000000001</v>
      </c>
      <c r="D100" s="81">
        <v>3.3333333416666666E-2</v>
      </c>
      <c r="E100" s="83">
        <v>10857.542230766898</v>
      </c>
      <c r="F100" s="81">
        <v>0.13333333358333332</v>
      </c>
      <c r="G100" s="83">
        <v>429.01139580684355</v>
      </c>
      <c r="H100" s="235">
        <v>2.3311215401104849E-4</v>
      </c>
      <c r="I100" s="236">
        <v>40.826415108859379</v>
      </c>
      <c r="J100" s="154">
        <v>5.8747653065611465E-2</v>
      </c>
      <c r="K100" s="82">
        <v>1.3718402294041632</v>
      </c>
      <c r="L100" s="166">
        <v>0.16824277663602608</v>
      </c>
      <c r="M100" s="82">
        <v>2.2723971079175023</v>
      </c>
      <c r="N100" s="166">
        <v>0.17843195750724594</v>
      </c>
      <c r="O100" s="237">
        <v>0.54367262111797543</v>
      </c>
      <c r="P100" s="154">
        <v>0.21993838503366622</v>
      </c>
      <c r="Q100" s="82">
        <v>1.8869814882835412</v>
      </c>
      <c r="R100" s="81">
        <v>7.8210418409965152</v>
      </c>
      <c r="S100" s="237">
        <v>1.0173546004096541</v>
      </c>
      <c r="T100" s="166">
        <v>0.41514186330050445</v>
      </c>
      <c r="U100" s="237">
        <v>0.40496278628851706</v>
      </c>
      <c r="V100" s="155">
        <v>2.7998963436534914E-2</v>
      </c>
      <c r="W100" s="237">
        <v>0.93849388107178533</v>
      </c>
      <c r="X100" s="166">
        <v>2.05775335967469</v>
      </c>
      <c r="Y100" s="237">
        <v>0.48627562651365902</v>
      </c>
      <c r="Z100" s="166">
        <v>-1.5142307450412</v>
      </c>
      <c r="AA100" s="237">
        <v>1.2345916363806</v>
      </c>
      <c r="AB100" s="3">
        <v>11.483000000000001</v>
      </c>
      <c r="AC100" s="212">
        <v>3.5525810298116856E-3</v>
      </c>
      <c r="AD100" s="213">
        <v>0.6632142380106939</v>
      </c>
      <c r="AE100" s="214">
        <v>414.34114222739106</v>
      </c>
      <c r="AF100" s="215">
        <v>2.661519102030744</v>
      </c>
      <c r="AG100" s="3">
        <v>5.3230382040614881</v>
      </c>
      <c r="AH100" s="81">
        <v>0.42083737163614587</v>
      </c>
      <c r="AI100" s="154">
        <v>0.16009111937444276</v>
      </c>
      <c r="AJ100" s="237">
        <v>3.179545317568135</v>
      </c>
      <c r="AK100" s="83">
        <v>203.94750857933499</v>
      </c>
      <c r="AL100" s="83">
        <v>93.237006337385026</v>
      </c>
      <c r="AM100" s="166">
        <v>0.47224812020222801</v>
      </c>
      <c r="AN100" s="237">
        <v>0.35725676680626001</v>
      </c>
      <c r="AO100" s="154">
        <v>-6.8197775966729601E-3</v>
      </c>
      <c r="AP100" s="81">
        <v>-0.15505926940948006</v>
      </c>
      <c r="AQ100" s="155">
        <v>2.4900988443891952E-4</v>
      </c>
      <c r="AR100" s="237">
        <v>22.171812535472107</v>
      </c>
      <c r="AS100" s="155">
        <v>5.9457415632284557E-4</v>
      </c>
      <c r="AT100" s="166">
        <v>2.8829773396799041E-2</v>
      </c>
      <c r="AU100" s="81">
        <v>0.65962769569707369</v>
      </c>
      <c r="AV100" s="152">
        <v>3.56759480200708E-3</v>
      </c>
      <c r="AW100" s="237">
        <v>0.64037758111953702</v>
      </c>
      <c r="AX100" s="83">
        <v>426.21903752315046</v>
      </c>
      <c r="AY100" s="83">
        <v>64.98313977145429</v>
      </c>
      <c r="AZ100" s="155">
        <v>5.5345796482016082E-2</v>
      </c>
      <c r="BA100" s="237">
        <v>2.9135666097831621</v>
      </c>
      <c r="BB100" s="250">
        <v>0.50659114206570921</v>
      </c>
      <c r="BC100" s="239">
        <v>2.9880969721786901</v>
      </c>
      <c r="BD100" s="240">
        <v>6.6385262246597715E-2</v>
      </c>
      <c r="BE100" s="239">
        <v>0.6632142380106939</v>
      </c>
      <c r="BF100" s="213">
        <v>0.22195204646492084</v>
      </c>
    </row>
    <row r="101" spans="1:58" s="3" customFormat="1" ht="12" x14ac:dyDescent="0.3">
      <c r="A101" s="233" t="s">
        <v>472</v>
      </c>
      <c r="B101" s="234">
        <v>43783.172222222223</v>
      </c>
      <c r="C101" s="81">
        <v>13.75</v>
      </c>
      <c r="D101" s="81">
        <v>0</v>
      </c>
      <c r="E101" s="83">
        <v>10819.940664941396</v>
      </c>
      <c r="F101" s="81">
        <v>0.18333333445833333</v>
      </c>
      <c r="G101" s="83">
        <v>441.55025477118261</v>
      </c>
      <c r="H101" s="235">
        <v>4.1520377913345144E-4</v>
      </c>
      <c r="I101" s="236">
        <v>30.153220770568357</v>
      </c>
      <c r="J101" s="154">
        <v>6.0147821880063609E-2</v>
      </c>
      <c r="K101" s="82">
        <v>1.33321821123882</v>
      </c>
      <c r="L101" s="166">
        <v>0.17671934126325822</v>
      </c>
      <c r="M101" s="82">
        <v>2.195314794565832</v>
      </c>
      <c r="N101" s="166">
        <v>0.1889456348873236</v>
      </c>
      <c r="O101" s="237">
        <v>0.533503400048009</v>
      </c>
      <c r="P101" s="154">
        <v>0.21456305508692691</v>
      </c>
      <c r="Q101" s="82">
        <v>1.4936955407986658</v>
      </c>
      <c r="R101" s="81">
        <v>7.6495164555923729</v>
      </c>
      <c r="S101" s="237">
        <v>0.72957119408516458</v>
      </c>
      <c r="T101" s="166">
        <v>0.44059424666189145</v>
      </c>
      <c r="U101" s="237">
        <v>0.38951930661369299</v>
      </c>
      <c r="V101" s="155">
        <v>2.7936591030760703E-2</v>
      </c>
      <c r="W101" s="237">
        <v>0.97286973052206749</v>
      </c>
      <c r="X101" s="166">
        <v>2.0360029589343802</v>
      </c>
      <c r="Y101" s="237">
        <v>0.32810338437843301</v>
      </c>
      <c r="Z101" s="166">
        <v>-1.5391570758764299</v>
      </c>
      <c r="AA101" s="237">
        <v>0.95625819194309103</v>
      </c>
      <c r="AB101" s="3">
        <v>13.75</v>
      </c>
      <c r="AC101" s="212">
        <v>3.6119185124103351E-3</v>
      </c>
      <c r="AD101" s="213">
        <v>0.66585260263302903</v>
      </c>
      <c r="AE101" s="214">
        <v>421.04053103052672</v>
      </c>
      <c r="AF101" s="215">
        <v>2.7139163780638982</v>
      </c>
      <c r="AG101" s="3">
        <v>5.4278327561277964</v>
      </c>
      <c r="AH101" s="81">
        <v>0.74956738246961996</v>
      </c>
      <c r="AI101" s="154">
        <v>0.16221608252924705</v>
      </c>
      <c r="AJ101" s="237">
        <v>3.6310540636806929</v>
      </c>
      <c r="AK101" s="83">
        <v>219.143775976737</v>
      </c>
      <c r="AL101" s="83">
        <v>105.79472315621027</v>
      </c>
      <c r="AM101" s="166">
        <v>0.49869519922832001</v>
      </c>
      <c r="AN101" s="237">
        <v>0.34225149219524298</v>
      </c>
      <c r="AO101" s="154">
        <v>3.1029947698057614E-2</v>
      </c>
      <c r="AP101" s="81">
        <v>-8.3171284226620068E-2</v>
      </c>
      <c r="AQ101" s="155">
        <v>3.4492877110715614E-4</v>
      </c>
      <c r="AR101" s="237">
        <v>15.926320452285704</v>
      </c>
      <c r="AS101" s="155">
        <v>6.0356576812091239E-4</v>
      </c>
      <c r="AT101" s="166">
        <v>-0.12766242580104503</v>
      </c>
      <c r="AU101" s="81">
        <v>0.34379595889926229</v>
      </c>
      <c r="AV101" s="152">
        <v>3.6391967441886698E-3</v>
      </c>
      <c r="AW101" s="237">
        <v>0.62570017576217696</v>
      </c>
      <c r="AX101" s="83">
        <v>374.34785309038665</v>
      </c>
      <c r="AY101" s="83">
        <v>83.778297930948781</v>
      </c>
      <c r="AZ101" s="155">
        <v>5.4079168203235835E-2</v>
      </c>
      <c r="BA101" s="237">
        <v>3.7222791589336994</v>
      </c>
      <c r="BB101" s="250">
        <v>0.50326520428249955</v>
      </c>
      <c r="BC101" s="239">
        <v>3.7813650743435692</v>
      </c>
      <c r="BD101" s="240">
        <v>6.7494071394174876E-2</v>
      </c>
      <c r="BE101" s="239">
        <v>0.66585260263302903</v>
      </c>
      <c r="BF101" s="213">
        <v>0.17608789142069775</v>
      </c>
    </row>
    <row r="102" spans="1:58" s="3" customFormat="1" ht="12" x14ac:dyDescent="0.3">
      <c r="A102" s="233" t="s">
        <v>473</v>
      </c>
      <c r="B102" s="234">
        <v>43783.26666666667</v>
      </c>
      <c r="C102" s="81">
        <v>16.016999999999999</v>
      </c>
      <c r="D102" s="81">
        <v>5.0000000124999999E-2</v>
      </c>
      <c r="E102" s="83">
        <v>12050.973956153095</v>
      </c>
      <c r="F102" s="81">
        <v>0.18333333445833336</v>
      </c>
      <c r="G102" s="83">
        <v>316.62360810206832</v>
      </c>
      <c r="H102" s="235">
        <v>4.2117640548986385E-4</v>
      </c>
      <c r="I102" s="236">
        <v>35.357820645405141</v>
      </c>
      <c r="J102" s="154">
        <v>6.1370471417622814E-2</v>
      </c>
      <c r="K102" s="82">
        <v>1.5573820621741108</v>
      </c>
      <c r="L102" s="166">
        <v>0.18976604949782172</v>
      </c>
      <c r="M102" s="82">
        <v>4.7015319511087821</v>
      </c>
      <c r="N102" s="166">
        <v>0.14913367645066009</v>
      </c>
      <c r="O102" s="237">
        <v>0.96288477311454601</v>
      </c>
      <c r="P102" s="154">
        <v>0.17445766102786853</v>
      </c>
      <c r="Q102" s="82">
        <v>0.62594303253595174</v>
      </c>
      <c r="R102" s="81">
        <v>6.9370703876098592</v>
      </c>
      <c r="S102" s="237">
        <v>0.47118031991770659</v>
      </c>
      <c r="T102" s="166">
        <v>0.46703961263686183</v>
      </c>
      <c r="U102" s="237">
        <v>0.42314081130337489</v>
      </c>
      <c r="V102" s="155">
        <v>2.5074698194595457E-2</v>
      </c>
      <c r="W102" s="237">
        <v>0.48403362341118267</v>
      </c>
      <c r="X102" s="166">
        <v>1.9372787328429399</v>
      </c>
      <c r="Y102" s="237">
        <v>0.221376150389065</v>
      </c>
      <c r="Z102" s="166">
        <v>-1.74640282951231</v>
      </c>
      <c r="AA102" s="237">
        <v>0.34577650503778901</v>
      </c>
      <c r="AB102" s="3">
        <v>16.016999999999999</v>
      </c>
      <c r="AC102" s="212">
        <v>3.5818466537209247E-3</v>
      </c>
      <c r="AD102" s="213">
        <v>0.72655722727973082</v>
      </c>
      <c r="AE102" s="214">
        <v>417.64619353482982</v>
      </c>
      <c r="AF102" s="215">
        <v>2.9382308134159465</v>
      </c>
      <c r="AG102" s="3">
        <v>5.876461626831893</v>
      </c>
      <c r="AH102" s="81">
        <v>0.76034976483085126</v>
      </c>
      <c r="AI102" s="154">
        <v>0.17515252640214793</v>
      </c>
      <c r="AJ102" s="237">
        <v>5.9314682489372137</v>
      </c>
      <c r="AK102" s="83">
        <v>184.13004540675601</v>
      </c>
      <c r="AL102" s="83">
        <v>91.932058502145253</v>
      </c>
      <c r="AM102" s="166">
        <v>0.51575404884591203</v>
      </c>
      <c r="AN102" s="237">
        <v>0.37288769426000201</v>
      </c>
      <c r="AO102" s="154">
        <v>-2.3775480144236361E-3</v>
      </c>
      <c r="AP102" s="81">
        <v>-0.12823112983845783</v>
      </c>
      <c r="AQ102" s="155">
        <v>4.2868665888299586E-4</v>
      </c>
      <c r="AR102" s="237">
        <v>15.273493633279873</v>
      </c>
      <c r="AS102" s="155">
        <v>8.2623584998141081E-4</v>
      </c>
      <c r="AT102" s="166">
        <v>1.3664007299696301E-2</v>
      </c>
      <c r="AU102" s="81">
        <v>0.74232638203002299</v>
      </c>
      <c r="AV102" s="152">
        <v>3.60928988084197E-3</v>
      </c>
      <c r="AW102" s="237">
        <v>0.67416393756866499</v>
      </c>
      <c r="AX102" s="83">
        <v>421.27175849867416</v>
      </c>
      <c r="AY102" s="83">
        <v>96.715549994316163</v>
      </c>
      <c r="AZ102" s="155">
        <v>5.5223220123116895E-2</v>
      </c>
      <c r="BA102" s="237">
        <v>4.3325743890878341</v>
      </c>
      <c r="BB102" s="250">
        <v>0.50963315458031999</v>
      </c>
      <c r="BC102" s="239">
        <v>4.3930725285945629</v>
      </c>
      <c r="BD102" s="240">
        <v>6.6932133972174679E-2</v>
      </c>
      <c r="BE102" s="239">
        <v>0.72655722727973082</v>
      </c>
      <c r="BF102" s="213">
        <v>0.16538703209440794</v>
      </c>
    </row>
    <row r="103" spans="1:58" s="3" customFormat="1" ht="12" x14ac:dyDescent="0.3">
      <c r="A103" s="233" t="s">
        <v>451</v>
      </c>
      <c r="B103" s="234">
        <v>43783.353472222225</v>
      </c>
      <c r="C103" s="81">
        <v>18.100000000000001</v>
      </c>
      <c r="D103" s="81">
        <v>1.6666666708333333E-2</v>
      </c>
      <c r="E103" s="83">
        <v>10977.7345084308</v>
      </c>
      <c r="F103" s="81">
        <v>0.15000000054166665</v>
      </c>
      <c r="G103" s="83">
        <v>259.38823658213101</v>
      </c>
      <c r="H103" s="235">
        <v>5.1406302501392641E-4</v>
      </c>
      <c r="I103" s="236">
        <v>35.358368008701788</v>
      </c>
      <c r="J103" s="154">
        <v>6.3697424985808798E-2</v>
      </c>
      <c r="K103" s="82">
        <v>1.6997897004257041</v>
      </c>
      <c r="L103" s="166">
        <v>0.19884626301666533</v>
      </c>
      <c r="M103" s="82">
        <v>2.7043139916563903</v>
      </c>
      <c r="N103" s="166">
        <v>0.11683150404524968</v>
      </c>
      <c r="O103" s="237">
        <v>0.63138034511568009</v>
      </c>
      <c r="P103" s="154">
        <v>0.20069555914966156</v>
      </c>
      <c r="Q103" s="82">
        <v>1.1677497196981192</v>
      </c>
      <c r="R103" s="81">
        <v>7.4534095096911503</v>
      </c>
      <c r="S103" s="237">
        <v>1.0746676816696201</v>
      </c>
      <c r="T103" s="166">
        <v>0.48603219651609336</v>
      </c>
      <c r="U103" s="237">
        <v>1.1669184962025463</v>
      </c>
      <c r="V103" s="155">
        <v>2.6784720847569766E-2</v>
      </c>
      <c r="W103" s="237">
        <v>0.53715075559827086</v>
      </c>
      <c r="X103" s="166">
        <v>2.0098609949737498</v>
      </c>
      <c r="Y103" s="237">
        <v>0.4847803717518</v>
      </c>
      <c r="Z103" s="166">
        <v>-1.6057029125881299</v>
      </c>
      <c r="AA103" s="237">
        <v>0.709348284515534</v>
      </c>
      <c r="AB103" s="3">
        <v>18.100000000000001</v>
      </c>
      <c r="AC103" s="212">
        <v>3.5472053048666865E-3</v>
      </c>
      <c r="AD103" s="213">
        <v>0.85639003150412163</v>
      </c>
      <c r="AE103" s="214">
        <v>413.73386184842008</v>
      </c>
      <c r="AF103" s="215">
        <v>3.4318681565598821</v>
      </c>
      <c r="AG103" s="3">
        <v>6.8637363131197642</v>
      </c>
      <c r="AH103" s="81">
        <v>0.9280379790576414</v>
      </c>
      <c r="AI103" s="154">
        <v>0.18106472800036838</v>
      </c>
      <c r="AJ103" s="237">
        <v>4.6120137198097986</v>
      </c>
      <c r="AK103" s="83">
        <v>137.70335314234899</v>
      </c>
      <c r="AL103" s="83">
        <v>72.784833455858362</v>
      </c>
      <c r="AM103" s="166">
        <v>0.54600509896210303</v>
      </c>
      <c r="AN103" s="237">
        <v>0.86669391541334695</v>
      </c>
      <c r="AO103" s="154">
        <v>-1.9201828031334744E-2</v>
      </c>
      <c r="AP103" s="81">
        <v>-7.9361063314001362E-2</v>
      </c>
      <c r="AQ103" s="155">
        <v>5.8809514826319465E-4</v>
      </c>
      <c r="AR103" s="237">
        <v>12.612268321389678</v>
      </c>
      <c r="AS103" s="155">
        <v>8.200374359329021E-4</v>
      </c>
      <c r="AT103" s="166">
        <v>0.13508436684579461</v>
      </c>
      <c r="AU103" s="81">
        <v>0.56067592660662413</v>
      </c>
      <c r="AV103" s="152">
        <v>3.58043308369815E-3</v>
      </c>
      <c r="AW103" s="237">
        <v>0.78974801301956199</v>
      </c>
      <c r="AX103" s="83">
        <v>460.41848630394162</v>
      </c>
      <c r="AY103" s="83">
        <v>113.97547470162944</v>
      </c>
      <c r="AZ103" s="155">
        <v>5.6203551261978242E-2</v>
      </c>
      <c r="BA103" s="237">
        <v>5.1405998736559999</v>
      </c>
      <c r="BB103" s="250">
        <v>0.51366389481780628</v>
      </c>
      <c r="BC103" s="239">
        <v>5.2114461473847848</v>
      </c>
      <c r="BD103" s="240">
        <v>6.6284808827732758E-2</v>
      </c>
      <c r="BE103" s="239">
        <v>0.85639003150412163</v>
      </c>
      <c r="BF103" s="213">
        <v>0.16432867332494197</v>
      </c>
    </row>
    <row r="104" spans="1:58" s="3" customFormat="1" ht="12" x14ac:dyDescent="0.3">
      <c r="A104" s="233" t="s">
        <v>452</v>
      </c>
      <c r="B104" s="234">
        <v>43783.4375</v>
      </c>
      <c r="C104" s="81">
        <v>20.117000000000001</v>
      </c>
      <c r="D104" s="81">
        <v>5.0000000124999999E-2</v>
      </c>
      <c r="E104" s="83">
        <v>11473.85485697782</v>
      </c>
      <c r="F104" s="81">
        <v>0.26666666858333332</v>
      </c>
      <c r="G104" s="83">
        <v>1301.3723810973781</v>
      </c>
      <c r="H104" s="235">
        <v>1.6649730428492564E-4</v>
      </c>
      <c r="I104" s="236">
        <v>27.73577931996779</v>
      </c>
      <c r="J104" s="154">
        <v>5.6484514568399813E-2</v>
      </c>
      <c r="K104" s="82">
        <v>1.7340755438843396</v>
      </c>
      <c r="L104" s="166">
        <v>0.1559956633319072</v>
      </c>
      <c r="M104" s="82">
        <v>2.1181666577614564</v>
      </c>
      <c r="N104" s="166">
        <v>0.52967692258407995</v>
      </c>
      <c r="O104" s="237">
        <v>0.39160403934878418</v>
      </c>
      <c r="P104" s="154">
        <v>0.21201143575487663</v>
      </c>
      <c r="Q104" s="82">
        <v>1.2331654124219402</v>
      </c>
      <c r="R104" s="81">
        <v>7.6935040091397342</v>
      </c>
      <c r="S104" s="237">
        <v>0.82147582471401581</v>
      </c>
      <c r="T104" s="166">
        <v>0.45000863089558157</v>
      </c>
      <c r="U104" s="237">
        <v>0.23024379797406588</v>
      </c>
      <c r="V104" s="155">
        <v>2.732532130879296E-2</v>
      </c>
      <c r="W104" s="237">
        <v>0.27061003602807543</v>
      </c>
      <c r="X104" s="166">
        <v>2.0410694896549999</v>
      </c>
      <c r="Y104" s="237">
        <v>0.37281666447023198</v>
      </c>
      <c r="Z104" s="166">
        <v>-1.5505501048444501</v>
      </c>
      <c r="AA104" s="237">
        <v>0.78133243794392204</v>
      </c>
      <c r="AB104" s="3">
        <v>20.117000000000001</v>
      </c>
      <c r="AC104" s="212">
        <v>3.5640396110828403E-3</v>
      </c>
      <c r="AD104" s="213">
        <v>0.39515740957802309</v>
      </c>
      <c r="AE104" s="214">
        <v>415.63539470705865</v>
      </c>
      <c r="AF104" s="215">
        <v>1.5905862074166903</v>
      </c>
      <c r="AG104" s="3">
        <v>3.1811724148333806</v>
      </c>
      <c r="AH104" s="81">
        <v>0.30057758342557628</v>
      </c>
      <c r="AI104" s="154">
        <v>0.15014354868018173</v>
      </c>
      <c r="AJ104" s="237">
        <v>2.4593032190483086</v>
      </c>
      <c r="AK104" s="83">
        <v>611.06065608444396</v>
      </c>
      <c r="AL104" s="83">
        <v>301.58842116254789</v>
      </c>
      <c r="AM104" s="166">
        <v>0.50983619377036005</v>
      </c>
      <c r="AN104" s="237">
        <v>0.20186205084164499</v>
      </c>
      <c r="AO104" s="154">
        <v>9.4377420733592815E-2</v>
      </c>
      <c r="AP104" s="81">
        <v>0.32987325124723899</v>
      </c>
      <c r="AQ104" s="155">
        <v>9.3973061173072484E-5</v>
      </c>
      <c r="AR104" s="237">
        <v>71.403215300552588</v>
      </c>
      <c r="AS104" s="155">
        <v>-8.6993495565220193E-5</v>
      </c>
      <c r="AT104" s="166">
        <v>-0.1311505123666179</v>
      </c>
      <c r="AU104" s="81">
        <v>-0.45690936774286373</v>
      </c>
      <c r="AV104" s="152">
        <v>3.5747846122831102E-3</v>
      </c>
      <c r="AW104" s="237">
        <v>0.38620883226394698</v>
      </c>
      <c r="AX104" s="83">
        <v>373.170545125258</v>
      </c>
      <c r="AY104" s="83">
        <v>49.692903714263998</v>
      </c>
      <c r="AZ104" s="155">
        <v>5.4050890841865581E-2</v>
      </c>
      <c r="BA104" s="237">
        <v>2.2074033214209581</v>
      </c>
      <c r="BB104" s="250">
        <v>0.4963343537671534</v>
      </c>
      <c r="BC104" s="239">
        <v>2.2424938799837761</v>
      </c>
      <c r="BD104" s="240">
        <v>6.6599382886289332E-2</v>
      </c>
      <c r="BE104" s="239">
        <v>0.39515740957802309</v>
      </c>
      <c r="BF104" s="213">
        <v>0.17621337257824843</v>
      </c>
    </row>
    <row r="105" spans="1:58" s="3" customFormat="1" ht="12" x14ac:dyDescent="0.3">
      <c r="A105" s="241" t="s">
        <v>474</v>
      </c>
      <c r="B105" s="242">
        <v>43783.523611111108</v>
      </c>
      <c r="C105" s="86">
        <v>22.183</v>
      </c>
      <c r="D105" s="86">
        <v>1.6666666708333333E-2</v>
      </c>
      <c r="E105" s="87">
        <v>10983.78648653605</v>
      </c>
      <c r="F105" s="86">
        <v>0.15000000058333332</v>
      </c>
      <c r="G105" s="87">
        <v>349.49024513795416</v>
      </c>
      <c r="H105" s="243">
        <v>3.8152622140494801E-4</v>
      </c>
      <c r="I105" s="244">
        <v>35.357587080853634</v>
      </c>
      <c r="J105" s="157">
        <v>6.1421639992626773E-2</v>
      </c>
      <c r="K105" s="245">
        <v>2.434601684630302</v>
      </c>
      <c r="L105" s="167">
        <v>0.16914399250696649</v>
      </c>
      <c r="M105" s="245">
        <v>5.2373543232189137</v>
      </c>
      <c r="N105" s="167">
        <v>0.14542022280737293</v>
      </c>
      <c r="O105" s="246">
        <v>0.57768209302091544</v>
      </c>
      <c r="P105" s="157">
        <v>0.21730340221919692</v>
      </c>
      <c r="Q105" s="245">
        <v>1.6388017453633386</v>
      </c>
      <c r="R105" s="86">
        <v>7.7747009615030995</v>
      </c>
      <c r="S105" s="246">
        <v>0.50057759967028037</v>
      </c>
      <c r="T105" s="167">
        <v>0.41006151336877994</v>
      </c>
      <c r="U105" s="246">
        <v>0.44785710982370547</v>
      </c>
      <c r="V105" s="158">
        <v>2.7819207007338326E-2</v>
      </c>
      <c r="W105" s="246">
        <v>0.79633084130814136</v>
      </c>
      <c r="X105" s="167">
        <v>2.05115074856413</v>
      </c>
      <c r="Y105" s="246">
        <v>0.35181228212329702</v>
      </c>
      <c r="Z105" s="167">
        <v>-1.5263244020205</v>
      </c>
      <c r="AA105" s="246">
        <v>1.0435908316021401</v>
      </c>
      <c r="AB105" s="85">
        <v>22.183</v>
      </c>
      <c r="AC105" s="216">
        <v>3.5434736597687705E-3</v>
      </c>
      <c r="AD105" s="217">
        <v>0.74344572682797572</v>
      </c>
      <c r="AE105" s="218">
        <v>413.31227485825639</v>
      </c>
      <c r="AF105" s="219">
        <v>2.9763194813928582</v>
      </c>
      <c r="AG105" s="85">
        <v>5.9526389627857164</v>
      </c>
      <c r="AH105" s="86">
        <v>0.68876928750235267</v>
      </c>
      <c r="AI105" s="157">
        <v>0.1557727264770335</v>
      </c>
      <c r="AJ105" s="246">
        <v>6.4908294407724574</v>
      </c>
      <c r="AK105" s="87">
        <v>167.16678907946499</v>
      </c>
      <c r="AL105" s="87">
        <v>75.403058508269936</v>
      </c>
      <c r="AM105" s="167">
        <v>0.46594996451128901</v>
      </c>
      <c r="AN105" s="246">
        <v>0.39503292304402698</v>
      </c>
      <c r="AO105" s="157">
        <v>-1.770634182417935E-2</v>
      </c>
      <c r="AP105" s="86">
        <v>-0.10267030083699036</v>
      </c>
      <c r="AQ105" s="158">
        <v>4.3219197388224488E-4</v>
      </c>
      <c r="AR105" s="246">
        <v>23.702620200942761</v>
      </c>
      <c r="AS105" s="158">
        <v>6.7531180967779047E-4</v>
      </c>
      <c r="AT105" s="167">
        <v>9.2186152654427644E-2</v>
      </c>
      <c r="AU105" s="86">
        <v>0.53691689332364678</v>
      </c>
      <c r="AV105" s="156">
        <v>3.5680492874234902E-3</v>
      </c>
      <c r="AW105" s="246">
        <v>0.70183908939361594</v>
      </c>
      <c r="AX105" s="87">
        <v>446.70747886780629</v>
      </c>
      <c r="AY105" s="87">
        <v>99.003403180149093</v>
      </c>
      <c r="AZ105" s="158">
        <v>5.5857468745967399E-2</v>
      </c>
      <c r="BA105" s="246">
        <v>4.4547281927830795</v>
      </c>
      <c r="BB105" s="251">
        <v>0.50996388093647538</v>
      </c>
      <c r="BC105" s="248">
        <v>4.5163386520848032</v>
      </c>
      <c r="BD105" s="249">
        <v>6.6215077486953322E-2</v>
      </c>
      <c r="BE105" s="248">
        <v>0.74344572682797572</v>
      </c>
      <c r="BF105" s="217">
        <v>0.16461248460294073</v>
      </c>
    </row>
    <row r="107" spans="1:58" s="3" customFormat="1" ht="12" x14ac:dyDescent="0.3">
      <c r="A107" s="271" t="s">
        <v>475</v>
      </c>
      <c r="C107" s="81"/>
      <c r="D107" s="61"/>
      <c r="AH107" s="81"/>
      <c r="BB107" s="1"/>
      <c r="BC107" s="1"/>
      <c r="BD107" s="1"/>
      <c r="BE107" s="1"/>
      <c r="BF107" s="1"/>
    </row>
    <row r="108" spans="1:58" s="3" customFormat="1" ht="60.6" thickBot="1" x14ac:dyDescent="0.35">
      <c r="A108" s="226" t="s">
        <v>391</v>
      </c>
      <c r="B108" s="227" t="s">
        <v>392</v>
      </c>
      <c r="C108" s="228" t="s">
        <v>393</v>
      </c>
      <c r="D108" s="229" t="s">
        <v>394</v>
      </c>
      <c r="E108" s="229" t="s">
        <v>395</v>
      </c>
      <c r="F108" s="229" t="s">
        <v>396</v>
      </c>
      <c r="G108" s="229" t="s">
        <v>397</v>
      </c>
      <c r="H108" s="229" t="s">
        <v>398</v>
      </c>
      <c r="I108" s="229" t="s">
        <v>399</v>
      </c>
      <c r="J108" s="229" t="s">
        <v>400</v>
      </c>
      <c r="K108" s="229" t="s">
        <v>399</v>
      </c>
      <c r="L108" s="229" t="s">
        <v>401</v>
      </c>
      <c r="M108" s="229" t="s">
        <v>399</v>
      </c>
      <c r="N108" s="229" t="s">
        <v>402</v>
      </c>
      <c r="O108" s="229" t="s">
        <v>399</v>
      </c>
      <c r="P108" s="229" t="s">
        <v>403</v>
      </c>
      <c r="Q108" s="229" t="s">
        <v>399</v>
      </c>
      <c r="R108" s="229" t="s">
        <v>404</v>
      </c>
      <c r="S108" s="229" t="s">
        <v>399</v>
      </c>
      <c r="T108" s="229" t="s">
        <v>405</v>
      </c>
      <c r="U108" s="229" t="s">
        <v>399</v>
      </c>
      <c r="V108" s="229" t="s">
        <v>406</v>
      </c>
      <c r="W108" s="229" t="s">
        <v>399</v>
      </c>
      <c r="X108" s="230" t="s">
        <v>407</v>
      </c>
      <c r="Y108" s="229" t="s">
        <v>399</v>
      </c>
      <c r="Z108" s="230" t="s">
        <v>408</v>
      </c>
      <c r="AA108" s="229" t="s">
        <v>399</v>
      </c>
      <c r="AB108" s="231" t="s">
        <v>409</v>
      </c>
      <c r="AC108" s="209" t="s">
        <v>410</v>
      </c>
      <c r="AD108" s="210" t="s">
        <v>399</v>
      </c>
      <c r="AE108" s="209" t="s">
        <v>411</v>
      </c>
      <c r="AF108" s="211" t="s">
        <v>425</v>
      </c>
      <c r="AG108" s="231"/>
      <c r="AH108" s="232" t="s">
        <v>412</v>
      </c>
      <c r="AI108" s="229" t="s">
        <v>413</v>
      </c>
      <c r="AJ108" s="229" t="s">
        <v>399</v>
      </c>
      <c r="AK108" s="229" t="s">
        <v>414</v>
      </c>
      <c r="AL108" s="229" t="s">
        <v>415</v>
      </c>
      <c r="AM108" s="229" t="s">
        <v>416</v>
      </c>
      <c r="AN108" s="229" t="s">
        <v>399</v>
      </c>
      <c r="AO108" s="229" t="s">
        <v>417</v>
      </c>
      <c r="AP108" s="229" t="s">
        <v>418</v>
      </c>
      <c r="AQ108" s="229" t="s">
        <v>419</v>
      </c>
      <c r="AR108" s="229" t="s">
        <v>399</v>
      </c>
      <c r="AS108" s="229" t="s">
        <v>420</v>
      </c>
      <c r="AT108" s="229" t="s">
        <v>421</v>
      </c>
      <c r="AU108" s="229" t="s">
        <v>422</v>
      </c>
      <c r="AV108" s="229" t="s">
        <v>423</v>
      </c>
      <c r="AW108" s="229" t="s">
        <v>399</v>
      </c>
      <c r="AX108" s="229" t="s">
        <v>424</v>
      </c>
      <c r="AY108" s="231" t="s">
        <v>425</v>
      </c>
      <c r="AZ108" s="229" t="s">
        <v>426</v>
      </c>
      <c r="BA108" s="229" t="s">
        <v>399</v>
      </c>
      <c r="BB108" s="209" t="s">
        <v>427</v>
      </c>
      <c r="BC108" s="229" t="s">
        <v>399</v>
      </c>
      <c r="BD108" s="229" t="s">
        <v>428</v>
      </c>
      <c r="BE108" s="229" t="s">
        <v>399</v>
      </c>
      <c r="BF108" s="210" t="s">
        <v>429</v>
      </c>
    </row>
    <row r="109" spans="1:58" s="3" customFormat="1" ht="12.6" thickTop="1" x14ac:dyDescent="0.3">
      <c r="A109" s="233" t="s">
        <v>454</v>
      </c>
      <c r="B109" s="234">
        <v>44249.401388888888</v>
      </c>
      <c r="C109" s="81">
        <v>0</v>
      </c>
      <c r="D109" s="81">
        <v>0</v>
      </c>
      <c r="E109" s="83">
        <v>12625.795920649296</v>
      </c>
      <c r="F109" s="81">
        <v>0.31666666920833336</v>
      </c>
      <c r="G109" s="83">
        <v>670.01460481794356</v>
      </c>
      <c r="H109" s="235">
        <v>4.726265172896912E-4</v>
      </c>
      <c r="I109" s="236">
        <v>22.945187275629113</v>
      </c>
      <c r="J109" s="154">
        <v>6.1725037107203687E-2</v>
      </c>
      <c r="K109" s="82">
        <v>2.6878837183590489</v>
      </c>
      <c r="L109" s="154">
        <v>0.17318406418323046</v>
      </c>
      <c r="M109" s="82">
        <v>1.8202130276829418</v>
      </c>
      <c r="N109" s="166">
        <v>0.28461303356183287</v>
      </c>
      <c r="O109" s="237">
        <v>0.44669452336039367</v>
      </c>
      <c r="P109" s="154">
        <v>0.18508849690514115</v>
      </c>
      <c r="Q109" s="82">
        <v>1.4376778939244081</v>
      </c>
      <c r="R109" s="81">
        <v>7.0639157743022336</v>
      </c>
      <c r="S109" s="237">
        <v>0.3574193274664868</v>
      </c>
      <c r="T109" s="166">
        <v>0.45342862760543201</v>
      </c>
      <c r="U109" s="237">
        <v>0.33420005644032191</v>
      </c>
      <c r="V109" s="155">
        <v>2.6125862813415269E-2</v>
      </c>
      <c r="W109" s="237">
        <v>0.96750713342583194</v>
      </c>
      <c r="X109" s="166">
        <v>1.95515068378019</v>
      </c>
      <c r="Y109" s="237">
        <v>0.16602020108993501</v>
      </c>
      <c r="Z109" s="166">
        <v>-1.6864038935908201</v>
      </c>
      <c r="AA109" s="237">
        <v>0.83313188208260702</v>
      </c>
      <c r="AB109" s="3">
        <v>0.15</v>
      </c>
      <c r="AC109" s="220">
        <v>3.6598412219859652E-3</v>
      </c>
      <c r="AD109" s="221">
        <v>0.56761085078561346</v>
      </c>
      <c r="AE109" s="222">
        <v>419.4839845666645</v>
      </c>
      <c r="AF109" s="223">
        <v>2.3052200687376243</v>
      </c>
      <c r="AG109" s="3">
        <v>4.6104401374752486</v>
      </c>
      <c r="AH109" s="81">
        <v>0.84695154613348866</v>
      </c>
      <c r="AI109" s="154">
        <v>0.15701781227297784</v>
      </c>
      <c r="AJ109" s="237">
        <v>3.2996657877547984</v>
      </c>
      <c r="AK109" s="83">
        <v>222.324535533909</v>
      </c>
      <c r="AL109" s="83">
        <v>108.44940471627655</v>
      </c>
      <c r="AM109" s="166">
        <v>0.50389505954832903</v>
      </c>
      <c r="AN109" s="237">
        <v>0.29005875965316902</v>
      </c>
      <c r="AO109" s="154">
        <v>1.3206826704282193E-2</v>
      </c>
      <c r="AP109" s="166">
        <v>1.6339033640367484E-2</v>
      </c>
      <c r="AQ109" s="155">
        <v>4.5291526531202601E-4</v>
      </c>
      <c r="AR109" s="237">
        <v>25.091124216121919</v>
      </c>
      <c r="AS109" s="155">
        <v>4.4824043148965529E-4</v>
      </c>
      <c r="AT109" s="166">
        <v>-3.7174894542324477E-2</v>
      </c>
      <c r="AU109" s="166">
        <v>-4.5987451684037506E-2</v>
      </c>
      <c r="AV109" s="152">
        <v>3.6911030765622902E-3</v>
      </c>
      <c r="AW109" s="237">
        <v>0.52559196949005105</v>
      </c>
      <c r="AX109" s="83">
        <v>404.987657556621</v>
      </c>
      <c r="AY109" s="83">
        <v>94.497663462399828</v>
      </c>
      <c r="AZ109" s="155">
        <v>5.4822411466965523E-2</v>
      </c>
      <c r="BA109" s="237">
        <v>4.2211925455047279</v>
      </c>
      <c r="BB109" s="250">
        <v>0.50823376463871606</v>
      </c>
      <c r="BC109" s="239">
        <v>4.2591840279746371</v>
      </c>
      <c r="BD109" s="240">
        <v>6.7236346171070563E-2</v>
      </c>
      <c r="BE109" s="239">
        <v>0.56761085078561346</v>
      </c>
      <c r="BF109" s="213">
        <v>0.13326751017507185</v>
      </c>
    </row>
    <row r="110" spans="1:58" s="3" customFormat="1" ht="12" x14ac:dyDescent="0.3">
      <c r="A110" s="233" t="s">
        <v>455</v>
      </c>
      <c r="B110" s="234">
        <v>44249.477083333331</v>
      </c>
      <c r="C110" s="81">
        <v>1.8169999999999999</v>
      </c>
      <c r="D110" s="81">
        <v>3.3333333416666666E-2</v>
      </c>
      <c r="E110" s="83">
        <v>11199.303882126593</v>
      </c>
      <c r="F110" s="81">
        <v>0.38333333920833346</v>
      </c>
      <c r="G110" s="83">
        <v>758.77179150879488</v>
      </c>
      <c r="H110" s="235">
        <v>4.6129203287434536E-4</v>
      </c>
      <c r="I110" s="236">
        <v>21.825143990898034</v>
      </c>
      <c r="J110" s="154">
        <v>6.3387872916740973E-2</v>
      </c>
      <c r="K110" s="82">
        <v>2.8850470018020551</v>
      </c>
      <c r="L110" s="154">
        <v>0.1795026363002222</v>
      </c>
      <c r="M110" s="82">
        <v>4.390593751565337</v>
      </c>
      <c r="N110" s="166">
        <v>0.34744285357667137</v>
      </c>
      <c r="O110" s="237">
        <v>0.44874733889100932</v>
      </c>
      <c r="P110" s="154">
        <v>0.19328537062091047</v>
      </c>
      <c r="Q110" s="82">
        <v>1.6092678833883318</v>
      </c>
      <c r="R110" s="81">
        <v>7.2399189971771545</v>
      </c>
      <c r="S110" s="237">
        <v>0.71947424909840885</v>
      </c>
      <c r="T110" s="166">
        <v>0.47950860080490282</v>
      </c>
      <c r="U110" s="237">
        <v>0.31501189955307307</v>
      </c>
      <c r="V110" s="155">
        <v>2.6599926838702156E-2</v>
      </c>
      <c r="W110" s="237">
        <v>0.93697569834009753</v>
      </c>
      <c r="X110" s="166">
        <v>1.9797794808265901</v>
      </c>
      <c r="Y110" s="237">
        <v>0.35389185215452801</v>
      </c>
      <c r="Z110" s="166">
        <v>-1.64318036419392</v>
      </c>
      <c r="AA110" s="237">
        <v>0.96270720713442104</v>
      </c>
      <c r="AB110" s="3">
        <v>1.8169999999999999</v>
      </c>
      <c r="AC110" s="212">
        <v>3.6254021813067927E-3</v>
      </c>
      <c r="AD110" s="213">
        <v>0.56017499293809048</v>
      </c>
      <c r="AE110" s="214">
        <v>415.66120489841535</v>
      </c>
      <c r="AF110" s="215">
        <v>2.2549499544403719</v>
      </c>
      <c r="AG110" s="3">
        <v>4.5098999088807439</v>
      </c>
      <c r="AH110" s="81">
        <v>1.0599400769946312</v>
      </c>
      <c r="AI110" s="154">
        <v>0.15929508739557918</v>
      </c>
      <c r="AJ110" s="237">
        <v>5.7475597384173964</v>
      </c>
      <c r="AK110" s="83">
        <v>266.76886785759598</v>
      </c>
      <c r="AL110" s="83">
        <v>138.43655193276166</v>
      </c>
      <c r="AM110" s="166">
        <v>0.53606314445537295</v>
      </c>
      <c r="AN110" s="237">
        <v>0.27334964281378599</v>
      </c>
      <c r="AO110" s="154">
        <v>-8.0062721361915168E-2</v>
      </c>
      <c r="AP110" s="166">
        <v>8.7520477347898307E-2</v>
      </c>
      <c r="AQ110" s="155">
        <v>5.6681287539819857E-4</v>
      </c>
      <c r="AR110" s="237">
        <v>22.099609886230738</v>
      </c>
      <c r="AS110" s="155">
        <v>3.4594203788612725E-4</v>
      </c>
      <c r="AT110" s="166">
        <v>0.19943789772634002</v>
      </c>
      <c r="AU110" s="166">
        <v>-0.21710899391781391</v>
      </c>
      <c r="AV110" s="152">
        <v>3.6642409395426499E-3</v>
      </c>
      <c r="AW110" s="237">
        <v>0.50768542289733898</v>
      </c>
      <c r="AX110" s="83">
        <v>478.58553507896931</v>
      </c>
      <c r="AY110" s="83">
        <v>92.236415034565809</v>
      </c>
      <c r="AZ110" s="155">
        <v>5.6666694473618044E-2</v>
      </c>
      <c r="BA110" s="237">
        <v>4.1731743674547648</v>
      </c>
      <c r="BB110" s="250">
        <v>0.52038791972800813</v>
      </c>
      <c r="BC110" s="239">
        <v>4.2106033206530711</v>
      </c>
      <c r="BD110" s="240">
        <v>6.6603653351777189E-2</v>
      </c>
      <c r="BE110" s="239">
        <v>0.56017499293809048</v>
      </c>
      <c r="BF110" s="213">
        <v>0.13303912771607429</v>
      </c>
    </row>
    <row r="111" spans="1:58" s="3" customFormat="1" ht="12" x14ac:dyDescent="0.3">
      <c r="A111" s="233" t="s">
        <v>430</v>
      </c>
      <c r="B111" s="234">
        <v>44249.548611111109</v>
      </c>
      <c r="C111" s="81">
        <v>3.5329999999999999</v>
      </c>
      <c r="D111" s="81">
        <v>1.6666666708333333E-2</v>
      </c>
      <c r="E111" s="83">
        <v>10806.252687167447</v>
      </c>
      <c r="F111" s="81">
        <v>0.45185185932921829</v>
      </c>
      <c r="G111" s="83">
        <v>602.76122705710191</v>
      </c>
      <c r="H111" s="235">
        <v>7.2200600589247723E-4</v>
      </c>
      <c r="I111" s="236">
        <v>19.57455130562057</v>
      </c>
      <c r="J111" s="154">
        <v>6.5346326153698925E-2</v>
      </c>
      <c r="K111" s="82">
        <v>3.115228865040828</v>
      </c>
      <c r="L111" s="154">
        <v>0.19010207153666656</v>
      </c>
      <c r="M111" s="82">
        <v>1.8280351490179518</v>
      </c>
      <c r="N111" s="166">
        <v>0.2963634479071931</v>
      </c>
      <c r="O111" s="237">
        <v>0.47741341625170858</v>
      </c>
      <c r="P111" s="154">
        <v>0.18767596017309712</v>
      </c>
      <c r="Q111" s="82">
        <v>1.3478381714959247</v>
      </c>
      <c r="R111" s="81">
        <v>7.1521174181089711</v>
      </c>
      <c r="S111" s="237">
        <v>0.37713254160282977</v>
      </c>
      <c r="T111" s="166">
        <v>0.46816649091384865</v>
      </c>
      <c r="U111" s="237">
        <v>0.34736293187365797</v>
      </c>
      <c r="V111" s="155">
        <v>2.6170374056171678E-2</v>
      </c>
      <c r="W111" s="237">
        <v>1.113241374750598</v>
      </c>
      <c r="X111" s="166">
        <v>1.9679810580443899</v>
      </c>
      <c r="Y111" s="237">
        <v>0.174521461230183</v>
      </c>
      <c r="Z111" s="166">
        <v>-1.6727187558040399</v>
      </c>
      <c r="AA111" s="237">
        <v>0.78487574358330403</v>
      </c>
      <c r="AB111" s="3">
        <v>3.5329999999999999</v>
      </c>
      <c r="AC111" s="212">
        <v>3.6338878728327324E-3</v>
      </c>
      <c r="AD111" s="213">
        <v>0.66772058224034903</v>
      </c>
      <c r="AE111" s="214">
        <v>416.60333852020796</v>
      </c>
      <c r="AF111" s="215">
        <v>2.6937656658821219</v>
      </c>
      <c r="AG111" s="3">
        <v>5.3875313317642437</v>
      </c>
      <c r="AH111" s="81">
        <v>1.3107935138207223</v>
      </c>
      <c r="AI111" s="154">
        <v>0.16518931236130027</v>
      </c>
      <c r="AJ111" s="237">
        <v>3.712785561201958</v>
      </c>
      <c r="AK111" s="83">
        <v>229.68969632710801</v>
      </c>
      <c r="AL111" s="83">
        <v>116.00082501894924</v>
      </c>
      <c r="AM111" s="166">
        <v>0.52169885789705905</v>
      </c>
      <c r="AN111" s="237">
        <v>0.30133251566962299</v>
      </c>
      <c r="AO111" s="154">
        <v>1.268590906449435E-2</v>
      </c>
      <c r="AP111" s="166">
        <v>-2.8257790149277096E-2</v>
      </c>
      <c r="AQ111" s="155">
        <v>7.0095909829985146E-4</v>
      </c>
      <c r="AR111" s="237">
        <v>19.892240440761867</v>
      </c>
      <c r="AS111" s="155">
        <v>7.6888787261720484E-4</v>
      </c>
      <c r="AT111" s="166">
        <v>-3.988046778320431E-2</v>
      </c>
      <c r="AU111" s="166">
        <v>8.8948003241662299E-2</v>
      </c>
      <c r="AV111" s="152">
        <v>3.68215329945087E-3</v>
      </c>
      <c r="AW111" s="237">
        <v>0.61322438716888406</v>
      </c>
      <c r="AX111" s="83">
        <v>404.12421889288589</v>
      </c>
      <c r="AY111" s="83">
        <v>120.06772466346986</v>
      </c>
      <c r="AZ111" s="155">
        <v>5.4801272334639689E-2</v>
      </c>
      <c r="BA111" s="237">
        <v>5.3625917339462674</v>
      </c>
      <c r="BB111" s="250">
        <v>0.50443510088919774</v>
      </c>
      <c r="BC111" s="239">
        <v>5.4040023020846526</v>
      </c>
      <c r="BD111" s="240">
        <v>6.6759547243979811E-2</v>
      </c>
      <c r="BE111" s="239">
        <v>0.66772058224034903</v>
      </c>
      <c r="BF111" s="213">
        <v>0.12356038079087578</v>
      </c>
    </row>
    <row r="112" spans="1:58" s="3" customFormat="1" ht="12" x14ac:dyDescent="0.3">
      <c r="A112" s="233" t="s">
        <v>476</v>
      </c>
      <c r="B112" s="234">
        <v>44249.630555555559</v>
      </c>
      <c r="C112" s="81">
        <v>5.5</v>
      </c>
      <c r="D112" s="81">
        <v>3.3333333416666666E-2</v>
      </c>
      <c r="E112" s="83">
        <v>12377.043757795971</v>
      </c>
      <c r="F112" s="81">
        <v>0.63333334666152297</v>
      </c>
      <c r="G112" s="83">
        <v>765.43014934459075</v>
      </c>
      <c r="H112" s="235">
        <v>6.3521321172728309E-4</v>
      </c>
      <c r="I112" s="236">
        <v>20.893609998265429</v>
      </c>
      <c r="J112" s="154">
        <v>6.5442578393806711E-2</v>
      </c>
      <c r="K112" s="82">
        <v>2.2460234154918499</v>
      </c>
      <c r="L112" s="154">
        <v>0.19196294972177577</v>
      </c>
      <c r="M112" s="82">
        <v>1.6155862848255482</v>
      </c>
      <c r="N112" s="166">
        <v>0.34860277960643898</v>
      </c>
      <c r="O112" s="237">
        <v>0.42758802065170121</v>
      </c>
      <c r="P112" s="154">
        <v>0.17554704298309617</v>
      </c>
      <c r="Q112" s="82">
        <v>1.687911708743741</v>
      </c>
      <c r="R112" s="81">
        <v>6.8985513424114826</v>
      </c>
      <c r="S112" s="237">
        <v>0.80247561174902526</v>
      </c>
      <c r="T112" s="166">
        <v>0.47960925748178429</v>
      </c>
      <c r="U112" s="237">
        <v>0.30551954986540814</v>
      </c>
      <c r="V112" s="155">
        <v>2.5359765844235712E-2</v>
      </c>
      <c r="W112" s="237">
        <v>0.89226153867798785</v>
      </c>
      <c r="X112" s="166">
        <v>1.9317708981474</v>
      </c>
      <c r="Y112" s="237">
        <v>0.40983910715477301</v>
      </c>
      <c r="Z112" s="166">
        <v>-1.73966619885685</v>
      </c>
      <c r="AA112" s="237">
        <v>0.95511400991560602</v>
      </c>
      <c r="AB112" s="3">
        <v>5.5</v>
      </c>
      <c r="AC112" s="212">
        <v>3.6186619041489411E-3</v>
      </c>
      <c r="AD112" s="213">
        <v>0.52029122322565347</v>
      </c>
      <c r="AE112" s="214">
        <v>414.9127597721004</v>
      </c>
      <c r="AF112" s="215">
        <v>2.0907491533334799</v>
      </c>
      <c r="AG112" s="3">
        <v>4.1814983066669598</v>
      </c>
      <c r="AH112" s="81">
        <v>1.3231222254680592</v>
      </c>
      <c r="AI112" s="154">
        <v>0.16683768272253072</v>
      </c>
      <c r="AJ112" s="237">
        <v>2.8748328883954706</v>
      </c>
      <c r="AK112" s="83">
        <v>276.15653426185997</v>
      </c>
      <c r="AL112" s="83">
        <v>141.64708790983639</v>
      </c>
      <c r="AM112" s="166">
        <v>0.52984964560756898</v>
      </c>
      <c r="AN112" s="237">
        <v>0.26560308784240499</v>
      </c>
      <c r="AO112" s="154">
        <v>5.8441971230486556E-2</v>
      </c>
      <c r="AP112" s="166">
        <v>2.5389815786014736E-2</v>
      </c>
      <c r="AQ112" s="155">
        <v>7.0755199222890868E-4</v>
      </c>
      <c r="AR112" s="237">
        <v>14.229235467337848</v>
      </c>
      <c r="AS112" s="155">
        <v>7.5073502455026253E-4</v>
      </c>
      <c r="AT112" s="166">
        <v>0.13708735277084827</v>
      </c>
      <c r="AU112" s="166">
        <v>0.21910170290617703</v>
      </c>
      <c r="AV112" s="152">
        <v>3.6671832203865099E-3</v>
      </c>
      <c r="AW112" s="237">
        <v>0.48404583334922802</v>
      </c>
      <c r="AX112" s="83">
        <v>459.55023621250115</v>
      </c>
      <c r="AY112" s="83">
        <v>97.062737582903395</v>
      </c>
      <c r="AZ112" s="155">
        <v>5.6181547681616817E-2</v>
      </c>
      <c r="BA112" s="237">
        <v>4.3771326850099124</v>
      </c>
      <c r="BB112" s="250">
        <v>0.5149734535373216</v>
      </c>
      <c r="BC112" s="239">
        <v>4.4079466307054727</v>
      </c>
      <c r="BD112" s="240">
        <v>6.6479825136074339E-2</v>
      </c>
      <c r="BE112" s="239">
        <v>0.52029122322565347</v>
      </c>
      <c r="BF112" s="213">
        <v>0.11803482818991914</v>
      </c>
    </row>
    <row r="113" spans="1:58" s="3" customFormat="1" ht="12" x14ac:dyDescent="0.3">
      <c r="A113" s="233" t="s">
        <v>431</v>
      </c>
      <c r="B113" s="234">
        <v>44249.71875</v>
      </c>
      <c r="C113" s="81">
        <v>7.617</v>
      </c>
      <c r="D113" s="81">
        <v>3.3333333416666666E-2</v>
      </c>
      <c r="E113" s="83">
        <v>11928.655155875897</v>
      </c>
      <c r="F113" s="81">
        <v>0.56666667541666682</v>
      </c>
      <c r="G113" s="83">
        <v>742.50000275711182</v>
      </c>
      <c r="H113" s="235">
        <v>6.7068412496591528E-4</v>
      </c>
      <c r="I113" s="236">
        <v>19.703490403339806</v>
      </c>
      <c r="J113" s="154">
        <v>6.518087282194826E-2</v>
      </c>
      <c r="K113" s="82">
        <v>2.7433064607927471</v>
      </c>
      <c r="L113" s="154">
        <v>0.19310578803032788</v>
      </c>
      <c r="M113" s="82">
        <v>3.1564718365523761</v>
      </c>
      <c r="N113" s="166">
        <v>0.32866265990799415</v>
      </c>
      <c r="O113" s="237">
        <v>0.4404363236456707</v>
      </c>
      <c r="P113" s="154">
        <v>0.18661317046943315</v>
      </c>
      <c r="Q113" s="82">
        <v>2.1187467980843246</v>
      </c>
      <c r="R113" s="81">
        <v>7.0689484926862347</v>
      </c>
      <c r="S113" s="237">
        <v>0.86889081595215545</v>
      </c>
      <c r="T113" s="166">
        <v>0.47445347693554091</v>
      </c>
      <c r="U113" s="237">
        <v>0.31492562623377679</v>
      </c>
      <c r="V113" s="155">
        <v>2.6281367585448509E-2</v>
      </c>
      <c r="W113" s="237">
        <v>1.2943058386713899</v>
      </c>
      <c r="X113" s="166">
        <v>1.95647234530438</v>
      </c>
      <c r="Y113" s="237">
        <v>0.41839785220132503</v>
      </c>
      <c r="Z113" s="166">
        <v>-1.6779876194918999</v>
      </c>
      <c r="AA113" s="237">
        <v>1.24851722638491</v>
      </c>
      <c r="AB113" s="3">
        <v>7.617</v>
      </c>
      <c r="AC113" s="212">
        <v>3.6556262340324882E-3</v>
      </c>
      <c r="AD113" s="213">
        <v>0.55717098710166024</v>
      </c>
      <c r="AE113" s="214">
        <v>419.01623698373794</v>
      </c>
      <c r="AF113" s="215">
        <v>2.2603789255949338</v>
      </c>
      <c r="AG113" s="3">
        <v>4.5207578511898676</v>
      </c>
      <c r="AH113" s="81">
        <v>1.2896010053039246</v>
      </c>
      <c r="AI113" s="154">
        <v>0.16864031488694395</v>
      </c>
      <c r="AJ113" s="237">
        <v>4.4967354012204659</v>
      </c>
      <c r="AK113" s="83">
        <v>256.02025719967702</v>
      </c>
      <c r="AL113" s="83">
        <v>130.73427676918323</v>
      </c>
      <c r="AM113" s="166">
        <v>0.52749149375800497</v>
      </c>
      <c r="AN113" s="237">
        <v>0.49504700026512999</v>
      </c>
      <c r="AO113" s="154">
        <v>2.1308869650559559E-2</v>
      </c>
      <c r="AP113" s="166">
        <v>-6.3075033152278692E-2</v>
      </c>
      <c r="AQ113" s="155">
        <v>6.8962620604487944E-4</v>
      </c>
      <c r="AR113" s="237">
        <v>17.760123618639682</v>
      </c>
      <c r="AS113" s="155">
        <v>8.0327966185365972E-4</v>
      </c>
      <c r="AT113" s="166">
        <v>3.5884457948109905E-2</v>
      </c>
      <c r="AU113" s="166">
        <v>0.25173504914444145</v>
      </c>
      <c r="AV113" s="152">
        <v>3.7033851258456698E-3</v>
      </c>
      <c r="AW113" s="237">
        <v>0.50655996799469005</v>
      </c>
      <c r="AX113" s="83">
        <v>428.11230571110838</v>
      </c>
      <c r="AY113" s="83">
        <v>107.2045414286175</v>
      </c>
      <c r="AZ113" s="155">
        <v>5.5392805050950594E-2</v>
      </c>
      <c r="BA113" s="237">
        <v>4.8081794619094573</v>
      </c>
      <c r="BB113" s="250">
        <v>0.51293020972693326</v>
      </c>
      <c r="BC113" s="239">
        <v>4.8403542480686017</v>
      </c>
      <c r="BD113" s="240">
        <v>6.7158911011467357E-2</v>
      </c>
      <c r="BE113" s="239">
        <v>0.55717098710166024</v>
      </c>
      <c r="BF113" s="213">
        <v>0.11510954747247737</v>
      </c>
    </row>
    <row r="114" spans="1:58" s="3" customFormat="1" ht="12" x14ac:dyDescent="0.3">
      <c r="A114" s="233" t="s">
        <v>477</v>
      </c>
      <c r="B114" s="234">
        <v>44249.804166666669</v>
      </c>
      <c r="C114" s="81">
        <v>9.6669999999999998</v>
      </c>
      <c r="D114" s="81">
        <v>8.3333333624999992E-2</v>
      </c>
      <c r="E114" s="83">
        <v>11600.924815117822</v>
      </c>
      <c r="F114" s="81">
        <v>0.48333334170833364</v>
      </c>
      <c r="G114" s="83">
        <v>885.74005375558443</v>
      </c>
      <c r="H114" s="235">
        <v>4.5164226597045273E-4</v>
      </c>
      <c r="I114" s="236">
        <v>20.415487122010688</v>
      </c>
      <c r="J114" s="154">
        <v>6.1127798604589029E-2</v>
      </c>
      <c r="K114" s="82">
        <v>1.0972366079838405</v>
      </c>
      <c r="L114" s="154">
        <v>0.19082140788496518</v>
      </c>
      <c r="M114" s="82">
        <v>1.4984164914863696</v>
      </c>
      <c r="N114" s="166">
        <v>0.41856731354082105</v>
      </c>
      <c r="O114" s="237">
        <v>0.42221137314990786</v>
      </c>
      <c r="P114" s="154">
        <v>0.18091143857408035</v>
      </c>
      <c r="Q114" s="82">
        <v>1.7922885915873144</v>
      </c>
      <c r="R114" s="81">
        <v>7.0241283328654971</v>
      </c>
      <c r="S114" s="237">
        <v>0.79894788794604099</v>
      </c>
      <c r="T114" s="166">
        <v>0.50377888149140071</v>
      </c>
      <c r="U114" s="237">
        <v>0.28547531470068288</v>
      </c>
      <c r="V114" s="155">
        <v>2.568537461133347E-2</v>
      </c>
      <c r="W114" s="237">
        <v>0.99829387982835216</v>
      </c>
      <c r="X114" s="166">
        <v>1.9492039169186</v>
      </c>
      <c r="Y114" s="237">
        <v>0.38552847825366598</v>
      </c>
      <c r="Z114" s="166">
        <v>-1.7085768087417901</v>
      </c>
      <c r="AA114" s="237">
        <v>1.0273527111560501</v>
      </c>
      <c r="AB114" s="3">
        <v>9.6669999999999998</v>
      </c>
      <c r="AC114" s="212">
        <v>3.6203752038999866E-3</v>
      </c>
      <c r="AD114" s="213">
        <v>0.46870538997180022</v>
      </c>
      <c r="AE114" s="214">
        <v>415.10301402094956</v>
      </c>
      <c r="AF114" s="215">
        <v>1.8842916928803104</v>
      </c>
      <c r="AG114" s="3">
        <v>3.7685833857606208</v>
      </c>
      <c r="AH114" s="81">
        <v>0.77045274179212575</v>
      </c>
      <c r="AI114" s="154">
        <v>0.17626361250347261</v>
      </c>
      <c r="AJ114" s="237">
        <v>1.8798463499455305</v>
      </c>
      <c r="AK114" s="83">
        <v>328.70273879532101</v>
      </c>
      <c r="AL114" s="83">
        <v>177.93459774608456</v>
      </c>
      <c r="AM114" s="166">
        <v>0.55918742918098796</v>
      </c>
      <c r="AN114" s="237">
        <v>0.24720925075858499</v>
      </c>
      <c r="AO114" s="154">
        <v>3.510340458829575E-2</v>
      </c>
      <c r="AP114" s="166">
        <v>-1.0356604261905933E-2</v>
      </c>
      <c r="AQ114" s="155">
        <v>4.120068137925806E-4</v>
      </c>
      <c r="AR114" s="237">
        <v>11.150642420168106</v>
      </c>
      <c r="AS114" s="155">
        <v>4.6333596627565882E-4</v>
      </c>
      <c r="AT114" s="166">
        <v>-7.4693775816347951E-2</v>
      </c>
      <c r="AU114" s="166">
        <v>2.2058341480168941E-2</v>
      </c>
      <c r="AV114" s="152">
        <v>3.6484850570559502E-3</v>
      </c>
      <c r="AW114" s="237">
        <v>0.46063986420631398</v>
      </c>
      <c r="AX114" s="83">
        <v>392.96838926543018</v>
      </c>
      <c r="AY114" s="83">
        <v>62.439049226956975</v>
      </c>
      <c r="AZ114" s="155">
        <v>5.4529167543459003E-2</v>
      </c>
      <c r="BA114" s="237">
        <v>2.7832715196361648</v>
      </c>
      <c r="BB114" s="250">
        <v>0.50006399281659042</v>
      </c>
      <c r="BC114" s="239">
        <v>2.8224608225104602</v>
      </c>
      <c r="BD114" s="240">
        <v>6.6511300822632569E-2</v>
      </c>
      <c r="BE114" s="239">
        <v>0.46870538997180022</v>
      </c>
      <c r="BF114" s="213">
        <v>0.16606267347757425</v>
      </c>
    </row>
    <row r="115" spans="1:58" s="3" customFormat="1" ht="12" x14ac:dyDescent="0.3">
      <c r="A115" s="233" t="s">
        <v>432</v>
      </c>
      <c r="B115" s="234">
        <v>44249.884722222225</v>
      </c>
      <c r="C115" s="81">
        <v>11.6</v>
      </c>
      <c r="D115" s="81">
        <v>0</v>
      </c>
      <c r="E115" s="83">
        <v>12287.753768925788</v>
      </c>
      <c r="F115" s="81">
        <v>0.26666666875</v>
      </c>
      <c r="G115" s="83">
        <v>344.70973770812572</v>
      </c>
      <c r="H115" s="235">
        <v>7.7359772463345177E-4</v>
      </c>
      <c r="I115" s="236">
        <v>25.006445719052785</v>
      </c>
      <c r="J115" s="154">
        <v>6.6688510838647158E-2</v>
      </c>
      <c r="K115" s="82">
        <v>4.2396086063594076</v>
      </c>
      <c r="L115" s="154">
        <v>0.19258912096795741</v>
      </c>
      <c r="M115" s="82">
        <v>2.3841381853019756</v>
      </c>
      <c r="N115" s="166">
        <v>0.16378721312418834</v>
      </c>
      <c r="O115" s="237">
        <v>0.53394991288289251</v>
      </c>
      <c r="P115" s="154">
        <v>0.16966652254832185</v>
      </c>
      <c r="Q115" s="82">
        <v>1.9761148307265453</v>
      </c>
      <c r="R115" s="81">
        <v>6.782887503152617</v>
      </c>
      <c r="S115" s="237">
        <v>1.0338881006732672</v>
      </c>
      <c r="T115" s="166">
        <v>0.45311289113509673</v>
      </c>
      <c r="U115" s="237">
        <v>0.43834765809878767</v>
      </c>
      <c r="V115" s="155">
        <v>2.4963667448407282E-2</v>
      </c>
      <c r="W115" s="237">
        <v>0.64293998781115325</v>
      </c>
      <c r="X115" s="166">
        <v>1.9129662540883099</v>
      </c>
      <c r="Y115" s="237">
        <v>0.49090851683709003</v>
      </c>
      <c r="Z115" s="166">
        <v>-1.77264370959561</v>
      </c>
      <c r="AA115" s="237">
        <v>1.08856352946166</v>
      </c>
      <c r="AB115" s="3">
        <v>11.6</v>
      </c>
      <c r="AC115" s="212">
        <v>3.619894087263997E-3</v>
      </c>
      <c r="AD115" s="213">
        <v>0.78202502219867465</v>
      </c>
      <c r="AE115" s="214">
        <v>415.04958874454741</v>
      </c>
      <c r="AF115" s="215">
        <v>3.1435090599685638</v>
      </c>
      <c r="AG115" s="3">
        <v>6.2870181199371276</v>
      </c>
      <c r="AH115" s="81">
        <v>1.4827106342915632</v>
      </c>
      <c r="AI115" s="154">
        <v>0.16439718394454206</v>
      </c>
      <c r="AJ115" s="237">
        <v>5.1100743526817967</v>
      </c>
      <c r="AK115" s="83">
        <v>131.621165195103</v>
      </c>
      <c r="AL115" s="83">
        <v>63.678054945921829</v>
      </c>
      <c r="AM115" s="166">
        <v>0.49976332196749601</v>
      </c>
      <c r="AN115" s="237">
        <v>0.38159881269250001</v>
      </c>
      <c r="AO115" s="154">
        <v>-6.6514028241676515E-3</v>
      </c>
      <c r="AP115" s="166">
        <v>-8.7474539387897177E-2</v>
      </c>
      <c r="AQ115" s="155">
        <v>7.9289338732169156E-4</v>
      </c>
      <c r="AR115" s="237">
        <v>24.424587159074967</v>
      </c>
      <c r="AS115" s="155">
        <v>1.027360615027816E-3</v>
      </c>
      <c r="AT115" s="166">
        <v>3.6625946023605138E-2</v>
      </c>
      <c r="AU115" s="166">
        <v>0.48383180927162872</v>
      </c>
      <c r="AV115" s="152">
        <v>3.6743744276463998E-3</v>
      </c>
      <c r="AW115" s="237">
        <v>0.69024348258972201</v>
      </c>
      <c r="AX115" s="83">
        <v>428.34513099758345</v>
      </c>
      <c r="AY115" s="83">
        <v>163.1622797186925</v>
      </c>
      <c r="AZ115" s="155">
        <v>5.5398589772651989E-2</v>
      </c>
      <c r="BA115" s="237">
        <v>7.3182098613199793</v>
      </c>
      <c r="BB115" s="250">
        <v>0.5079695835731961</v>
      </c>
      <c r="BC115" s="239">
        <v>7.3598749112784398</v>
      </c>
      <c r="BD115" s="240">
        <v>6.6502462044465985E-2</v>
      </c>
      <c r="BE115" s="239">
        <v>0.78202502219867465</v>
      </c>
      <c r="BF115" s="213">
        <v>0.10625520564218853</v>
      </c>
    </row>
    <row r="116" spans="1:58" s="3" customFormat="1" ht="12" x14ac:dyDescent="0.3">
      <c r="A116" s="233" t="s">
        <v>444</v>
      </c>
      <c r="B116" s="234">
        <v>44249.963194444441</v>
      </c>
      <c r="C116" s="81">
        <v>13.483000000000001</v>
      </c>
      <c r="D116" s="81">
        <v>5.0000000124999999E-2</v>
      </c>
      <c r="E116" s="83">
        <v>10842.1354584611</v>
      </c>
      <c r="F116" s="81">
        <v>0.60925926911162565</v>
      </c>
      <c r="G116" s="83">
        <v>370.13059658652105</v>
      </c>
      <c r="H116" s="235">
        <v>1.4460447320540195E-3</v>
      </c>
      <c r="I116" s="236">
        <v>19.350306532610873</v>
      </c>
      <c r="J116" s="154">
        <v>7.7075066695052374E-2</v>
      </c>
      <c r="K116" s="82">
        <v>5.8158414575731276</v>
      </c>
      <c r="L116" s="154">
        <v>0.20999944954232103</v>
      </c>
      <c r="M116" s="82">
        <v>2.2304013343024716</v>
      </c>
      <c r="N116" s="166">
        <v>0.16342109796421345</v>
      </c>
      <c r="O116" s="237">
        <v>0.56732887061558424</v>
      </c>
      <c r="P116" s="154">
        <v>0.20803050004467941</v>
      </c>
      <c r="Q116" s="82">
        <v>1.4597170343410173</v>
      </c>
      <c r="R116" s="81">
        <v>7.3896329322974363</v>
      </c>
      <c r="S116" s="237">
        <v>0.493359799477598</v>
      </c>
      <c r="T116" s="166">
        <v>0.42794426314555029</v>
      </c>
      <c r="U116" s="237">
        <v>0.45866449340698934</v>
      </c>
      <c r="V116" s="155">
        <v>2.8053838461386569E-2</v>
      </c>
      <c r="W116" s="237">
        <v>0.98958133078237642</v>
      </c>
      <c r="X116" s="166">
        <v>1.9999427661065601</v>
      </c>
      <c r="Y116" s="237">
        <v>0.225130262385036</v>
      </c>
      <c r="Z116" s="166">
        <v>-1.5703971542230499</v>
      </c>
      <c r="AA116" s="237">
        <v>0.85152976498493205</v>
      </c>
      <c r="AB116" s="3">
        <v>13.483000000000001</v>
      </c>
      <c r="AC116" s="212">
        <v>3.6817086082900395E-3</v>
      </c>
      <c r="AD116" s="213">
        <v>0.93439099364803979</v>
      </c>
      <c r="AE116" s="214">
        <v>421.91011758654417</v>
      </c>
      <c r="AF116" s="215">
        <v>3.8160500887800155</v>
      </c>
      <c r="AG116" s="3">
        <v>7.632100177560031</v>
      </c>
      <c r="AH116" s="81">
        <v>2.8130989142856855</v>
      </c>
      <c r="AI116" s="154">
        <v>0.15628355515657019</v>
      </c>
      <c r="AJ116" s="237">
        <v>7.8493475061538787</v>
      </c>
      <c r="AK116" s="83">
        <v>124.069824484899</v>
      </c>
      <c r="AL116" s="83">
        <v>57.753469279173892</v>
      </c>
      <c r="AM116" s="166">
        <v>0.480852890806241</v>
      </c>
      <c r="AN116" s="237">
        <v>0.39954388310278099</v>
      </c>
      <c r="AO116" s="154">
        <v>2.5355660693049398E-3</v>
      </c>
      <c r="AP116" s="166">
        <v>-6.0566409437501356E-2</v>
      </c>
      <c r="AQ116" s="155">
        <v>1.504330970206249E-3</v>
      </c>
      <c r="AR116" s="237">
        <v>20.410249533735385</v>
      </c>
      <c r="AS116" s="155">
        <v>1.6748397082726476E-3</v>
      </c>
      <c r="AT116" s="166">
        <v>0.11215016028605085</v>
      </c>
      <c r="AU116" s="166">
        <v>0.44167979705669325</v>
      </c>
      <c r="AV116" s="152">
        <v>3.78827657550573E-3</v>
      </c>
      <c r="AW116" s="237">
        <v>0.72392392158508301</v>
      </c>
      <c r="AX116" s="83">
        <v>451.86656954078029</v>
      </c>
      <c r="AY116" s="83">
        <v>247.08727220543977</v>
      </c>
      <c r="AZ116" s="155">
        <v>5.5987343326895769E-2</v>
      </c>
      <c r="BA116" s="237">
        <v>11.12781447461674</v>
      </c>
      <c r="BB116" s="250">
        <v>0.52213452136706029</v>
      </c>
      <c r="BC116" s="239">
        <v>11.16697548624964</v>
      </c>
      <c r="BD116" s="240">
        <v>6.7638080308214207E-2</v>
      </c>
      <c r="BE116" s="239">
        <v>0.93439099364803979</v>
      </c>
      <c r="BF116" s="213">
        <v>8.3674491342673241E-2</v>
      </c>
    </row>
    <row r="117" spans="1:58" s="3" customFormat="1" ht="12" x14ac:dyDescent="0.3">
      <c r="A117" s="233" t="s">
        <v>478</v>
      </c>
      <c r="B117" s="234">
        <v>44250.053472222222</v>
      </c>
      <c r="C117" s="81">
        <v>15.65</v>
      </c>
      <c r="D117" s="81">
        <v>6.6666666833333332E-2</v>
      </c>
      <c r="E117" s="83">
        <v>12135.187490647229</v>
      </c>
      <c r="F117" s="81">
        <v>0.40000000433333338</v>
      </c>
      <c r="G117" s="83">
        <v>1094.4751849400861</v>
      </c>
      <c r="H117" s="235">
        <v>3.0457852980341399E-4</v>
      </c>
      <c r="I117" s="236">
        <v>22.362949714322841</v>
      </c>
      <c r="J117" s="154">
        <v>6.0498692527113061E-2</v>
      </c>
      <c r="K117" s="82">
        <v>1.094822218963807</v>
      </c>
      <c r="L117" s="154">
        <v>0.19286788837934671</v>
      </c>
      <c r="M117" s="82">
        <v>1.3561504078388411</v>
      </c>
      <c r="N117" s="166">
        <v>0.50755198965183157</v>
      </c>
      <c r="O117" s="237">
        <v>1.4186731945543976</v>
      </c>
      <c r="P117" s="154">
        <v>0.17625092410214629</v>
      </c>
      <c r="Q117" s="82">
        <v>1.3567892671228885</v>
      </c>
      <c r="R117" s="81">
        <v>6.9257945365593168</v>
      </c>
      <c r="S117" s="237">
        <v>0.81313550873340668</v>
      </c>
      <c r="T117" s="166">
        <v>0.5237690565871248</v>
      </c>
      <c r="U117" s="237">
        <v>0.4015802507307995</v>
      </c>
      <c r="V117" s="155">
        <v>2.5384644391238463E-2</v>
      </c>
      <c r="W117" s="237">
        <v>0.36770477147057812</v>
      </c>
      <c r="X117" s="166">
        <v>1.9352312559474001</v>
      </c>
      <c r="Y117" s="237">
        <v>0.39666821967011301</v>
      </c>
      <c r="Z117" s="166">
        <v>-1.73528342658398</v>
      </c>
      <c r="AA117" s="237">
        <v>0.76940672463468895</v>
      </c>
      <c r="AB117" s="3">
        <v>15.65</v>
      </c>
      <c r="AC117" s="212">
        <v>3.6330453310263319E-3</v>
      </c>
      <c r="AD117" s="213">
        <v>0.42416428187756311</v>
      </c>
      <c r="AE117" s="214">
        <v>416.50980050776201</v>
      </c>
      <c r="AF117" s="215">
        <v>1.7108216604901842</v>
      </c>
      <c r="AG117" s="3">
        <v>3.4216433209803685</v>
      </c>
      <c r="AH117" s="81">
        <v>0.6898720985145983</v>
      </c>
      <c r="AI117" s="154">
        <v>0.17985746674959063</v>
      </c>
      <c r="AJ117" s="237">
        <v>1.7166059840988337</v>
      </c>
      <c r="AK117" s="83">
        <v>400.38402012753397</v>
      </c>
      <c r="AL117" s="83">
        <v>224.70794156294301</v>
      </c>
      <c r="AM117" s="166">
        <v>0.57975166831229197</v>
      </c>
      <c r="AN117" s="237">
        <v>0.488884781973913</v>
      </c>
      <c r="AO117" s="154">
        <v>-7.0410994656909587E-2</v>
      </c>
      <c r="AP117" s="166">
        <v>-3.98389340511347E-2</v>
      </c>
      <c r="AQ117" s="155">
        <v>3.6891556070299373E-4</v>
      </c>
      <c r="AR117" s="237">
        <v>12.297812307837345</v>
      </c>
      <c r="AS117" s="155">
        <v>3.4098078123507512E-4</v>
      </c>
      <c r="AT117" s="166">
        <v>0.12114600023631628</v>
      </c>
      <c r="AU117" s="166">
        <v>6.8509047196929629E-2</v>
      </c>
      <c r="AV117" s="152">
        <v>3.65828280337155E-3</v>
      </c>
      <c r="AW117" s="237">
        <v>0.41547238826751698</v>
      </c>
      <c r="AX117" s="83">
        <v>454.64306422952683</v>
      </c>
      <c r="AY117" s="83">
        <v>47.53474438943401</v>
      </c>
      <c r="AZ117" s="155">
        <v>5.6057411738053634E-2</v>
      </c>
      <c r="BA117" s="237">
        <v>2.1418029814835711</v>
      </c>
      <c r="BB117" s="250">
        <v>0.51587798329183587</v>
      </c>
      <c r="BC117" s="239">
        <v>2.183399951798255</v>
      </c>
      <c r="BD117" s="240">
        <v>6.6744068585447194E-2</v>
      </c>
      <c r="BE117" s="239">
        <v>0.42416428187756311</v>
      </c>
      <c r="BF117" s="213">
        <v>0.19426778933846733</v>
      </c>
    </row>
    <row r="118" spans="1:58" s="3" customFormat="1" ht="12" x14ac:dyDescent="0.3">
      <c r="A118" s="233" t="s">
        <v>456</v>
      </c>
      <c r="B118" s="234">
        <v>44250.135416666664</v>
      </c>
      <c r="C118" s="81">
        <v>17.617000000000001</v>
      </c>
      <c r="D118" s="81">
        <v>0</v>
      </c>
      <c r="E118" s="83">
        <v>11415.569426781125</v>
      </c>
      <c r="F118" s="81">
        <v>0.56666667691666694</v>
      </c>
      <c r="G118" s="83">
        <v>1012.2835470428549</v>
      </c>
      <c r="H118" s="235">
        <v>4.7865529943542619E-4</v>
      </c>
      <c r="I118" s="236">
        <v>19.700414528933646</v>
      </c>
      <c r="J118" s="154">
        <v>6.0831689319504834E-2</v>
      </c>
      <c r="K118" s="82">
        <v>1.0255721348803557</v>
      </c>
      <c r="L118" s="154">
        <v>0.10215185736063681</v>
      </c>
      <c r="M118" s="82">
        <v>4.2362315912254109</v>
      </c>
      <c r="N118" s="166">
        <v>0.44780837714165134</v>
      </c>
      <c r="O118" s="237">
        <v>0.41671371392020307</v>
      </c>
      <c r="P118" s="154">
        <v>0.19694789775101332</v>
      </c>
      <c r="Q118" s="82">
        <v>1.0077990393078309</v>
      </c>
      <c r="R118" s="81">
        <v>7.3096580589231133</v>
      </c>
      <c r="S118" s="237">
        <v>0.64822702136235777</v>
      </c>
      <c r="T118" s="166">
        <v>0.25163761669571916</v>
      </c>
      <c r="U118" s="237">
        <v>0.34576703841582623</v>
      </c>
      <c r="V118" s="155">
        <v>2.6883330358677845E-2</v>
      </c>
      <c r="W118" s="237">
        <v>0.38295148923245814</v>
      </c>
      <c r="X118" s="166">
        <v>1.9888536285270899</v>
      </c>
      <c r="Y118" s="237">
        <v>0.27815988451783602</v>
      </c>
      <c r="Z118" s="166">
        <v>-1.6247601176669799</v>
      </c>
      <c r="AA118" s="237">
        <v>0.59039870232081504</v>
      </c>
      <c r="AB118" s="3">
        <v>17.617000000000001</v>
      </c>
      <c r="AC118" s="212">
        <v>3.6461725112441092E-3</v>
      </c>
      <c r="AD118" s="213">
        <v>0.45361164500104156</v>
      </c>
      <c r="AE118" s="214">
        <v>417.96701066374442</v>
      </c>
      <c r="AF118" s="215">
        <v>1.8357902729250506</v>
      </c>
      <c r="AG118" s="3">
        <v>3.6715805458501012</v>
      </c>
      <c r="AH118" s="81">
        <v>0.73252483499417442</v>
      </c>
      <c r="AI118" s="154">
        <v>8.7661683112172623E-2</v>
      </c>
      <c r="AJ118" s="237">
        <v>5.2942775877466612</v>
      </c>
      <c r="AK118" s="83">
        <v>342.415069892811</v>
      </c>
      <c r="AL118" s="83">
        <v>93.447335262761655</v>
      </c>
      <c r="AM118" s="166">
        <v>0.281912526094867</v>
      </c>
      <c r="AN118" s="237">
        <v>0.30503923517912601</v>
      </c>
      <c r="AO118" s="154">
        <v>0.17013039976966965</v>
      </c>
      <c r="AP118" s="166">
        <v>0.17770256154394298</v>
      </c>
      <c r="AQ118" s="155">
        <v>3.9172451069207189E-4</v>
      </c>
      <c r="AR118" s="237">
        <v>10.908890579655571</v>
      </c>
      <c r="AS118" s="155">
        <v>3.84244233257559E-4</v>
      </c>
      <c r="AT118" s="166">
        <v>-0.16376015878298844</v>
      </c>
      <c r="AU118" s="166">
        <v>-0.17782644202970488</v>
      </c>
      <c r="AV118" s="152">
        <v>3.67307872511446E-3</v>
      </c>
      <c r="AW118" s="237">
        <v>0.44641155004501298</v>
      </c>
      <c r="AX118" s="83">
        <v>364.0342874735361</v>
      </c>
      <c r="AY118" s="83">
        <v>63.967385482941197</v>
      </c>
      <c r="AZ118" s="155">
        <v>5.3832150716249465E-2</v>
      </c>
      <c r="BA118" s="237">
        <v>2.8369129973063991</v>
      </c>
      <c r="BB118" s="250">
        <v>0.49718964913053793</v>
      </c>
      <c r="BC118" s="239">
        <v>2.8729495085654619</v>
      </c>
      <c r="BD118" s="240">
        <v>6.6985233045826043E-2</v>
      </c>
      <c r="BE118" s="239">
        <v>0.45361164500104156</v>
      </c>
      <c r="BF118" s="213">
        <v>0.15789057331102963</v>
      </c>
    </row>
    <row r="119" spans="1:58" s="3" customFormat="1" ht="12" x14ac:dyDescent="0.3">
      <c r="A119" s="233" t="s">
        <v>479</v>
      </c>
      <c r="B119" s="234">
        <v>44250.25</v>
      </c>
      <c r="C119" s="81">
        <v>20.367000000000001</v>
      </c>
      <c r="D119" s="81">
        <v>3.3333333416666666E-2</v>
      </c>
      <c r="E119" s="83">
        <v>12691.165694121444</v>
      </c>
      <c r="F119" s="81">
        <v>0.45000000537500007</v>
      </c>
      <c r="G119" s="83">
        <v>1054.5634713423497</v>
      </c>
      <c r="H119" s="235">
        <v>3.9512068639882124E-4</v>
      </c>
      <c r="I119" s="236">
        <v>20.002633837448379</v>
      </c>
      <c r="J119" s="154">
        <v>6.0873817416838109E-2</v>
      </c>
      <c r="K119" s="82">
        <v>1.9364282135590229</v>
      </c>
      <c r="L119" s="154">
        <v>0.10867654674392294</v>
      </c>
      <c r="M119" s="82">
        <v>1.8039808177593128</v>
      </c>
      <c r="N119" s="166">
        <v>0.47782031610843345</v>
      </c>
      <c r="O119" s="237">
        <v>0.64654299706793772</v>
      </c>
      <c r="P119" s="154">
        <v>0.1725787645194628</v>
      </c>
      <c r="Q119" s="82">
        <v>1.3033399575517279</v>
      </c>
      <c r="R119" s="81">
        <v>6.8494043315464301</v>
      </c>
      <c r="S119" s="237">
        <v>0.67247317076041935</v>
      </c>
      <c r="T119" s="166">
        <v>0.26197846281058457</v>
      </c>
      <c r="U119" s="237">
        <v>0.32479291019077694</v>
      </c>
      <c r="V119" s="155">
        <v>2.5108314620603124E-2</v>
      </c>
      <c r="W119" s="237">
        <v>0.65974622179355447</v>
      </c>
      <c r="X119" s="166">
        <v>1.92431595129286</v>
      </c>
      <c r="Y119" s="237">
        <v>0.31088462336955902</v>
      </c>
      <c r="Z119" s="166">
        <v>-1.7566902869857299</v>
      </c>
      <c r="AA119" s="237">
        <v>0.72684778319854404</v>
      </c>
      <c r="AB119" s="3">
        <v>20.367000000000001</v>
      </c>
      <c r="AC119" s="212">
        <v>3.630833433156309E-3</v>
      </c>
      <c r="AD119" s="213">
        <v>0.44639411238736837</v>
      </c>
      <c r="AE119" s="214">
        <v>416.26423171725963</v>
      </c>
      <c r="AF119" s="215">
        <v>1.7994556881765775</v>
      </c>
      <c r="AG119" s="3">
        <v>3.5989113763531551</v>
      </c>
      <c r="AH119" s="81">
        <v>0.73792091890548162</v>
      </c>
      <c r="AI119" s="154">
        <v>9.4127343278287812E-2</v>
      </c>
      <c r="AJ119" s="237">
        <v>3.8150446500422666</v>
      </c>
      <c r="AK119" s="83">
        <v>380.43629590764698</v>
      </c>
      <c r="AL119" s="83">
        <v>106.55526520695223</v>
      </c>
      <c r="AM119" s="166">
        <v>0.28932988293394102</v>
      </c>
      <c r="AN119" s="237">
        <v>0.28607283205760697</v>
      </c>
      <c r="AO119" s="154">
        <v>5.3841075347987877E-4</v>
      </c>
      <c r="AP119" s="166">
        <v>-0.10920683193364222</v>
      </c>
      <c r="AQ119" s="155">
        <v>3.9461011706175487E-4</v>
      </c>
      <c r="AR119" s="237">
        <v>20.461099450562621</v>
      </c>
      <c r="AS119" s="155">
        <v>4.9868039322696059E-4</v>
      </c>
      <c r="AT119" s="166">
        <v>-9.6186244451512692E-4</v>
      </c>
      <c r="AU119" s="166">
        <v>0.19547956189223115</v>
      </c>
      <c r="AV119" s="152">
        <v>3.6578252911567701E-3</v>
      </c>
      <c r="AW119" s="237">
        <v>0.419679045677185</v>
      </c>
      <c r="AX119" s="83">
        <v>416.49556925735845</v>
      </c>
      <c r="AY119" s="83">
        <v>67.374970971086796</v>
      </c>
      <c r="AZ119" s="155">
        <v>5.5105240309441486E-2</v>
      </c>
      <c r="BA119" s="237">
        <v>3.015687583905533</v>
      </c>
      <c r="BB119" s="250">
        <v>0.50680671594468452</v>
      </c>
      <c r="BC119" s="239">
        <v>3.0485470813645144</v>
      </c>
      <c r="BD119" s="240">
        <v>6.6703432961696493E-2</v>
      </c>
      <c r="BE119" s="239">
        <v>0.44639411238736837</v>
      </c>
      <c r="BF119" s="213">
        <v>0.14642847903387624</v>
      </c>
    </row>
    <row r="120" spans="1:58" s="3" customFormat="1" ht="12" x14ac:dyDescent="0.3">
      <c r="A120" s="233" t="s">
        <v>433</v>
      </c>
      <c r="B120" s="234">
        <v>44250.347222222219</v>
      </c>
      <c r="C120" s="81">
        <v>22.7</v>
      </c>
      <c r="D120" s="81">
        <v>0</v>
      </c>
      <c r="E120" s="83">
        <v>11966.443212684113</v>
      </c>
      <c r="F120" s="81">
        <v>0.40000000475000008</v>
      </c>
      <c r="G120" s="83">
        <v>790.2382787882816</v>
      </c>
      <c r="H120" s="235">
        <v>5.0617644764480827E-4</v>
      </c>
      <c r="I120" s="236">
        <v>20.415858205960156</v>
      </c>
      <c r="J120" s="154">
        <v>6.2586767748213243E-2</v>
      </c>
      <c r="K120" s="82">
        <v>2.1130402337077614</v>
      </c>
      <c r="L120" s="154">
        <v>0.16003913527772062</v>
      </c>
      <c r="M120" s="82">
        <v>3.483431048249519</v>
      </c>
      <c r="N120" s="166">
        <v>0.38341409061932241</v>
      </c>
      <c r="O120" s="237">
        <v>1.020830623764057</v>
      </c>
      <c r="P120" s="154">
        <v>0.1707783260893472</v>
      </c>
      <c r="Q120" s="82">
        <v>1.7965451693066676</v>
      </c>
      <c r="R120" s="81">
        <v>6.7633614424137818</v>
      </c>
      <c r="S120" s="237">
        <v>1.1521846339821638</v>
      </c>
      <c r="T120" s="166">
        <v>0.41865193611452695</v>
      </c>
      <c r="U120" s="237">
        <v>0.31110161655785928</v>
      </c>
      <c r="V120" s="155">
        <v>2.5128426741547836E-2</v>
      </c>
      <c r="W120" s="237">
        <v>0.94912801657159007</v>
      </c>
      <c r="X120" s="166">
        <v>1.91254434463715</v>
      </c>
      <c r="Y120" s="237">
        <v>0.51410617196522501</v>
      </c>
      <c r="Z120" s="166">
        <v>-1.76633763513777</v>
      </c>
      <c r="AA120" s="237">
        <v>1.0093779569665799</v>
      </c>
      <c r="AB120" s="3">
        <v>22.7</v>
      </c>
      <c r="AC120" s="212">
        <v>3.6661826815404439E-3</v>
      </c>
      <c r="AD120" s="213">
        <v>0.82635724487433659</v>
      </c>
      <c r="AE120" s="214">
        <v>420.18764799846161</v>
      </c>
      <c r="AF120" s="215">
        <v>3.3615067917845267</v>
      </c>
      <c r="AG120" s="3">
        <v>6.7230135835690534</v>
      </c>
      <c r="AH120" s="81">
        <v>0.95732849506251672</v>
      </c>
      <c r="AI120" s="154">
        <v>0.14161863425937349</v>
      </c>
      <c r="AJ120" s="237">
        <v>4.6040410087486441</v>
      </c>
      <c r="AK120" s="83">
        <v>307.74240828825998</v>
      </c>
      <c r="AL120" s="83">
        <v>137.4426802371074</v>
      </c>
      <c r="AM120" s="166">
        <v>0.46135431731574</v>
      </c>
      <c r="AN120" s="237">
        <v>0.27084421098766598</v>
      </c>
      <c r="AO120" s="154">
        <v>-4.5548734174754024E-3</v>
      </c>
      <c r="AP120" s="166">
        <v>4.5473500921301702E-2</v>
      </c>
      <c r="AQ120" s="155">
        <v>5.1194037169118543E-4</v>
      </c>
      <c r="AR120" s="237">
        <v>17.694412725678497</v>
      </c>
      <c r="AS120" s="155">
        <v>4.4863241043235024E-4</v>
      </c>
      <c r="AT120" s="166">
        <v>1.0882721359339875E-2</v>
      </c>
      <c r="AU120" s="166">
        <v>-0.10851775123914553</v>
      </c>
      <c r="AV120" s="152">
        <v>3.7016193382442002E-3</v>
      </c>
      <c r="AW120" s="237">
        <v>0.80846440792083696</v>
      </c>
      <c r="AX120" s="83">
        <v>420.23997739678288</v>
      </c>
      <c r="AY120" s="83">
        <v>81.922336164952142</v>
      </c>
      <c r="AZ120" s="155">
        <v>5.5197703712331833E-2</v>
      </c>
      <c r="BA120" s="237">
        <v>3.6692211523614411</v>
      </c>
      <c r="BB120" s="250">
        <v>0.51259958154853835</v>
      </c>
      <c r="BC120" s="239">
        <v>3.7611235237749003</v>
      </c>
      <c r="BD120" s="240">
        <v>6.7352847555686213E-2</v>
      </c>
      <c r="BE120" s="239">
        <v>0.82635724487433659</v>
      </c>
      <c r="BF120" s="213">
        <v>0.2197102114968435</v>
      </c>
    </row>
    <row r="121" spans="1:58" s="3" customFormat="1" ht="12" x14ac:dyDescent="0.3">
      <c r="A121" s="233" t="s">
        <v>480</v>
      </c>
      <c r="B121" s="234">
        <v>44250.439583333333</v>
      </c>
      <c r="C121" s="81">
        <v>24.917000000000002</v>
      </c>
      <c r="D121" s="81">
        <v>0</v>
      </c>
      <c r="E121" s="83">
        <v>11820.251709278178</v>
      </c>
      <c r="F121" s="81">
        <v>0.38333333712500006</v>
      </c>
      <c r="G121" s="83">
        <v>556.32727881700282</v>
      </c>
      <c r="H121" s="235">
        <v>6.8904285610465793E-4</v>
      </c>
      <c r="I121" s="236">
        <v>20.856229931607878</v>
      </c>
      <c r="J121" s="154">
        <v>6.5437761277963732E-2</v>
      </c>
      <c r="K121" s="82">
        <v>2.8736683948451387</v>
      </c>
      <c r="L121" s="154">
        <v>0.16626828314206479</v>
      </c>
      <c r="M121" s="82">
        <v>2.0133953985911139</v>
      </c>
      <c r="N121" s="166">
        <v>0.26025361089945526</v>
      </c>
      <c r="O121" s="237">
        <v>0.51991613838292594</v>
      </c>
      <c r="P121" s="154">
        <v>0.17776316406459719</v>
      </c>
      <c r="Q121" s="82">
        <v>0.64519847279610021</v>
      </c>
      <c r="R121" s="81">
        <v>6.9583573524563631</v>
      </c>
      <c r="S121" s="237">
        <v>0.81159586483002155</v>
      </c>
      <c r="T121" s="166">
        <v>0.38465965057501639</v>
      </c>
      <c r="U121" s="237">
        <v>0.37845836180136366</v>
      </c>
      <c r="V121" s="155">
        <v>2.5596091326973703E-2</v>
      </c>
      <c r="W121" s="237">
        <v>0.56431234659945861</v>
      </c>
      <c r="X121" s="166">
        <v>1.9402190228979701</v>
      </c>
      <c r="Y121" s="237">
        <v>0.39465841520457001</v>
      </c>
      <c r="Z121" s="166">
        <v>-1.7275597336533599</v>
      </c>
      <c r="AA121" s="237">
        <v>0.35626612277348102</v>
      </c>
      <c r="AB121" s="3">
        <v>24.917000000000002</v>
      </c>
      <c r="AC121" s="212">
        <v>3.6477754294998647E-3</v>
      </c>
      <c r="AD121" s="213">
        <v>0.61169565316465091</v>
      </c>
      <c r="AE121" s="214">
        <v>418.14492339990255</v>
      </c>
      <c r="AF121" s="215">
        <v>2.4765845470267278</v>
      </c>
      <c r="AG121" s="3">
        <v>4.9531690940534556</v>
      </c>
      <c r="AH121" s="81">
        <v>1.3225052130002621</v>
      </c>
      <c r="AI121" s="154">
        <v>0.14081052227153734</v>
      </c>
      <c r="AJ121" s="237">
        <v>4.1157492748538136</v>
      </c>
      <c r="AK121" s="83">
        <v>206.29250087174199</v>
      </c>
      <c r="AL121" s="83">
        <v>85.074877794072691</v>
      </c>
      <c r="AM121" s="166">
        <v>0.42600845105812202</v>
      </c>
      <c r="AN121" s="237">
        <v>0.562575939473141</v>
      </c>
      <c r="AO121" s="154">
        <v>-1.0113575372185268E-2</v>
      </c>
      <c r="AP121" s="166">
        <v>-0.13041092853017389</v>
      </c>
      <c r="AQ121" s="155">
        <v>7.0722203903757338E-4</v>
      </c>
      <c r="AR121" s="237">
        <v>18.212708698557275</v>
      </c>
      <c r="AS121" s="155">
        <v>9.2345690246867077E-4</v>
      </c>
      <c r="AT121" s="166">
        <v>3.4450684178732871E-2</v>
      </c>
      <c r="AU121" s="166">
        <v>0.44605706743590101</v>
      </c>
      <c r="AV121" s="152">
        <v>3.6966640036553101E-3</v>
      </c>
      <c r="AW121" s="237">
        <v>0.56088376045227095</v>
      </c>
      <c r="AX121" s="83">
        <v>427.6619990063989</v>
      </c>
      <c r="AY121" s="83">
        <v>114.89609184858118</v>
      </c>
      <c r="AZ121" s="155">
        <v>5.5381619216860509E-2</v>
      </c>
      <c r="BA121" s="237">
        <v>5.1527453712228022</v>
      </c>
      <c r="BB121" s="250">
        <v>0.51172528645548598</v>
      </c>
      <c r="BC121" s="239">
        <v>5.1889263275516395</v>
      </c>
      <c r="BD121" s="240">
        <v>6.7014680871617077E-2</v>
      </c>
      <c r="BE121" s="239">
        <v>0.61169565316465091</v>
      </c>
      <c r="BF121" s="213">
        <v>0.11788482135827036</v>
      </c>
    </row>
    <row r="122" spans="1:58" s="3" customFormat="1" ht="12" x14ac:dyDescent="0.3">
      <c r="A122" s="233" t="s">
        <v>434</v>
      </c>
      <c r="B122" s="234">
        <v>44250.525694444441</v>
      </c>
      <c r="C122" s="81">
        <v>26.983000000000001</v>
      </c>
      <c r="D122" s="81">
        <v>0</v>
      </c>
      <c r="E122" s="83">
        <v>11518.551372350377</v>
      </c>
      <c r="F122" s="81">
        <v>0.28333333524999998</v>
      </c>
      <c r="G122" s="83">
        <v>542.23183852671025</v>
      </c>
      <c r="H122" s="235">
        <v>5.2253172004772101E-4</v>
      </c>
      <c r="I122" s="236">
        <v>24.25778647232762</v>
      </c>
      <c r="J122" s="154">
        <v>6.2766838942085165E-2</v>
      </c>
      <c r="K122" s="82">
        <v>2.6882454464136307</v>
      </c>
      <c r="L122" s="154">
        <v>0.16956802132103149</v>
      </c>
      <c r="M122" s="82">
        <v>2.0385420925991173</v>
      </c>
      <c r="N122" s="166">
        <v>0.26101465027444248</v>
      </c>
      <c r="O122" s="237">
        <v>0.47538737613367738</v>
      </c>
      <c r="P122" s="154">
        <v>0.17894857290334243</v>
      </c>
      <c r="Q122" s="82">
        <v>2.1044445593485817</v>
      </c>
      <c r="R122" s="81">
        <v>6.9919581121607113</v>
      </c>
      <c r="S122" s="237">
        <v>0.90021649909926582</v>
      </c>
      <c r="T122" s="166">
        <v>0.43688900556807642</v>
      </c>
      <c r="U122" s="237">
        <v>0.36587793697253918</v>
      </c>
      <c r="V122" s="155">
        <v>2.5507617981337459E-2</v>
      </c>
      <c r="W122" s="237">
        <v>1.1007207426878294</v>
      </c>
      <c r="X122" s="166">
        <v>1.9441803917378899</v>
      </c>
      <c r="Y122" s="237">
        <v>0.44399882340326902</v>
      </c>
      <c r="Z122" s="166">
        <v>-1.7205674658916399</v>
      </c>
      <c r="AA122" s="237">
        <v>1.1867006911182401</v>
      </c>
      <c r="AB122" s="3">
        <v>26.983000000000001</v>
      </c>
      <c r="AC122" s="212">
        <v>3.6061762883557351E-3</v>
      </c>
      <c r="AD122" s="213">
        <v>0.60895453829248269</v>
      </c>
      <c r="AE122" s="214">
        <v>413.52611858374019</v>
      </c>
      <c r="AF122" s="215">
        <v>2.4391171743596622</v>
      </c>
      <c r="AG122" s="3">
        <v>4.8782343487193245</v>
      </c>
      <c r="AH122" s="81">
        <v>0.9803933694254674</v>
      </c>
      <c r="AI122" s="154">
        <v>0.15079366737821306</v>
      </c>
      <c r="AJ122" s="237">
        <v>3.6114352066506017</v>
      </c>
      <c r="AK122" s="83">
        <v>205.401629752003</v>
      </c>
      <c r="AL122" s="83">
        <v>96.393814553374213</v>
      </c>
      <c r="AM122" s="166">
        <v>0.48478101441483101</v>
      </c>
      <c r="AN122" s="237">
        <v>0.31845321285272998</v>
      </c>
      <c r="AO122" s="154">
        <v>-9.4500655907348019E-4</v>
      </c>
      <c r="AP122" s="166">
        <v>5.5027362496546384E-3</v>
      </c>
      <c r="AQ122" s="155">
        <v>5.2427452910452802E-4</v>
      </c>
      <c r="AR122" s="237">
        <v>22.044774469074628</v>
      </c>
      <c r="AS122" s="155">
        <v>5.1238341104283837E-4</v>
      </c>
      <c r="AT122" s="166">
        <v>3.2913208273921413E-3</v>
      </c>
      <c r="AU122" s="166">
        <v>-1.9160929623496248E-2</v>
      </c>
      <c r="AV122" s="152">
        <v>3.6418810486793501E-3</v>
      </c>
      <c r="AW122" s="237">
        <v>0.56849437952041604</v>
      </c>
      <c r="AX122" s="83">
        <v>417.84122710425044</v>
      </c>
      <c r="AY122" s="83">
        <v>102.44731961201266</v>
      </c>
      <c r="AZ122" s="155">
        <v>5.5138444823690048E-2</v>
      </c>
      <c r="BA122" s="237">
        <v>4.5865948180472991</v>
      </c>
      <c r="BB122" s="250">
        <v>0.5036682802498722</v>
      </c>
      <c r="BC122" s="239">
        <v>4.6268431629616913</v>
      </c>
      <c r="BD122" s="240">
        <v>6.6250447101697363E-2</v>
      </c>
      <c r="BE122" s="239">
        <v>0.60895453829248269</v>
      </c>
      <c r="BF122" s="213">
        <v>0.13161339532042501</v>
      </c>
    </row>
    <row r="123" spans="1:58" s="3" customFormat="1" ht="12" x14ac:dyDescent="0.3">
      <c r="A123" s="233" t="s">
        <v>464</v>
      </c>
      <c r="B123" s="234">
        <v>44250.662499999999</v>
      </c>
      <c r="C123" s="81">
        <v>0</v>
      </c>
      <c r="D123" s="81">
        <v>0</v>
      </c>
      <c r="E123" s="83">
        <v>10543.325420276806</v>
      </c>
      <c r="F123" s="81">
        <v>0.25000000170833336</v>
      </c>
      <c r="G123" s="83">
        <v>328.12620329439858</v>
      </c>
      <c r="H123" s="235">
        <v>7.6190197307720187E-4</v>
      </c>
      <c r="I123" s="236">
        <v>25.826445462121622</v>
      </c>
      <c r="J123" s="154">
        <v>6.6533054576571007E-2</v>
      </c>
      <c r="K123" s="82">
        <v>3.6840737776431203</v>
      </c>
      <c r="L123" s="154">
        <v>0.18626455438698714</v>
      </c>
      <c r="M123" s="82">
        <v>2.5029897221830155</v>
      </c>
      <c r="N123" s="166">
        <v>0.17835120036550098</v>
      </c>
      <c r="O123" s="237">
        <v>0.55779972445440251</v>
      </c>
      <c r="P123" s="154">
        <v>0.17230718751699925</v>
      </c>
      <c r="Q123" s="82">
        <v>1.7357799916886689</v>
      </c>
      <c r="R123" s="166">
        <v>7.0194605658923059</v>
      </c>
      <c r="S123" s="237">
        <v>0.48564657870526928</v>
      </c>
      <c r="T123" s="166">
        <v>0.44317644490984587</v>
      </c>
      <c r="U123" s="237">
        <v>0.45041731301716775</v>
      </c>
      <c r="V123" s="155">
        <v>2.4425528174147823E-2</v>
      </c>
      <c r="W123" s="82">
        <v>1.3400665117633284</v>
      </c>
      <c r="X123" s="154">
        <v>1.9490861511516899</v>
      </c>
      <c r="Y123" s="237">
        <v>0.22612985880747</v>
      </c>
      <c r="Z123" s="166">
        <v>-1.75772362864198</v>
      </c>
      <c r="AA123" s="82">
        <v>0.94159798373933701</v>
      </c>
      <c r="AB123" s="3">
        <v>0.15</v>
      </c>
      <c r="AC123" s="212">
        <v>3.4153706020924051E-3</v>
      </c>
      <c r="AD123" s="213">
        <v>1.2422906407655439</v>
      </c>
      <c r="AE123" s="214">
        <v>411.82803453329137</v>
      </c>
      <c r="AF123" s="215">
        <v>4.9561056739552036</v>
      </c>
      <c r="AG123" s="3">
        <v>9.9122113479104073</v>
      </c>
      <c r="AH123" s="81">
        <v>1.4627986257319343</v>
      </c>
      <c r="AI123" s="154">
        <v>0.15836295128449196</v>
      </c>
      <c r="AJ123" s="237">
        <v>4.8635085791112616</v>
      </c>
      <c r="AK123" s="83">
        <v>139.958348027775</v>
      </c>
      <c r="AL123" s="83">
        <v>66.632133387899813</v>
      </c>
      <c r="AM123" s="166">
        <v>0.49179627195971798</v>
      </c>
      <c r="AN123" s="237">
        <v>0.39287539013506201</v>
      </c>
      <c r="AO123" s="154">
        <v>-6.6751636636899203E-3</v>
      </c>
      <c r="AP123" s="166">
        <v>-5.1438342095590173E-2</v>
      </c>
      <c r="AQ123" s="155">
        <v>7.8224525440210386E-4</v>
      </c>
      <c r="AR123" s="237">
        <v>21.462884436177628</v>
      </c>
      <c r="AS123" s="155">
        <v>9.1866586934378298E-4</v>
      </c>
      <c r="AT123" s="166">
        <v>3.8606673973884398E-2</v>
      </c>
      <c r="AU123" s="81">
        <v>0.29827252516594349</v>
      </c>
      <c r="AV123" s="152">
        <v>3.46607225947082E-3</v>
      </c>
      <c r="AW123" s="237">
        <v>1.2007362842559799</v>
      </c>
      <c r="AX123" s="83">
        <v>428.9668919356485</v>
      </c>
      <c r="AY123" s="83">
        <v>154.08282708070533</v>
      </c>
      <c r="AZ123" s="155">
        <v>5.541404200788963E-2</v>
      </c>
      <c r="BA123" s="237">
        <v>6.9117234646224635</v>
      </c>
      <c r="BB123" s="250">
        <v>0.50404007766749859</v>
      </c>
      <c r="BC123" s="239">
        <v>7.0224787139261888</v>
      </c>
      <c r="BD123" s="240">
        <v>6.5969617421785962E-2</v>
      </c>
      <c r="BE123" s="239">
        <v>1.2422906407655439</v>
      </c>
      <c r="BF123" s="213">
        <v>0.17690201585117987</v>
      </c>
    </row>
    <row r="124" spans="1:58" s="3" customFormat="1" ht="12" x14ac:dyDescent="0.3">
      <c r="A124" s="233" t="s">
        <v>435</v>
      </c>
      <c r="B124" s="234">
        <v>44250.75277777778</v>
      </c>
      <c r="C124" s="81">
        <v>2.1669999999999998</v>
      </c>
      <c r="D124" s="81">
        <v>0</v>
      </c>
      <c r="E124" s="83">
        <v>9255.8015146813614</v>
      </c>
      <c r="F124" s="81">
        <v>0.31666666866666676</v>
      </c>
      <c r="G124" s="83">
        <v>350.22969660795292</v>
      </c>
      <c r="H124" s="235">
        <v>9.0416852635184558E-4</v>
      </c>
      <c r="I124" s="236">
        <v>22.948486622478836</v>
      </c>
      <c r="J124" s="154">
        <v>6.8959456912826886E-2</v>
      </c>
      <c r="K124" s="82">
        <v>2.9129383850505493</v>
      </c>
      <c r="L124" s="154">
        <v>0.12222155007852843</v>
      </c>
      <c r="M124" s="82">
        <v>8.3666977691354028</v>
      </c>
      <c r="N124" s="166">
        <v>0.2058927014844234</v>
      </c>
      <c r="O124" s="237">
        <v>0.57192591135935789</v>
      </c>
      <c r="P124" s="154">
        <v>0.18211568588486926</v>
      </c>
      <c r="Q124" s="82">
        <v>1.6466075563387634</v>
      </c>
      <c r="R124" s="166">
        <v>7.2086497390841124</v>
      </c>
      <c r="S124" s="237">
        <v>0.48309915726373381</v>
      </c>
      <c r="T124" s="166">
        <v>0.22490486518643527</v>
      </c>
      <c r="U124" s="237">
        <v>0.57678914994668029</v>
      </c>
      <c r="V124" s="155">
        <v>2.5230516429017431E-2</v>
      </c>
      <c r="W124" s="82">
        <v>1.1731038487947079</v>
      </c>
      <c r="X124" s="154">
        <v>1.97454866207649</v>
      </c>
      <c r="Y124" s="237">
        <v>0.22259438197065901</v>
      </c>
      <c r="Z124" s="166">
        <v>-1.70254751898764</v>
      </c>
      <c r="AA124" s="82">
        <v>0.937828804736761</v>
      </c>
      <c r="AB124" s="3">
        <v>2.1669999999999998</v>
      </c>
      <c r="AC124" s="212">
        <v>3.4340767697082584E-3</v>
      </c>
      <c r="AD124" s="213">
        <v>0.75432326178574061</v>
      </c>
      <c r="AE124" s="214">
        <v>414.01272914055011</v>
      </c>
      <c r="AF124" s="215">
        <v>3.0248220222334594</v>
      </c>
      <c r="AG124" s="3">
        <v>6.0496440444669188</v>
      </c>
      <c r="AH124" s="81">
        <v>1.7735905066338686</v>
      </c>
      <c r="AI124" s="154">
        <v>8.7128455695575147E-2</v>
      </c>
      <c r="AJ124" s="237">
        <v>13.347365731782956</v>
      </c>
      <c r="AK124" s="83">
        <v>158.75864574946499</v>
      </c>
      <c r="AL124" s="83">
        <v>38.640703385954694</v>
      </c>
      <c r="AM124" s="166">
        <v>0.25142471081973</v>
      </c>
      <c r="AN124" s="237">
        <v>0.51057109124867295</v>
      </c>
      <c r="AO124" s="154">
        <v>-1.5506628148908297E-2</v>
      </c>
      <c r="AP124" s="166">
        <v>-9.6027923272077709E-2</v>
      </c>
      <c r="AQ124" s="155">
        <v>9.4844412119458215E-4</v>
      </c>
      <c r="AR124" s="237">
        <v>14.507033865296055</v>
      </c>
      <c r="AS124" s="155">
        <v>1.1783540800102818E-3</v>
      </c>
      <c r="AT124" s="166">
        <v>8.4290327604330528E-2</v>
      </c>
      <c r="AU124" s="81">
        <v>0.52427960240126747</v>
      </c>
      <c r="AV124" s="152">
        <v>3.4960829652845899E-3</v>
      </c>
      <c r="AW124" s="237">
        <v>0.70738279819488503</v>
      </c>
      <c r="AX124" s="83">
        <v>443.23404467168331</v>
      </c>
      <c r="AY124" s="83">
        <v>147.33860217160563</v>
      </c>
      <c r="AZ124" s="155">
        <v>5.5770263757510527E-2</v>
      </c>
      <c r="BA124" s="237">
        <v>6.6256101857329517</v>
      </c>
      <c r="BB124" s="250">
        <v>0.51005863280538488</v>
      </c>
      <c r="BC124" s="239">
        <v>6.6684116487031089</v>
      </c>
      <c r="BD124" s="240">
        <v>6.6330936547824473E-2</v>
      </c>
      <c r="BE124" s="239">
        <v>0.75432326178574061</v>
      </c>
      <c r="BF124" s="213">
        <v>0.11311888070563902</v>
      </c>
    </row>
    <row r="125" spans="1:58" s="3" customFormat="1" ht="12" x14ac:dyDescent="0.3">
      <c r="A125" s="233" t="s">
        <v>436</v>
      </c>
      <c r="B125" s="234">
        <v>44250.847916666666</v>
      </c>
      <c r="C125" s="81">
        <v>4.45</v>
      </c>
      <c r="D125" s="81">
        <v>0</v>
      </c>
      <c r="E125" s="83">
        <v>10237.805049194707</v>
      </c>
      <c r="F125" s="81">
        <v>0.35000000312500007</v>
      </c>
      <c r="G125" s="83">
        <v>644.79677993854591</v>
      </c>
      <c r="H125" s="235">
        <v>5.4280668578766435E-4</v>
      </c>
      <c r="I125" s="236">
        <v>21.825736906689468</v>
      </c>
      <c r="J125" s="154">
        <v>6.2812125035737312E-2</v>
      </c>
      <c r="K125" s="82">
        <v>2.6821647295146605</v>
      </c>
      <c r="L125" s="154">
        <v>0.19378187403182395</v>
      </c>
      <c r="M125" s="82">
        <v>1.7408827565955705</v>
      </c>
      <c r="N125" s="166">
        <v>0.33087300353210397</v>
      </c>
      <c r="O125" s="237">
        <v>0.47290599867181532</v>
      </c>
      <c r="P125" s="154">
        <v>0.18886820544364352</v>
      </c>
      <c r="Q125" s="82">
        <v>1.9029978236902179</v>
      </c>
      <c r="R125" s="166">
        <v>7.304736014301966</v>
      </c>
      <c r="S125" s="237">
        <v>0.87670968215863965</v>
      </c>
      <c r="T125" s="166">
        <v>0.48624655487252882</v>
      </c>
      <c r="U125" s="237">
        <v>0.33131222871822397</v>
      </c>
      <c r="V125" s="155">
        <v>2.5791036389103388E-2</v>
      </c>
      <c r="W125" s="82">
        <v>1.1089960426625778</v>
      </c>
      <c r="X125" s="154">
        <v>1.9883601132816799</v>
      </c>
      <c r="Y125" s="237">
        <v>0.38702303093965201</v>
      </c>
      <c r="Z125" s="166">
        <v>-1.6655221897493899</v>
      </c>
      <c r="AA125" s="82">
        <v>1.11372603004813</v>
      </c>
      <c r="AB125" s="3">
        <v>4.45</v>
      </c>
      <c r="AC125" s="212">
        <v>3.4888740387426071E-3</v>
      </c>
      <c r="AD125" s="213">
        <v>0.57958468980886402</v>
      </c>
      <c r="AE125" s="214">
        <v>420.40824808979062</v>
      </c>
      <c r="AF125" s="215">
        <v>2.358868087696774</v>
      </c>
      <c r="AG125" s="3">
        <v>4.7177361753935481</v>
      </c>
      <c r="AH125" s="81">
        <v>0.98619395328353021</v>
      </c>
      <c r="AI125" s="154">
        <v>0.1751365075858615</v>
      </c>
      <c r="AJ125" s="237">
        <v>3.0528574512036859</v>
      </c>
      <c r="AK125" s="83">
        <v>253.04045798031299</v>
      </c>
      <c r="AL125" s="83">
        <v>133.38867480295093</v>
      </c>
      <c r="AM125" s="166">
        <v>0.54453940753683205</v>
      </c>
      <c r="AN125" s="237">
        <v>0.28658078187125402</v>
      </c>
      <c r="AO125" s="154">
        <v>9.9493691827086117E-3</v>
      </c>
      <c r="AP125" s="166">
        <v>-8.4982721213516133E-2</v>
      </c>
      <c r="AQ125" s="155">
        <v>5.2737644560616587E-4</v>
      </c>
      <c r="AR125" s="237">
        <v>21.881316487455912</v>
      </c>
      <c r="AS125" s="155">
        <v>6.7460436818554432E-4</v>
      </c>
      <c r="AT125" s="166">
        <v>-2.914194524124003E-2</v>
      </c>
      <c r="AU125" s="81">
        <v>0.24961052827994212</v>
      </c>
      <c r="AV125" s="152">
        <v>3.5236238036304699E-3</v>
      </c>
      <c r="AW125" s="237">
        <v>0.53704738616943404</v>
      </c>
      <c r="AX125" s="83">
        <v>407.54823697696668</v>
      </c>
      <c r="AY125" s="83">
        <v>99.462890943878605</v>
      </c>
      <c r="AZ125" s="155">
        <v>5.4885167608740959E-2</v>
      </c>
      <c r="BA125" s="237">
        <v>4.4449794068126902</v>
      </c>
      <c r="BB125" s="250">
        <v>0.50997359391501362</v>
      </c>
      <c r="BC125" s="239">
        <v>4.4826064225682067</v>
      </c>
      <c r="BD125" s="240">
        <v>6.7389373623947327E-2</v>
      </c>
      <c r="BE125" s="239">
        <v>0.57958468980886402</v>
      </c>
      <c r="BF125" s="213">
        <v>0.12929635912063953</v>
      </c>
    </row>
    <row r="126" spans="1:58" s="3" customFormat="1" ht="12" x14ac:dyDescent="0.3">
      <c r="A126" s="233" t="s">
        <v>437</v>
      </c>
      <c r="B126" s="234">
        <v>44250.940972222219</v>
      </c>
      <c r="C126" s="81">
        <v>6.6829999999999998</v>
      </c>
      <c r="D126" s="81">
        <v>3.3333333416666666E-2</v>
      </c>
      <c r="E126" s="83">
        <v>10974.600320696309</v>
      </c>
      <c r="F126" s="81">
        <v>0.30000000325000004</v>
      </c>
      <c r="G126" s="83">
        <v>473.93091331401752</v>
      </c>
      <c r="H126" s="235">
        <v>5.6270949905304314E-4</v>
      </c>
      <c r="I126" s="236">
        <v>25.004688657662044</v>
      </c>
      <c r="J126" s="154">
        <v>6.3252469666165739E-2</v>
      </c>
      <c r="K126" s="82">
        <v>2.7326979593996032</v>
      </c>
      <c r="L126" s="154">
        <v>0.19319685206998058</v>
      </c>
      <c r="M126" s="82">
        <v>2.0526935206145196</v>
      </c>
      <c r="N126" s="166">
        <v>0.23558469288132727</v>
      </c>
      <c r="O126" s="237">
        <v>1.4256128285872987</v>
      </c>
      <c r="P126" s="154">
        <v>0.18236825349621771</v>
      </c>
      <c r="Q126" s="82">
        <v>1.8752859297895066</v>
      </c>
      <c r="R126" s="166">
        <v>7.2377228111864538</v>
      </c>
      <c r="S126" s="237">
        <v>0.88538140755761374</v>
      </c>
      <c r="T126" s="166">
        <v>0.49849413303291545</v>
      </c>
      <c r="U126" s="237">
        <v>0.36647639036506763</v>
      </c>
      <c r="V126" s="155">
        <v>2.5074925454548754E-2</v>
      </c>
      <c r="W126" s="82">
        <v>1.2263620168420026</v>
      </c>
      <c r="X126" s="154">
        <v>1.9800841991770599</v>
      </c>
      <c r="Y126" s="237">
        <v>0.417453478300015</v>
      </c>
      <c r="Z126" s="166">
        <v>-1.7017597936487601</v>
      </c>
      <c r="AA126" s="82">
        <v>1.08004881354683</v>
      </c>
      <c r="AB126" s="3">
        <v>6.6829999999999998</v>
      </c>
      <c r="AC126" s="212">
        <v>3.417665908989659E-3</v>
      </c>
      <c r="AD126" s="213">
        <v>1.1269751225323312</v>
      </c>
      <c r="AE126" s="214">
        <v>412.09614343836012</v>
      </c>
      <c r="AF126" s="215">
        <v>4.4988900745864022</v>
      </c>
      <c r="AG126" s="3">
        <v>8.9977801491728044</v>
      </c>
      <c r="AH126" s="81">
        <v>1.0425966091378336</v>
      </c>
      <c r="AI126" s="154">
        <v>0.17346771631426769</v>
      </c>
      <c r="AJ126" s="237">
        <v>3.3606329786670552</v>
      </c>
      <c r="AK126" s="83">
        <v>181.62535716391</v>
      </c>
      <c r="AL126" s="83">
        <v>97.952375126391033</v>
      </c>
      <c r="AM126" s="166">
        <v>0.55710725135283001</v>
      </c>
      <c r="AN126" s="237">
        <v>0.31817386814977699</v>
      </c>
      <c r="AO126" s="154">
        <v>2.4506217229592342E-3</v>
      </c>
      <c r="AP126" s="166">
        <v>6.6589054349077692E-3</v>
      </c>
      <c r="AQ126" s="155">
        <v>5.5753829365659546E-4</v>
      </c>
      <c r="AR126" s="237">
        <v>21.235361604559881</v>
      </c>
      <c r="AS126" s="155">
        <v>5.486581391892086E-4</v>
      </c>
      <c r="AT126" s="166">
        <v>-9.772037017952151E-3</v>
      </c>
      <c r="AU126" s="81">
        <v>-2.6548427346329007E-2</v>
      </c>
      <c r="AV126" s="152">
        <v>3.45367379486561E-3</v>
      </c>
      <c r="AW126" s="237">
        <v>1.1045438051223799</v>
      </c>
      <c r="AX126" s="83">
        <v>413.7041781887026</v>
      </c>
      <c r="AY126" s="83">
        <v>110.20008331322497</v>
      </c>
      <c r="AZ126" s="155">
        <v>5.5036450471944047E-2</v>
      </c>
      <c r="BA126" s="237">
        <v>4.9301253350725762</v>
      </c>
      <c r="BB126" s="250">
        <v>0.50094197926633055</v>
      </c>
      <c r="BC126" s="239">
        <v>5.0572926300868968</v>
      </c>
      <c r="BD126" s="240">
        <v>6.6013952440007601E-2</v>
      </c>
      <c r="BE126" s="239">
        <v>1.1269751225323312</v>
      </c>
      <c r="BF126" s="213">
        <v>0.22284158836839288</v>
      </c>
    </row>
    <row r="127" spans="1:58" s="3" customFormat="1" ht="12" x14ac:dyDescent="0.3">
      <c r="A127" s="233" t="s">
        <v>438</v>
      </c>
      <c r="B127" s="234">
        <v>44251.034722222219</v>
      </c>
      <c r="C127" s="81">
        <v>8.9329999999999998</v>
      </c>
      <c r="D127" s="81">
        <v>0</v>
      </c>
      <c r="E127" s="83">
        <v>11337.731117972302</v>
      </c>
      <c r="F127" s="81">
        <v>0.25000000187500004</v>
      </c>
      <c r="G127" s="83">
        <v>341.60458317333746</v>
      </c>
      <c r="H127" s="235">
        <v>7.3184030364178282E-4</v>
      </c>
      <c r="I127" s="236">
        <v>25.826186788246563</v>
      </c>
      <c r="J127" s="154">
        <v>6.5911745697519855E-2</v>
      </c>
      <c r="K127" s="82">
        <v>1.7071527543120097</v>
      </c>
      <c r="L127" s="154">
        <v>0.20160403480214417</v>
      </c>
      <c r="M127" s="82">
        <v>2.3628320985980436</v>
      </c>
      <c r="N127" s="166">
        <v>0.16343139697000583</v>
      </c>
      <c r="O127" s="237">
        <v>0.55618315877983393</v>
      </c>
      <c r="P127" s="154">
        <v>0.18265746401144073</v>
      </c>
      <c r="Q127" s="82">
        <v>1.6975985908899895</v>
      </c>
      <c r="R127" s="166">
        <v>7.2205846083943159</v>
      </c>
      <c r="S127" s="237">
        <v>0.98118722555196791</v>
      </c>
      <c r="T127" s="166">
        <v>0.4599128581811337</v>
      </c>
      <c r="U127" s="237">
        <v>0.43999666000929699</v>
      </c>
      <c r="V127" s="155">
        <v>2.5239912409271727E-2</v>
      </c>
      <c r="W127" s="82">
        <v>1.1021715088352051</v>
      </c>
      <c r="X127" s="154">
        <v>1.9778205123006301</v>
      </c>
      <c r="Y127" s="237">
        <v>0.424644861760543</v>
      </c>
      <c r="Z127" s="166">
        <v>-1.6987156782537201</v>
      </c>
      <c r="AA127" s="82">
        <v>0.97952852726339601</v>
      </c>
      <c r="AB127" s="3">
        <v>8.9329999999999998</v>
      </c>
      <c r="AC127" s="212">
        <v>3.4356578625135909E-3</v>
      </c>
      <c r="AD127" s="213">
        <v>0.72437489048617354</v>
      </c>
      <c r="AE127" s="214">
        <v>414.19735114818934</v>
      </c>
      <c r="AF127" s="215">
        <v>2.9059837669135771</v>
      </c>
      <c r="AG127" s="3">
        <v>5.8119675338271541</v>
      </c>
      <c r="AH127" s="81">
        <v>1.383216706337913</v>
      </c>
      <c r="AI127" s="154">
        <v>0.175456832559506</v>
      </c>
      <c r="AJ127" s="237">
        <v>3.1714943757760312</v>
      </c>
      <c r="AK127" s="83">
        <v>125.871391677313</v>
      </c>
      <c r="AL127" s="83">
        <v>62.651710995299766</v>
      </c>
      <c r="AM127" s="166">
        <v>0.51416939620450397</v>
      </c>
      <c r="AN127" s="237">
        <v>0.38230050102562002</v>
      </c>
      <c r="AO127" s="154">
        <v>-2.6808357757804324E-3</v>
      </c>
      <c r="AP127" s="166">
        <v>-0.14512381920580497</v>
      </c>
      <c r="AQ127" s="155">
        <v>7.3968807825556843E-4</v>
      </c>
      <c r="AR127" s="237">
        <v>10.4196185686631</v>
      </c>
      <c r="AS127" s="155">
        <v>1.1566701401084854E-3</v>
      </c>
      <c r="AT127" s="166">
        <v>1.4881177460512873E-2</v>
      </c>
      <c r="AU127" s="81">
        <v>0.8119950287412081</v>
      </c>
      <c r="AV127" s="152">
        <v>3.4838470164686398E-3</v>
      </c>
      <c r="AW127" s="237">
        <v>0.70947861671447798</v>
      </c>
      <c r="AX127" s="83">
        <v>421.50183539625635</v>
      </c>
      <c r="AY127" s="83">
        <v>122.0980768472126</v>
      </c>
      <c r="AZ127" s="155">
        <v>5.522891226290827E-2</v>
      </c>
      <c r="BA127" s="237">
        <v>5.4698570027249218</v>
      </c>
      <c r="BB127" s="250">
        <v>0.50534014726688137</v>
      </c>
      <c r="BC127" s="239">
        <v>5.517613126364127</v>
      </c>
      <c r="BD127" s="240">
        <v>6.6361476158200053E-2</v>
      </c>
      <c r="BE127" s="239">
        <v>0.72437489048617354</v>
      </c>
      <c r="BF127" s="213">
        <v>0.13128410308888508</v>
      </c>
    </row>
    <row r="128" spans="1:58" s="3" customFormat="1" ht="12" x14ac:dyDescent="0.3">
      <c r="A128" s="241" t="s">
        <v>457</v>
      </c>
      <c r="B128" s="242">
        <v>44251.284722222219</v>
      </c>
      <c r="C128" s="86">
        <v>14.933</v>
      </c>
      <c r="D128" s="86">
        <v>0</v>
      </c>
      <c r="E128" s="87">
        <v>11721.012363217733</v>
      </c>
      <c r="F128" s="86">
        <v>0.33333333333333331</v>
      </c>
      <c r="G128" s="87">
        <v>521.46116468546177</v>
      </c>
      <c r="H128" s="243">
        <v>6.3922944968374678E-4</v>
      </c>
      <c r="I128" s="244">
        <v>22.365443802509887</v>
      </c>
      <c r="J128" s="157">
        <v>6.4574921508647076E-2</v>
      </c>
      <c r="K128" s="245">
        <v>2.2371900101301563</v>
      </c>
      <c r="L128" s="157">
        <v>0.20583613613753129</v>
      </c>
      <c r="M128" s="245">
        <v>1.8983605622720927</v>
      </c>
      <c r="N128" s="167">
        <v>0.24833394976986736</v>
      </c>
      <c r="O128" s="246">
        <v>0.83686901199835284</v>
      </c>
      <c r="P128" s="157">
        <v>0.17739985730168173</v>
      </c>
      <c r="Q128" s="245">
        <v>1.9615819259597416</v>
      </c>
      <c r="R128" s="167">
        <v>7.0570362049493278</v>
      </c>
      <c r="S128" s="246">
        <v>0.97266151561247605</v>
      </c>
      <c r="T128" s="167">
        <v>0.50847441421578943</v>
      </c>
      <c r="U128" s="246">
        <v>0.34956938954551497</v>
      </c>
      <c r="V128" s="158">
        <v>2.4970360125338528E-2</v>
      </c>
      <c r="W128" s="245">
        <v>1.1299870693638778</v>
      </c>
      <c r="X128" s="157">
        <v>1.95515384213904</v>
      </c>
      <c r="Y128" s="246">
        <v>0.46291864555089801</v>
      </c>
      <c r="Z128" s="167">
        <v>-1.72857123942649</v>
      </c>
      <c r="AA128" s="245">
        <v>1.1066251116574499</v>
      </c>
      <c r="AB128" s="85">
        <v>14.933</v>
      </c>
      <c r="AC128" s="216">
        <v>3.478621101879954E-3</v>
      </c>
      <c r="AD128" s="217">
        <v>0.60440616324912622</v>
      </c>
      <c r="AE128" s="218">
        <v>419.21208599683411</v>
      </c>
      <c r="AF128" s="219">
        <v>2.4531158411377998</v>
      </c>
      <c r="AG128" s="85">
        <v>4.9062316822755996</v>
      </c>
      <c r="AH128" s="86">
        <v>1.2119861985664435</v>
      </c>
      <c r="AI128" s="157">
        <v>0.18301736863198731</v>
      </c>
      <c r="AJ128" s="246">
        <v>2.8955362391872459</v>
      </c>
      <c r="AK128" s="87">
        <v>193.89516306860099</v>
      </c>
      <c r="AL128" s="87">
        <v>106.08586916598202</v>
      </c>
      <c r="AM128" s="167">
        <v>0.56518533579760899</v>
      </c>
      <c r="AN128" s="246">
        <v>0.30301804519258801</v>
      </c>
      <c r="AO128" s="157">
        <v>-4.6365782640800379E-3</v>
      </c>
      <c r="AP128" s="167">
        <v>-0.10249848834994685</v>
      </c>
      <c r="AQ128" s="158">
        <v>6.4812096180023719E-4</v>
      </c>
      <c r="AR128" s="246">
        <v>15.267781404210345</v>
      </c>
      <c r="AS128" s="158">
        <v>8.3578960658780405E-4</v>
      </c>
      <c r="AT128" s="167">
        <v>1.6831118491000829E-2</v>
      </c>
      <c r="AU128" s="86">
        <v>0.37340351615668954</v>
      </c>
      <c r="AV128" s="156">
        <v>3.5212987568229398E-3</v>
      </c>
      <c r="AW128" s="246">
        <v>0.57464808225631703</v>
      </c>
      <c r="AX128" s="87">
        <v>422.11681421336294</v>
      </c>
      <c r="AY128" s="87">
        <v>103.78538700742126</v>
      </c>
      <c r="AZ128" s="158">
        <v>5.5244130940431187E-2</v>
      </c>
      <c r="BA128" s="246">
        <v>4.6499676920378414</v>
      </c>
      <c r="BB128" s="251">
        <v>0.51180046651168365</v>
      </c>
      <c r="BC128" s="248">
        <v>4.6890837428189807</v>
      </c>
      <c r="BD128" s="249">
        <v>6.7191332942252463E-2</v>
      </c>
      <c r="BE128" s="248">
        <v>0.60440616324912622</v>
      </c>
      <c r="BF128" s="217">
        <v>0.12889643188282443</v>
      </c>
    </row>
  </sheetData>
  <conditionalFormatting sqref="D4:BA15">
    <cfRule type="expression" dxfId="5" priority="5" stopIfTrue="1">
      <formula>ISERROR(D4)</formula>
    </cfRule>
  </conditionalFormatting>
  <conditionalFormatting sqref="D19:BA42">
    <cfRule type="expression" dxfId="4" priority="4" stopIfTrue="1">
      <formula>ISERROR(D19)</formula>
    </cfRule>
  </conditionalFormatting>
  <conditionalFormatting sqref="D46:BA74">
    <cfRule type="expression" dxfId="3" priority="3" stopIfTrue="1">
      <formula>ISERROR(D46)</formula>
    </cfRule>
  </conditionalFormatting>
  <conditionalFormatting sqref="D78:BA105">
    <cfRule type="expression" dxfId="2" priority="2" stopIfTrue="1">
      <formula>ISERROR(D78)</formula>
    </cfRule>
  </conditionalFormatting>
  <conditionalFormatting sqref="D109:BA128">
    <cfRule type="expression" dxfId="1" priority="1" stopIfTrue="1">
      <formula>ISERROR(D109)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workbookViewId="0">
      <selection activeCell="S17" sqref="S17"/>
    </sheetView>
  </sheetViews>
  <sheetFormatPr defaultRowHeight="11.4" x14ac:dyDescent="0.3"/>
  <cols>
    <col min="1" max="1" width="9.88671875" style="140" customWidth="1"/>
    <col min="2" max="4" width="8.88671875" style="140"/>
    <col min="5" max="5" width="10" style="140" customWidth="1"/>
    <col min="6" max="16384" width="8.88671875" style="140"/>
  </cols>
  <sheetData>
    <row r="1" spans="1:16" ht="12" x14ac:dyDescent="0.3">
      <c r="A1" s="1" t="s">
        <v>739</v>
      </c>
    </row>
    <row r="3" spans="1:16" ht="12" x14ac:dyDescent="0.25">
      <c r="A3" s="296"/>
      <c r="B3" s="297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</row>
    <row r="4" spans="1:16" ht="12" x14ac:dyDescent="0.25">
      <c r="A4" s="296"/>
      <c r="B4" s="298" t="s">
        <v>348</v>
      </c>
      <c r="C4" s="299" t="s">
        <v>349</v>
      </c>
      <c r="D4" s="299" t="s">
        <v>354</v>
      </c>
      <c r="E4" s="299" t="s">
        <v>355</v>
      </c>
      <c r="F4" s="300" t="s">
        <v>10</v>
      </c>
      <c r="G4" s="299" t="s">
        <v>510</v>
      </c>
      <c r="H4" s="299" t="s">
        <v>511</v>
      </c>
      <c r="I4" s="299" t="s">
        <v>512</v>
      </c>
      <c r="J4" s="298" t="s">
        <v>531</v>
      </c>
      <c r="K4" s="299" t="s">
        <v>532</v>
      </c>
      <c r="L4" s="299" t="s">
        <v>533</v>
      </c>
      <c r="M4" s="299" t="s">
        <v>534</v>
      </c>
      <c r="N4" s="299" t="s">
        <v>536</v>
      </c>
      <c r="O4" s="299" t="s">
        <v>535</v>
      </c>
      <c r="P4" s="301" t="s">
        <v>537</v>
      </c>
    </row>
    <row r="5" spans="1:16" ht="12" x14ac:dyDescent="0.25">
      <c r="A5" s="302" t="s">
        <v>348</v>
      </c>
      <c r="B5" s="303"/>
      <c r="C5" s="304">
        <v>8.732105344298044E-2</v>
      </c>
      <c r="D5" s="305">
        <v>7.8524566159828713E-13</v>
      </c>
      <c r="E5" s="305">
        <v>2.4159561098388235E-7</v>
      </c>
      <c r="F5" s="306">
        <v>1.3115319056382185E-14</v>
      </c>
      <c r="G5" s="305">
        <v>6.5331128151843125E-17</v>
      </c>
      <c r="H5" s="305">
        <v>5.7231235577198144E-22</v>
      </c>
      <c r="I5" s="307">
        <v>2.5577611155534049E-21</v>
      </c>
      <c r="J5" s="308">
        <v>1.1178734913977676E-24</v>
      </c>
      <c r="K5" s="305">
        <v>2.5611077409345388E-21</v>
      </c>
      <c r="L5" s="305">
        <v>3.9543838368950371E-13</v>
      </c>
      <c r="M5" s="305">
        <v>2.0547577266677334E-18</v>
      </c>
      <c r="N5" s="305">
        <v>2.5534593654210258E-27</v>
      </c>
      <c r="O5" s="305">
        <v>6.8041610297106404E-37</v>
      </c>
      <c r="P5" s="307">
        <v>9.6124423453049582E-57</v>
      </c>
    </row>
    <row r="6" spans="1:16" ht="12" x14ac:dyDescent="0.25">
      <c r="A6" s="309" t="s">
        <v>349</v>
      </c>
      <c r="B6" s="310">
        <v>8.732105344298044E-2</v>
      </c>
      <c r="C6" s="311"/>
      <c r="D6" s="312">
        <v>1.8816635766578358E-8</v>
      </c>
      <c r="E6" s="312">
        <v>1.9646457031641852E-5</v>
      </c>
      <c r="F6" s="313">
        <v>5.6040653386997595E-10</v>
      </c>
      <c r="G6" s="312">
        <v>3.301699632234708E-13</v>
      </c>
      <c r="H6" s="312">
        <v>8.3355652974696884E-17</v>
      </c>
      <c r="I6" s="314">
        <v>7.7102085525761935E-19</v>
      </c>
      <c r="J6" s="315">
        <v>1.1274967971119322E-21</v>
      </c>
      <c r="K6" s="312">
        <v>4.6372932239339486E-20</v>
      </c>
      <c r="L6" s="312">
        <v>1.3005605292479191E-6</v>
      </c>
      <c r="M6" s="312">
        <v>1.7875182950315953E-12</v>
      </c>
      <c r="N6" s="312">
        <v>7.4353495600726191E-25</v>
      </c>
      <c r="O6" s="312">
        <v>1.7775439123725306E-33</v>
      </c>
      <c r="P6" s="314">
        <v>1.1089920809786125E-54</v>
      </c>
    </row>
    <row r="7" spans="1:16" ht="12" x14ac:dyDescent="0.25">
      <c r="A7" s="309" t="s">
        <v>354</v>
      </c>
      <c r="B7" s="315">
        <v>7.8524566159828713E-13</v>
      </c>
      <c r="C7" s="312">
        <v>1.8816635766578358E-8</v>
      </c>
      <c r="D7" s="311"/>
      <c r="E7" s="316">
        <v>6.651563049619931E-2</v>
      </c>
      <c r="F7" s="313">
        <v>1.3982838406861882E-2</v>
      </c>
      <c r="G7" s="312">
        <v>4.061925707050947E-5</v>
      </c>
      <c r="H7" s="312">
        <v>5.6049641042745391E-3</v>
      </c>
      <c r="I7" s="314">
        <v>1.9677304257849663E-8</v>
      </c>
      <c r="J7" s="315">
        <v>2.0865017236849055E-4</v>
      </c>
      <c r="K7" s="312">
        <v>3.1491038545065803E-12</v>
      </c>
      <c r="L7" s="312">
        <v>9.8948243240806002E-37</v>
      </c>
      <c r="M7" s="312">
        <v>1.4551024410295826E-9</v>
      </c>
      <c r="N7" s="312">
        <v>4.3782240677914209E-12</v>
      </c>
      <c r="O7" s="312">
        <v>7.1178505621274472E-17</v>
      </c>
      <c r="P7" s="314">
        <v>8.7543729057909255E-40</v>
      </c>
    </row>
    <row r="8" spans="1:16" ht="12" x14ac:dyDescent="0.25">
      <c r="A8" s="309" t="s">
        <v>355</v>
      </c>
      <c r="B8" s="315">
        <v>2.4159561098388235E-7</v>
      </c>
      <c r="C8" s="312">
        <v>1.9646457031641852E-5</v>
      </c>
      <c r="D8" s="316">
        <v>6.651563049619931E-2</v>
      </c>
      <c r="E8" s="311"/>
      <c r="F8" s="317">
        <v>0.39504502545964959</v>
      </c>
      <c r="G8" s="312">
        <v>7.309229276474395E-3</v>
      </c>
      <c r="H8" s="312">
        <v>1.2522773168764051E-3</v>
      </c>
      <c r="I8" s="314">
        <v>1.3997902598149884E-5</v>
      </c>
      <c r="J8" s="315">
        <v>5.3957596661188092E-6</v>
      </c>
      <c r="K8" s="312">
        <v>1.9784763678045598E-5</v>
      </c>
      <c r="L8" s="312">
        <v>8.4812700127003032E-21</v>
      </c>
      <c r="M8" s="312">
        <v>1.0620875208747426E-11</v>
      </c>
      <c r="N8" s="312">
        <v>2.0343678357845733E-7</v>
      </c>
      <c r="O8" s="312">
        <v>7.5040732048113524E-10</v>
      </c>
      <c r="P8" s="314">
        <v>3.2550220636013013E-17</v>
      </c>
    </row>
    <row r="9" spans="1:16" ht="12" x14ac:dyDescent="0.25">
      <c r="A9" s="318" t="s">
        <v>10</v>
      </c>
      <c r="B9" s="319">
        <v>1.3115319056382185E-14</v>
      </c>
      <c r="C9" s="320">
        <v>5.6040653386997595E-10</v>
      </c>
      <c r="D9" s="320">
        <v>1.3982838406861882E-2</v>
      </c>
      <c r="E9" s="321">
        <v>0.39504502545964959</v>
      </c>
      <c r="F9" s="322"/>
      <c r="G9" s="320">
        <v>1.3527142223432436E-2</v>
      </c>
      <c r="H9" s="320">
        <v>1.3175763361791568E-3</v>
      </c>
      <c r="I9" s="323">
        <v>2.2550735675949029E-5</v>
      </c>
      <c r="J9" s="319">
        <v>6.3722332902256623E-6</v>
      </c>
      <c r="K9" s="320">
        <v>4.7119647062648566E-6</v>
      </c>
      <c r="L9" s="320">
        <v>1.3082212451445444E-42</v>
      </c>
      <c r="M9" s="320">
        <v>8.6204120980005478E-21</v>
      </c>
      <c r="N9" s="320">
        <v>6.850896801288722E-8</v>
      </c>
      <c r="O9" s="320">
        <v>2.2205922059962263E-11</v>
      </c>
      <c r="P9" s="323">
        <v>9.7407619018487352E-32</v>
      </c>
    </row>
    <row r="10" spans="1:16" ht="12" x14ac:dyDescent="0.25">
      <c r="A10" s="324" t="s">
        <v>510</v>
      </c>
      <c r="B10" s="325">
        <v>6.5331128151843125E-17</v>
      </c>
      <c r="C10" s="326">
        <v>3.301699632234708E-13</v>
      </c>
      <c r="D10" s="326">
        <v>4.061925707050947E-5</v>
      </c>
      <c r="E10" s="326">
        <v>7.309229276474395E-3</v>
      </c>
      <c r="F10" s="327">
        <v>1.3527142223432436E-2</v>
      </c>
      <c r="G10" s="328"/>
      <c r="H10" s="326">
        <v>9.34190519954465E-6</v>
      </c>
      <c r="I10" s="329">
        <v>3.1356557859322814E-2</v>
      </c>
      <c r="J10" s="325">
        <v>5.8918729549639232E-9</v>
      </c>
      <c r="K10" s="330">
        <v>9.5111641624782084E-2</v>
      </c>
      <c r="L10" s="326">
        <v>6.6495260013874021E-39</v>
      </c>
      <c r="M10" s="326">
        <v>1.3266777806980428E-20</v>
      </c>
      <c r="N10" s="326">
        <v>2.3815219296884026E-7</v>
      </c>
      <c r="O10" s="326">
        <v>5.5996582365787006E-3</v>
      </c>
      <c r="P10" s="329">
        <v>9.1824103741541008E-9</v>
      </c>
    </row>
    <row r="11" spans="1:16" ht="12" x14ac:dyDescent="0.25">
      <c r="A11" s="309" t="s">
        <v>511</v>
      </c>
      <c r="B11" s="315">
        <v>5.7231235577198144E-22</v>
      </c>
      <c r="C11" s="312">
        <v>8.3355652974696884E-17</v>
      </c>
      <c r="D11" s="312">
        <v>5.6049641042745391E-3</v>
      </c>
      <c r="E11" s="312">
        <v>1.2522773168764051E-3</v>
      </c>
      <c r="F11" s="313">
        <v>1.3175763361791568E-3</v>
      </c>
      <c r="G11" s="312">
        <v>9.34190519954465E-6</v>
      </c>
      <c r="H11" s="311"/>
      <c r="I11" s="314">
        <v>8.3385766151331189E-9</v>
      </c>
      <c r="J11" s="310">
        <v>0.218556611609346</v>
      </c>
      <c r="K11" s="312">
        <v>1.1682321344233447E-12</v>
      </c>
      <c r="L11" s="312">
        <v>1.3094155620108858E-49</v>
      </c>
      <c r="M11" s="312">
        <v>2.6602083950259581E-7</v>
      </c>
      <c r="N11" s="312">
        <v>1.4026997756774607E-14</v>
      </c>
      <c r="O11" s="312">
        <v>1.421731032123592E-17</v>
      </c>
      <c r="P11" s="314">
        <v>1.251842626062345E-33</v>
      </c>
    </row>
    <row r="12" spans="1:16" ht="12" x14ac:dyDescent="0.25">
      <c r="A12" s="331" t="s">
        <v>512</v>
      </c>
      <c r="B12" s="332">
        <v>2.5577611155534049E-21</v>
      </c>
      <c r="C12" s="333">
        <v>7.7102085525761935E-19</v>
      </c>
      <c r="D12" s="333">
        <v>1.9677304257849663E-8</v>
      </c>
      <c r="E12" s="333">
        <v>1.3997902598149884E-5</v>
      </c>
      <c r="F12" s="334">
        <v>2.2550735675949029E-5</v>
      </c>
      <c r="G12" s="333">
        <v>3.1356557859322814E-2</v>
      </c>
      <c r="H12" s="333">
        <v>8.3385766151331189E-9</v>
      </c>
      <c r="I12" s="335"/>
      <c r="J12" s="332">
        <v>1.292961016106648E-4</v>
      </c>
      <c r="K12" s="333">
        <v>1.2381222027704285E-6</v>
      </c>
      <c r="L12" s="333">
        <v>6.5583554490957782E-48</v>
      </c>
      <c r="M12" s="333">
        <v>3.7100466327151628E-26</v>
      </c>
      <c r="N12" s="336">
        <v>7.0983245857553917E-2</v>
      </c>
      <c r="O12" s="333">
        <v>7.2342341827194637E-6</v>
      </c>
      <c r="P12" s="337">
        <v>1.7462978082942446E-21</v>
      </c>
    </row>
    <row r="13" spans="1:16" ht="12" x14ac:dyDescent="0.25">
      <c r="A13" s="302" t="s">
        <v>531</v>
      </c>
      <c r="B13" s="308">
        <v>1.1178734913977676E-24</v>
      </c>
      <c r="C13" s="305">
        <v>1.1274967971119322E-21</v>
      </c>
      <c r="D13" s="305">
        <v>2.0865017236849055E-4</v>
      </c>
      <c r="E13" s="305">
        <v>5.3957596661188092E-6</v>
      </c>
      <c r="F13" s="306">
        <v>6.3722332902256623E-6</v>
      </c>
      <c r="G13" s="305">
        <v>5.8918729549639232E-9</v>
      </c>
      <c r="H13" s="304">
        <v>0.218556611609346</v>
      </c>
      <c r="I13" s="305">
        <v>1.292961016106648E-4</v>
      </c>
      <c r="J13" s="303"/>
      <c r="K13" s="305">
        <v>1.1872869513977629E-17</v>
      </c>
      <c r="L13" s="305">
        <v>6.3934561723437334E-60</v>
      </c>
      <c r="M13" s="305">
        <v>4.1004874640540222E-13</v>
      </c>
      <c r="N13" s="305">
        <v>3.358056619109472E-9</v>
      </c>
      <c r="O13" s="305">
        <v>7.9099979270396311E-19</v>
      </c>
      <c r="P13" s="307">
        <v>2.1450375427146328E-49</v>
      </c>
    </row>
    <row r="14" spans="1:16" ht="12" x14ac:dyDescent="0.25">
      <c r="A14" s="309" t="s">
        <v>532</v>
      </c>
      <c r="B14" s="315">
        <v>2.5611077409345388E-21</v>
      </c>
      <c r="C14" s="312">
        <v>4.6372932239339486E-20</v>
      </c>
      <c r="D14" s="312">
        <v>3.1491038545065803E-12</v>
      </c>
      <c r="E14" s="312">
        <v>1.9784763678045598E-5</v>
      </c>
      <c r="F14" s="313">
        <v>4.7119647062648566E-6</v>
      </c>
      <c r="G14" s="316">
        <v>9.5111641624782084E-2</v>
      </c>
      <c r="H14" s="312">
        <v>1.1682321344233447E-12</v>
      </c>
      <c r="I14" s="312">
        <v>1.2381222027704285E-6</v>
      </c>
      <c r="J14" s="315">
        <v>1.1872869513977629E-17</v>
      </c>
      <c r="K14" s="311"/>
      <c r="L14" s="312">
        <v>6.5583554490957782E-48</v>
      </c>
      <c r="M14" s="312">
        <v>2.4667822874593365E-37</v>
      </c>
      <c r="N14" s="312">
        <v>2.8260669784039142E-14</v>
      </c>
      <c r="O14" s="312">
        <v>1.1659717749670923E-2</v>
      </c>
      <c r="P14" s="314">
        <v>5.8895146728789354E-5</v>
      </c>
    </row>
    <row r="15" spans="1:16" ht="12" x14ac:dyDescent="0.25">
      <c r="A15" s="309" t="s">
        <v>533</v>
      </c>
      <c r="B15" s="315">
        <v>3.9543838368950371E-13</v>
      </c>
      <c r="C15" s="312">
        <v>1.3005605292479191E-6</v>
      </c>
      <c r="D15" s="312">
        <v>9.8948243240806002E-37</v>
      </c>
      <c r="E15" s="312">
        <v>8.4812700127003032E-21</v>
      </c>
      <c r="F15" s="313">
        <v>1.3082212451445444E-42</v>
      </c>
      <c r="G15" s="312">
        <v>6.6495260013874021E-39</v>
      </c>
      <c r="H15" s="312">
        <v>1.3094155620108858E-49</v>
      </c>
      <c r="I15" s="312">
        <v>6.5583554490957782E-48</v>
      </c>
      <c r="J15" s="315">
        <v>6.3934561723437334E-60</v>
      </c>
      <c r="K15" s="312">
        <v>6.5583554490957782E-48</v>
      </c>
      <c r="L15" s="311"/>
      <c r="M15" s="312">
        <v>1.8193571001903822E-105</v>
      </c>
      <c r="N15" s="312">
        <v>7.6539120298610483E-69</v>
      </c>
      <c r="O15" s="312">
        <v>3.6153609028189845E-107</v>
      </c>
      <c r="P15" s="314">
        <v>8.0383957697776232E-147</v>
      </c>
    </row>
    <row r="16" spans="1:16" ht="12" x14ac:dyDescent="0.25">
      <c r="A16" s="309" t="s">
        <v>534</v>
      </c>
      <c r="B16" s="315">
        <v>2.0547577266677334E-18</v>
      </c>
      <c r="C16" s="312">
        <v>1.7875182950315953E-12</v>
      </c>
      <c r="D16" s="312">
        <v>1.4551024410295826E-9</v>
      </c>
      <c r="E16" s="312">
        <v>1.0620875208747426E-11</v>
      </c>
      <c r="F16" s="313">
        <v>8.6204120980005478E-21</v>
      </c>
      <c r="G16" s="312">
        <v>1.3266777806980428E-20</v>
      </c>
      <c r="H16" s="312">
        <v>2.6602083950259581E-7</v>
      </c>
      <c r="I16" s="312">
        <v>3.7100466327151628E-26</v>
      </c>
      <c r="J16" s="315">
        <v>4.1004874640540222E-13</v>
      </c>
      <c r="K16" s="312">
        <v>2.4667822874593365E-37</v>
      </c>
      <c r="L16" s="312">
        <v>1.8193571001903822E-105</v>
      </c>
      <c r="M16" s="311"/>
      <c r="N16" s="312">
        <v>7.4426055122810977E-52</v>
      </c>
      <c r="O16" s="312">
        <v>2.8871000892714049E-85</v>
      </c>
      <c r="P16" s="314">
        <v>9.7552804780294125E-191</v>
      </c>
    </row>
    <row r="17" spans="1:16" ht="12" x14ac:dyDescent="0.25">
      <c r="A17" s="309" t="s">
        <v>536</v>
      </c>
      <c r="B17" s="315">
        <v>2.5534593654210258E-27</v>
      </c>
      <c r="C17" s="312">
        <v>7.4353495600726191E-25</v>
      </c>
      <c r="D17" s="312">
        <v>4.3782240677914209E-12</v>
      </c>
      <c r="E17" s="312">
        <v>2.0343678357845733E-7</v>
      </c>
      <c r="F17" s="313">
        <v>6.850896801288722E-8</v>
      </c>
      <c r="G17" s="312">
        <v>2.3815219296884026E-7</v>
      </c>
      <c r="H17" s="312">
        <v>1.4026997756774607E-14</v>
      </c>
      <c r="I17" s="316">
        <v>7.0983245857553917E-2</v>
      </c>
      <c r="J17" s="315">
        <v>3.358056619109472E-9</v>
      </c>
      <c r="K17" s="312">
        <v>2.8260669784039142E-14</v>
      </c>
      <c r="L17" s="312">
        <v>7.6539120298610483E-69</v>
      </c>
      <c r="M17" s="312">
        <v>7.4426055122810977E-52</v>
      </c>
      <c r="N17" s="311"/>
      <c r="O17" s="312">
        <v>4.2895737629891641E-18</v>
      </c>
      <c r="P17" s="314">
        <v>1.3118372095151472E-50</v>
      </c>
    </row>
    <row r="18" spans="1:16" ht="12" x14ac:dyDescent="0.25">
      <c r="A18" s="309" t="s">
        <v>535</v>
      </c>
      <c r="B18" s="315">
        <v>6.8041610297106404E-37</v>
      </c>
      <c r="C18" s="312">
        <v>1.7775439123725306E-33</v>
      </c>
      <c r="D18" s="312">
        <v>7.1178505621274472E-17</v>
      </c>
      <c r="E18" s="312">
        <v>7.5040732048113524E-10</v>
      </c>
      <c r="F18" s="313">
        <v>2.2205922059962263E-11</v>
      </c>
      <c r="G18" s="312">
        <v>5.5996582365787006E-3</v>
      </c>
      <c r="H18" s="312">
        <v>1.421731032123592E-17</v>
      </c>
      <c r="I18" s="312">
        <v>7.2342341827194637E-6</v>
      </c>
      <c r="J18" s="315">
        <v>7.9099979270396311E-19</v>
      </c>
      <c r="K18" s="312">
        <v>1.1659717749670923E-2</v>
      </c>
      <c r="L18" s="312">
        <v>3.6153609028189845E-107</v>
      </c>
      <c r="M18" s="312">
        <v>2.8871000892714049E-85</v>
      </c>
      <c r="N18" s="312">
        <v>4.2895737629891641E-18</v>
      </c>
      <c r="O18" s="311"/>
      <c r="P18" s="314">
        <v>4.3003943384063281E-18</v>
      </c>
    </row>
    <row r="19" spans="1:16" ht="12" x14ac:dyDescent="0.25">
      <c r="A19" s="331" t="s">
        <v>537</v>
      </c>
      <c r="B19" s="332">
        <v>9.6124423453049582E-57</v>
      </c>
      <c r="C19" s="333">
        <v>1.1089920809786125E-54</v>
      </c>
      <c r="D19" s="333">
        <v>8.7543729057909255E-40</v>
      </c>
      <c r="E19" s="333">
        <v>3.2550220636013013E-17</v>
      </c>
      <c r="F19" s="334">
        <v>9.7407619018487352E-32</v>
      </c>
      <c r="G19" s="333">
        <v>9.1824103741541008E-9</v>
      </c>
      <c r="H19" s="333">
        <v>1.251842626062345E-33</v>
      </c>
      <c r="I19" s="333">
        <v>1.7462978082942446E-21</v>
      </c>
      <c r="J19" s="332">
        <v>2.1450375427146328E-49</v>
      </c>
      <c r="K19" s="333">
        <v>5.8895146728789354E-5</v>
      </c>
      <c r="L19" s="333">
        <v>8.0383957697776232E-147</v>
      </c>
      <c r="M19" s="333">
        <v>9.7552804780294125E-191</v>
      </c>
      <c r="N19" s="333">
        <v>1.3118372095151472E-50</v>
      </c>
      <c r="O19" s="333">
        <v>4.3003943384063281E-18</v>
      </c>
      <c r="P19" s="335"/>
    </row>
    <row r="20" spans="1:16" x14ac:dyDescent="0.2">
      <c r="A20" s="296"/>
      <c r="B20" s="296"/>
      <c r="C20" s="296"/>
      <c r="D20" s="296"/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</row>
    <row r="21" spans="1:16" x14ac:dyDescent="0.2">
      <c r="A21" s="296"/>
      <c r="B21" s="338"/>
      <c r="C21" s="296" t="s">
        <v>538</v>
      </c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</row>
    <row r="23" spans="1:16" ht="12" x14ac:dyDescent="0.3">
      <c r="A23" s="1" t="s">
        <v>740</v>
      </c>
    </row>
    <row r="25" spans="1:16" ht="12" x14ac:dyDescent="0.25">
      <c r="A25" s="339"/>
      <c r="B25" s="298" t="s">
        <v>348</v>
      </c>
      <c r="C25" s="299" t="s">
        <v>349</v>
      </c>
      <c r="D25" s="299" t="s">
        <v>354</v>
      </c>
      <c r="E25" s="299" t="s">
        <v>355</v>
      </c>
      <c r="F25" s="300" t="s">
        <v>10</v>
      </c>
      <c r="G25" s="299" t="s">
        <v>510</v>
      </c>
      <c r="H25" s="299" t="s">
        <v>511</v>
      </c>
      <c r="I25" s="299" t="s">
        <v>512</v>
      </c>
      <c r="J25" s="298" t="s">
        <v>531</v>
      </c>
      <c r="K25" s="299" t="s">
        <v>532</v>
      </c>
      <c r="L25" s="299" t="s">
        <v>534</v>
      </c>
      <c r="M25" s="299" t="s">
        <v>536</v>
      </c>
      <c r="N25" s="299" t="s">
        <v>535</v>
      </c>
      <c r="O25" s="301" t="s">
        <v>537</v>
      </c>
      <c r="P25" s="340"/>
    </row>
    <row r="26" spans="1:16" ht="12" x14ac:dyDescent="0.25">
      <c r="A26" s="302" t="s">
        <v>348</v>
      </c>
      <c r="B26" s="303"/>
      <c r="C26" s="304">
        <v>0.99999999922157012</v>
      </c>
      <c r="D26" s="304">
        <v>0.49963778233261724</v>
      </c>
      <c r="E26" s="305">
        <v>2.4085630743753768E-3</v>
      </c>
      <c r="F26" s="306">
        <v>1.8965171105781903E-2</v>
      </c>
      <c r="G26" s="305">
        <v>7.1717371500607668E-3</v>
      </c>
      <c r="H26" s="304">
        <v>5.2635997993627594E-2</v>
      </c>
      <c r="I26" s="341">
        <v>0.62848191115537977</v>
      </c>
      <c r="J26" s="342">
        <v>0.20836061337722372</v>
      </c>
      <c r="K26" s="305">
        <v>0</v>
      </c>
      <c r="L26" s="305">
        <v>1.2510681733527334E-3</v>
      </c>
      <c r="M26" s="305">
        <v>3.9885432051137246E-2</v>
      </c>
      <c r="N26" s="305">
        <v>9.6800777514969389E-4</v>
      </c>
      <c r="O26" s="307">
        <v>0</v>
      </c>
      <c r="P26" s="312"/>
    </row>
    <row r="27" spans="1:16" ht="12" x14ac:dyDescent="0.25">
      <c r="A27" s="309" t="s">
        <v>349</v>
      </c>
      <c r="B27" s="310">
        <v>0.99999999922157012</v>
      </c>
      <c r="C27" s="311"/>
      <c r="D27" s="316">
        <v>0.29067648307652544</v>
      </c>
      <c r="E27" s="312">
        <v>1.5130459519490512E-3</v>
      </c>
      <c r="F27" s="313">
        <v>1.0883570792140205E-2</v>
      </c>
      <c r="G27" s="312">
        <v>5.3055793783217666E-3</v>
      </c>
      <c r="H27" s="312">
        <v>2.318644054067388E-2</v>
      </c>
      <c r="I27" s="343">
        <v>0.52654675757954394</v>
      </c>
      <c r="J27" s="310">
        <v>9.460722578135923E-2</v>
      </c>
      <c r="K27" s="312">
        <v>0</v>
      </c>
      <c r="L27" s="312">
        <v>0</v>
      </c>
      <c r="M27" s="312">
        <v>0</v>
      </c>
      <c r="N27" s="312">
        <v>8.2923050209269438E-4</v>
      </c>
      <c r="O27" s="314">
        <v>0</v>
      </c>
      <c r="P27" s="312"/>
    </row>
    <row r="28" spans="1:16" ht="12" x14ac:dyDescent="0.25">
      <c r="A28" s="309" t="s">
        <v>354</v>
      </c>
      <c r="B28" s="310">
        <v>0.49963778233261724</v>
      </c>
      <c r="C28" s="316">
        <v>0.29067648307652544</v>
      </c>
      <c r="D28" s="311"/>
      <c r="E28" s="312">
        <v>0</v>
      </c>
      <c r="F28" s="313">
        <v>4.397204778498448E-3</v>
      </c>
      <c r="G28" s="312">
        <v>1.1430300397987816E-3</v>
      </c>
      <c r="H28" s="312">
        <v>7.2122872291901317E-3</v>
      </c>
      <c r="I28" s="314">
        <v>1.727371277754659E-2</v>
      </c>
      <c r="J28" s="315">
        <v>1.069905515804339E-2</v>
      </c>
      <c r="K28" s="312">
        <v>0</v>
      </c>
      <c r="L28" s="312">
        <v>0</v>
      </c>
      <c r="M28" s="312">
        <v>6.6070562283221629E-4</v>
      </c>
      <c r="N28" s="312">
        <v>0</v>
      </c>
      <c r="O28" s="314">
        <v>0</v>
      </c>
      <c r="P28" s="312"/>
    </row>
    <row r="29" spans="1:16" ht="12" x14ac:dyDescent="0.25">
      <c r="A29" s="309" t="s">
        <v>355</v>
      </c>
      <c r="B29" s="315">
        <v>2.4085630743753768E-3</v>
      </c>
      <c r="C29" s="312">
        <v>1.5130459519490512E-3</v>
      </c>
      <c r="D29" s="312">
        <v>0</v>
      </c>
      <c r="E29" s="311"/>
      <c r="F29" s="317">
        <v>5.6394731336275837E-2</v>
      </c>
      <c r="G29" s="316">
        <v>0.96157488486022602</v>
      </c>
      <c r="H29" s="312">
        <v>0</v>
      </c>
      <c r="I29" s="314">
        <v>6.1544371369521775E-4</v>
      </c>
      <c r="J29" s="315">
        <v>0</v>
      </c>
      <c r="K29" s="312">
        <v>1.2075498245672943E-2</v>
      </c>
      <c r="L29" s="312">
        <v>0</v>
      </c>
      <c r="M29" s="312">
        <v>0</v>
      </c>
      <c r="N29" s="312">
        <v>0</v>
      </c>
      <c r="O29" s="314">
        <v>5.1264101875743656E-4</v>
      </c>
      <c r="P29" s="312"/>
    </row>
    <row r="30" spans="1:16" ht="12" x14ac:dyDescent="0.25">
      <c r="A30" s="318" t="s">
        <v>10</v>
      </c>
      <c r="B30" s="319">
        <v>1.8965171105781903E-2</v>
      </c>
      <c r="C30" s="320">
        <v>1.0883570792140205E-2</v>
      </c>
      <c r="D30" s="320">
        <v>4.397204778498448E-3</v>
      </c>
      <c r="E30" s="321">
        <v>5.6394731336275837E-2</v>
      </c>
      <c r="F30" s="322"/>
      <c r="G30" s="321">
        <v>6.6034973788647991E-2</v>
      </c>
      <c r="H30" s="320">
        <v>0</v>
      </c>
      <c r="I30" s="323">
        <v>8.0894035668461605E-3</v>
      </c>
      <c r="J30" s="319">
        <v>0</v>
      </c>
      <c r="K30" s="320">
        <v>6.927683297996908E-3</v>
      </c>
      <c r="L30" s="320">
        <v>0</v>
      </c>
      <c r="M30" s="320">
        <v>0</v>
      </c>
      <c r="N30" s="320">
        <v>2.2475080845072933E-2</v>
      </c>
      <c r="O30" s="323">
        <v>0</v>
      </c>
      <c r="P30" s="312"/>
    </row>
    <row r="31" spans="1:16" ht="12" x14ac:dyDescent="0.25">
      <c r="A31" s="324" t="s">
        <v>510</v>
      </c>
      <c r="B31" s="325">
        <v>7.1717371500607668E-3</v>
      </c>
      <c r="C31" s="326">
        <v>5.3055793783217666E-3</v>
      </c>
      <c r="D31" s="326">
        <v>1.1430300397987816E-3</v>
      </c>
      <c r="E31" s="330">
        <v>0.96157488486022602</v>
      </c>
      <c r="F31" s="344">
        <v>6.6034973788647991E-2</v>
      </c>
      <c r="G31" s="328"/>
      <c r="H31" s="326">
        <v>0</v>
      </c>
      <c r="I31" s="329">
        <v>1.8774472170257023E-3</v>
      </c>
      <c r="J31" s="325">
        <v>0</v>
      </c>
      <c r="K31" s="330">
        <v>9.6378405671523198E-2</v>
      </c>
      <c r="L31" s="326">
        <v>0</v>
      </c>
      <c r="M31" s="326">
        <v>0</v>
      </c>
      <c r="N31" s="326">
        <v>1.2397001702038534E-3</v>
      </c>
      <c r="O31" s="329">
        <v>0</v>
      </c>
      <c r="P31" s="312"/>
    </row>
    <row r="32" spans="1:16" ht="12" x14ac:dyDescent="0.25">
      <c r="A32" s="309" t="s">
        <v>511</v>
      </c>
      <c r="B32" s="310">
        <v>5.2635997993627594E-2</v>
      </c>
      <c r="C32" s="312">
        <v>2.318644054067388E-2</v>
      </c>
      <c r="D32" s="312">
        <v>7.2122872291901317E-3</v>
      </c>
      <c r="E32" s="312">
        <v>0</v>
      </c>
      <c r="F32" s="313">
        <v>0</v>
      </c>
      <c r="G32" s="312">
        <v>0</v>
      </c>
      <c r="H32" s="311"/>
      <c r="I32" s="314">
        <v>3.8645643782617479E-7</v>
      </c>
      <c r="J32" s="310">
        <v>0.3589509932810388</v>
      </c>
      <c r="K32" s="312">
        <v>0</v>
      </c>
      <c r="L32" s="312">
        <v>5.8240846671554674E-3</v>
      </c>
      <c r="M32" s="312">
        <v>0</v>
      </c>
      <c r="N32" s="312">
        <v>0</v>
      </c>
      <c r="O32" s="314">
        <v>0</v>
      </c>
      <c r="P32" s="312"/>
    </row>
    <row r="33" spans="1:16" ht="12" x14ac:dyDescent="0.25">
      <c r="A33" s="331" t="s">
        <v>512</v>
      </c>
      <c r="B33" s="345">
        <v>0.62848191115537977</v>
      </c>
      <c r="C33" s="336">
        <v>0.52654675757954394</v>
      </c>
      <c r="D33" s="333">
        <v>1.727371277754659E-2</v>
      </c>
      <c r="E33" s="333">
        <v>6.1544371369521775E-4</v>
      </c>
      <c r="F33" s="334">
        <v>8.0894035668461605E-3</v>
      </c>
      <c r="G33" s="333">
        <v>1.8774472170257023E-3</v>
      </c>
      <c r="H33" s="333">
        <v>0</v>
      </c>
      <c r="I33" s="335"/>
      <c r="J33" s="332">
        <v>0</v>
      </c>
      <c r="K33" s="333">
        <v>0</v>
      </c>
      <c r="L33" s="333">
        <v>0</v>
      </c>
      <c r="M33" s="336">
        <v>6.9350039254499771E-2</v>
      </c>
      <c r="N33" s="333">
        <v>0</v>
      </c>
      <c r="O33" s="337">
        <v>0</v>
      </c>
      <c r="P33" s="312"/>
    </row>
    <row r="34" spans="1:16" ht="12" x14ac:dyDescent="0.25">
      <c r="A34" s="302" t="s">
        <v>531</v>
      </c>
      <c r="B34" s="342">
        <v>0.20836061337722372</v>
      </c>
      <c r="C34" s="304">
        <v>9.460722578135923E-2</v>
      </c>
      <c r="D34" s="305">
        <v>1.069905515804339E-2</v>
      </c>
      <c r="E34" s="305">
        <v>0</v>
      </c>
      <c r="F34" s="306">
        <v>0</v>
      </c>
      <c r="G34" s="305">
        <v>0</v>
      </c>
      <c r="H34" s="304">
        <v>0.3589509932810388</v>
      </c>
      <c r="I34" s="305">
        <v>0</v>
      </c>
      <c r="J34" s="303"/>
      <c r="K34" s="305">
        <v>0</v>
      </c>
      <c r="L34" s="305">
        <v>0</v>
      </c>
      <c r="M34" s="305">
        <v>0</v>
      </c>
      <c r="N34" s="305">
        <v>0</v>
      </c>
      <c r="O34" s="307">
        <v>0</v>
      </c>
      <c r="P34" s="312"/>
    </row>
    <row r="35" spans="1:16" ht="12" x14ac:dyDescent="0.25">
      <c r="A35" s="309" t="s">
        <v>532</v>
      </c>
      <c r="B35" s="315">
        <v>0</v>
      </c>
      <c r="C35" s="312">
        <v>0</v>
      </c>
      <c r="D35" s="312">
        <v>0</v>
      </c>
      <c r="E35" s="312">
        <v>1.2075498245672943E-2</v>
      </c>
      <c r="F35" s="313">
        <v>6.927683297996908E-3</v>
      </c>
      <c r="G35" s="316">
        <v>9.6378405671523198E-2</v>
      </c>
      <c r="H35" s="312">
        <v>0</v>
      </c>
      <c r="I35" s="312">
        <v>0</v>
      </c>
      <c r="J35" s="315">
        <v>0</v>
      </c>
      <c r="K35" s="311"/>
      <c r="L35" s="312">
        <v>0</v>
      </c>
      <c r="M35" s="312">
        <v>0</v>
      </c>
      <c r="N35" s="312">
        <v>9.9886711878249754E-3</v>
      </c>
      <c r="O35" s="314">
        <v>0</v>
      </c>
      <c r="P35" s="312"/>
    </row>
    <row r="36" spans="1:16" ht="12" x14ac:dyDescent="0.25">
      <c r="A36" s="309" t="s">
        <v>534</v>
      </c>
      <c r="B36" s="315">
        <v>1.2510681733527334E-3</v>
      </c>
      <c r="C36" s="312">
        <v>0</v>
      </c>
      <c r="D36" s="312">
        <v>0</v>
      </c>
      <c r="E36" s="312">
        <v>0</v>
      </c>
      <c r="F36" s="313">
        <v>0</v>
      </c>
      <c r="G36" s="312">
        <v>0</v>
      </c>
      <c r="H36" s="312">
        <v>5.8240846671554674E-3</v>
      </c>
      <c r="I36" s="312">
        <v>0</v>
      </c>
      <c r="J36" s="315">
        <v>0</v>
      </c>
      <c r="K36" s="312">
        <v>0</v>
      </c>
      <c r="L36" s="311"/>
      <c r="M36" s="312">
        <v>0</v>
      </c>
      <c r="N36" s="312">
        <v>0</v>
      </c>
      <c r="O36" s="314">
        <v>0</v>
      </c>
      <c r="P36" s="312"/>
    </row>
    <row r="37" spans="1:16" ht="12" x14ac:dyDescent="0.25">
      <c r="A37" s="309" t="s">
        <v>536</v>
      </c>
      <c r="B37" s="315">
        <v>3.9885432051137246E-2</v>
      </c>
      <c r="C37" s="312">
        <v>1.8777515731183917E-2</v>
      </c>
      <c r="D37" s="312">
        <v>6.6070562283221629E-4</v>
      </c>
      <c r="E37" s="312">
        <v>0</v>
      </c>
      <c r="F37" s="313">
        <v>0</v>
      </c>
      <c r="G37" s="312">
        <v>0</v>
      </c>
      <c r="H37" s="312">
        <v>0</v>
      </c>
      <c r="I37" s="316">
        <v>6.9350039254499771E-2</v>
      </c>
      <c r="J37" s="315">
        <v>0</v>
      </c>
      <c r="K37" s="312">
        <v>0</v>
      </c>
      <c r="L37" s="312">
        <v>0</v>
      </c>
      <c r="M37" s="311"/>
      <c r="N37" s="312">
        <v>0</v>
      </c>
      <c r="O37" s="314">
        <v>0</v>
      </c>
      <c r="P37" s="312"/>
    </row>
    <row r="38" spans="1:16" ht="12" x14ac:dyDescent="0.25">
      <c r="A38" s="309" t="s">
        <v>535</v>
      </c>
      <c r="B38" s="315">
        <v>9.6800777514969389E-4</v>
      </c>
      <c r="C38" s="312">
        <v>8.2923050209269438E-4</v>
      </c>
      <c r="D38" s="312">
        <v>0</v>
      </c>
      <c r="E38" s="312">
        <v>0</v>
      </c>
      <c r="F38" s="313">
        <v>2.2475080845072933E-2</v>
      </c>
      <c r="G38" s="312">
        <v>1.2397001702038534E-3</v>
      </c>
      <c r="H38" s="312">
        <v>0</v>
      </c>
      <c r="I38" s="316">
        <v>0</v>
      </c>
      <c r="J38" s="315">
        <v>0</v>
      </c>
      <c r="K38" s="312">
        <v>9.9886711878249754E-3</v>
      </c>
      <c r="L38" s="312">
        <v>0</v>
      </c>
      <c r="M38" s="312">
        <v>0</v>
      </c>
      <c r="N38" s="311"/>
      <c r="O38" s="314">
        <v>0</v>
      </c>
      <c r="P38" s="312"/>
    </row>
    <row r="39" spans="1:16" ht="12" x14ac:dyDescent="0.25">
      <c r="A39" s="331" t="s">
        <v>537</v>
      </c>
      <c r="B39" s="332">
        <v>0</v>
      </c>
      <c r="C39" s="333">
        <v>0</v>
      </c>
      <c r="D39" s="333">
        <v>0</v>
      </c>
      <c r="E39" s="333">
        <v>5.1264101875743656E-4</v>
      </c>
      <c r="F39" s="334">
        <v>0</v>
      </c>
      <c r="G39" s="333">
        <v>0</v>
      </c>
      <c r="H39" s="333">
        <v>0</v>
      </c>
      <c r="I39" s="333">
        <v>0</v>
      </c>
      <c r="J39" s="332">
        <v>0</v>
      </c>
      <c r="K39" s="333">
        <v>0</v>
      </c>
      <c r="L39" s="333">
        <v>0</v>
      </c>
      <c r="M39" s="333">
        <v>0</v>
      </c>
      <c r="N39" s="333">
        <v>0</v>
      </c>
      <c r="O39" s="335"/>
      <c r="P39" s="312"/>
    </row>
    <row r="41" spans="1:16" x14ac:dyDescent="0.2">
      <c r="B41" s="338"/>
      <c r="C41" s="296" t="s">
        <v>538</v>
      </c>
      <c r="D41" s="296"/>
      <c r="E41" s="296"/>
      <c r="F41" s="296"/>
      <c r="G41" s="296"/>
      <c r="H41" s="2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74"/>
  <sheetViews>
    <sheetView zoomScaleNormal="100" workbookViewId="0">
      <selection activeCell="A2" sqref="A2"/>
    </sheetView>
  </sheetViews>
  <sheetFormatPr defaultColWidth="8.88671875" defaultRowHeight="11.4" x14ac:dyDescent="0.3"/>
  <cols>
    <col min="1" max="1" width="14.44140625" style="3" customWidth="1"/>
    <col min="2" max="2" width="10.6640625" style="3" customWidth="1"/>
    <col min="3" max="3" width="10.44140625" style="3" bestFit="1" customWidth="1"/>
    <col min="4" max="4" width="9.33203125" style="3" bestFit="1" customWidth="1"/>
    <col min="5" max="5" width="9.6640625" style="3" bestFit="1" customWidth="1"/>
    <col min="6" max="6" width="9.33203125" style="3" bestFit="1" customWidth="1"/>
    <col min="7" max="7" width="10.109375" style="3" bestFit="1" customWidth="1"/>
    <col min="8" max="8" width="8.88671875" style="3"/>
    <col min="9" max="9" width="10.109375" style="3" bestFit="1" customWidth="1"/>
    <col min="10" max="10" width="8.88671875" style="3"/>
    <col min="11" max="11" width="10.44140625" style="3" bestFit="1" customWidth="1"/>
    <col min="12" max="12" width="8.88671875" style="3"/>
    <col min="13" max="13" width="12" style="3" bestFit="1" customWidth="1"/>
    <col min="14" max="14" width="10.6640625" style="3" bestFit="1" customWidth="1"/>
    <col min="15" max="15" width="9.33203125" style="3" bestFit="1" customWidth="1"/>
    <col min="16" max="16" width="11.88671875" style="3" bestFit="1" customWidth="1"/>
    <col min="17" max="17" width="11.88671875" style="3" customWidth="1"/>
    <col min="18" max="18" width="10.5546875" style="3" customWidth="1"/>
    <col min="19" max="19" width="8.88671875" style="3"/>
    <col min="20" max="20" width="10.44140625" style="3" bestFit="1" customWidth="1"/>
    <col min="21" max="21" width="9.44140625" style="3" bestFit="1" customWidth="1"/>
    <col min="22" max="16384" width="8.88671875" style="3"/>
  </cols>
  <sheetData>
    <row r="1" spans="1:21" ht="12" x14ac:dyDescent="0.3">
      <c r="A1" s="1" t="s">
        <v>741</v>
      </c>
      <c r="P1" s="83"/>
      <c r="Q1" s="83"/>
    </row>
    <row r="2" spans="1:21" ht="13.2" x14ac:dyDescent="0.3">
      <c r="B2" s="491" t="s">
        <v>359</v>
      </c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3"/>
      <c r="S2" s="256"/>
      <c r="T2" s="256"/>
      <c r="U2" s="256"/>
    </row>
    <row r="3" spans="1:21" ht="12" x14ac:dyDescent="0.3">
      <c r="A3" s="4" t="s">
        <v>360</v>
      </c>
      <c r="B3" s="481" t="s">
        <v>372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1" t="s">
        <v>508</v>
      </c>
      <c r="T3" s="482"/>
      <c r="U3" s="483"/>
    </row>
    <row r="4" spans="1:21" ht="13.8" x14ac:dyDescent="0.3">
      <c r="A4" s="4" t="s">
        <v>197</v>
      </c>
      <c r="B4" s="7" t="s">
        <v>7</v>
      </c>
      <c r="C4" s="6" t="s">
        <v>222</v>
      </c>
      <c r="D4" s="7" t="s">
        <v>5</v>
      </c>
      <c r="E4" s="7" t="s">
        <v>223</v>
      </c>
      <c r="F4" s="8" t="s">
        <v>5</v>
      </c>
      <c r="G4" s="7" t="s">
        <v>225</v>
      </c>
      <c r="H4" s="7" t="s">
        <v>5</v>
      </c>
      <c r="I4" s="7" t="s">
        <v>226</v>
      </c>
      <c r="J4" s="7" t="s">
        <v>5</v>
      </c>
      <c r="K4" s="7" t="s">
        <v>227</v>
      </c>
      <c r="L4" s="8" t="s">
        <v>5</v>
      </c>
      <c r="M4" s="6" t="s">
        <v>539</v>
      </c>
      <c r="N4" s="7" t="s">
        <v>350</v>
      </c>
      <c r="O4" s="7" t="s">
        <v>5</v>
      </c>
      <c r="P4" s="7" t="s">
        <v>352</v>
      </c>
      <c r="Q4" s="7" t="s">
        <v>5</v>
      </c>
      <c r="R4" s="7" t="s">
        <v>351</v>
      </c>
      <c r="S4" s="6" t="s">
        <v>350</v>
      </c>
      <c r="T4" s="7" t="s">
        <v>352</v>
      </c>
      <c r="U4" s="8" t="s">
        <v>351</v>
      </c>
    </row>
    <row r="5" spans="1:21" x14ac:dyDescent="0.3">
      <c r="A5" s="257">
        <v>1.1000000000000001</v>
      </c>
      <c r="B5" s="258">
        <v>1796</v>
      </c>
      <c r="C5" s="259">
        <v>5.9100000000000005E-4</v>
      </c>
      <c r="D5" s="150">
        <v>1.9999999999999999E-6</v>
      </c>
      <c r="E5" s="150">
        <v>0.28161900000000001</v>
      </c>
      <c r="F5" s="151">
        <v>1.5E-5</v>
      </c>
      <c r="G5" s="160">
        <v>1.467231</v>
      </c>
      <c r="H5" s="160">
        <v>2.0000000000000002E-5</v>
      </c>
      <c r="I5" s="160">
        <v>1.886693</v>
      </c>
      <c r="J5" s="160">
        <v>3.8000000000000002E-5</v>
      </c>
      <c r="K5" s="163">
        <v>1.4914E-2</v>
      </c>
      <c r="L5" s="171">
        <v>4.8999999999999998E-5</v>
      </c>
      <c r="M5" s="259">
        <v>0.28159884699974558</v>
      </c>
      <c r="N5" s="260">
        <v>-1.43441198939609</v>
      </c>
      <c r="O5" s="261">
        <v>0.53259622835089004</v>
      </c>
      <c r="P5" s="262">
        <v>2417.4468544802448</v>
      </c>
      <c r="Q5" s="262">
        <v>28.21288003831387</v>
      </c>
      <c r="R5" s="262">
        <f>P5-B5</f>
        <v>621.44685448024484</v>
      </c>
      <c r="S5" s="346">
        <v>-1.43441198939609</v>
      </c>
      <c r="T5" s="262">
        <v>2417.4468544802448</v>
      </c>
      <c r="U5" s="263">
        <v>621.44685448024484</v>
      </c>
    </row>
    <row r="6" spans="1:21" x14ac:dyDescent="0.3">
      <c r="A6" s="39">
        <v>2.1</v>
      </c>
      <c r="B6" s="264">
        <v>1796</v>
      </c>
      <c r="C6" s="265">
        <v>9.1600000000000004E-4</v>
      </c>
      <c r="D6" s="152">
        <v>5.0000000000000004E-6</v>
      </c>
      <c r="E6" s="152">
        <v>0.28151199999999998</v>
      </c>
      <c r="F6" s="153">
        <v>2.6999999999999999E-5</v>
      </c>
      <c r="G6" s="155">
        <v>1.467177</v>
      </c>
      <c r="H6" s="155">
        <v>3.0000000000000001E-5</v>
      </c>
      <c r="I6" s="155">
        <v>1.8865320000000001</v>
      </c>
      <c r="J6" s="155">
        <v>6.4999999999999994E-5</v>
      </c>
      <c r="K6" s="154">
        <v>2.281E-2</v>
      </c>
      <c r="L6" s="172">
        <v>1.35E-4</v>
      </c>
      <c r="M6" s="265">
        <v>0.28148076455459714</v>
      </c>
      <c r="N6" s="266">
        <v>-5.6270963174342992</v>
      </c>
      <c r="O6" s="82">
        <v>0.95867321103226821</v>
      </c>
      <c r="P6" s="83">
        <v>2639.0258071511248</v>
      </c>
      <c r="Q6" s="83">
        <v>50.584095472946046</v>
      </c>
      <c r="R6" s="83">
        <f t="shared" ref="R6:R20" si="0">P6-B6</f>
        <v>843.02580715112481</v>
      </c>
      <c r="S6" s="347"/>
      <c r="T6" s="83"/>
      <c r="U6" s="109"/>
    </row>
    <row r="7" spans="1:21" x14ac:dyDescent="0.3">
      <c r="A7" s="39" t="s">
        <v>361</v>
      </c>
      <c r="B7" s="264">
        <v>1796</v>
      </c>
      <c r="C7" s="265">
        <v>6.5200000000000002E-4</v>
      </c>
      <c r="D7" s="152">
        <v>9.9999999999999995E-7</v>
      </c>
      <c r="E7" s="152">
        <v>0.28161999999999998</v>
      </c>
      <c r="F7" s="153">
        <v>6.9999999999999999E-6</v>
      </c>
      <c r="G7" s="155">
        <v>1.467149</v>
      </c>
      <c r="H7" s="155">
        <v>1.1E-5</v>
      </c>
      <c r="I7" s="155">
        <v>1.8866149999999999</v>
      </c>
      <c r="J7" s="155">
        <v>2.8E-5</v>
      </c>
      <c r="K7" s="154">
        <v>1.7146999999999999E-2</v>
      </c>
      <c r="L7" s="172">
        <v>2.1999999999999999E-5</v>
      </c>
      <c r="M7" s="265">
        <v>0.28159776691004074</v>
      </c>
      <c r="N7" s="266">
        <v>-1.4727621029353433</v>
      </c>
      <c r="O7" s="82">
        <v>0.24854490656367467</v>
      </c>
      <c r="P7" s="83">
        <v>2419.4777771253894</v>
      </c>
      <c r="Q7" s="83">
        <v>13.163662173411922</v>
      </c>
      <c r="R7" s="83">
        <f t="shared" si="0"/>
        <v>623.47777712538937</v>
      </c>
      <c r="S7" s="347">
        <v>-1.4727621029353433</v>
      </c>
      <c r="T7" s="83">
        <v>2419.4777771253894</v>
      </c>
      <c r="U7" s="109">
        <v>623.47777712538937</v>
      </c>
    </row>
    <row r="8" spans="1:21" x14ac:dyDescent="0.3">
      <c r="A8" s="39">
        <v>5.0999999999999996</v>
      </c>
      <c r="B8" s="264">
        <v>1796</v>
      </c>
      <c r="C8" s="265">
        <v>7.8100000000000001E-4</v>
      </c>
      <c r="D8" s="152">
        <v>1.9999999999999999E-6</v>
      </c>
      <c r="E8" s="152">
        <v>0.281611</v>
      </c>
      <c r="F8" s="153">
        <v>1.1E-5</v>
      </c>
      <c r="G8" s="155">
        <v>1.467239</v>
      </c>
      <c r="H8" s="155">
        <v>1.4E-5</v>
      </c>
      <c r="I8" s="155">
        <v>1.8866750000000001</v>
      </c>
      <c r="J8" s="155">
        <v>3.4E-5</v>
      </c>
      <c r="K8" s="154">
        <v>2.0206999999999999E-2</v>
      </c>
      <c r="L8" s="172">
        <v>4.8000000000000001E-5</v>
      </c>
      <c r="M8" s="265">
        <v>0.28158436803181264</v>
      </c>
      <c r="N8" s="266">
        <v>-1.9485082368297935</v>
      </c>
      <c r="O8" s="82">
        <v>0.39057056745672725</v>
      </c>
      <c r="P8" s="83">
        <v>2444.6656587151688</v>
      </c>
      <c r="Q8" s="83">
        <v>20.677479716270682</v>
      </c>
      <c r="R8" s="83">
        <f t="shared" si="0"/>
        <v>648.66565871516877</v>
      </c>
      <c r="S8" s="347">
        <v>-1.9485082368297935</v>
      </c>
      <c r="T8" s="83">
        <v>2444.6656587151688</v>
      </c>
      <c r="U8" s="109">
        <v>648.66565871516877</v>
      </c>
    </row>
    <row r="9" spans="1:21" x14ac:dyDescent="0.3">
      <c r="A9" s="39">
        <v>6.1</v>
      </c>
      <c r="B9" s="264">
        <v>1796</v>
      </c>
      <c r="C9" s="265">
        <v>7.5799999999999999E-4</v>
      </c>
      <c r="D9" s="152">
        <v>1.9999999999999999E-6</v>
      </c>
      <c r="E9" s="152">
        <v>0.281607</v>
      </c>
      <c r="F9" s="153">
        <v>1.8E-5</v>
      </c>
      <c r="G9" s="155">
        <v>1.4671959999999999</v>
      </c>
      <c r="H9" s="155">
        <v>1.9000000000000001E-5</v>
      </c>
      <c r="I9" s="155">
        <v>1.886611</v>
      </c>
      <c r="J9" s="155">
        <v>4.3999999999999999E-5</v>
      </c>
      <c r="K9" s="154">
        <v>1.8416999999999999E-2</v>
      </c>
      <c r="L9" s="172">
        <v>5.1999999999999997E-5</v>
      </c>
      <c r="M9" s="265">
        <v>0.28158115232793085</v>
      </c>
      <c r="N9" s="266">
        <v>-2.0626863540917917</v>
      </c>
      <c r="O9" s="82">
        <v>0.63911547402151214</v>
      </c>
      <c r="P9" s="83">
        <v>2450.7089376627691</v>
      </c>
      <c r="Q9" s="83">
        <v>33.836214204072348</v>
      </c>
      <c r="R9" s="83">
        <f t="shared" si="0"/>
        <v>654.70893766276913</v>
      </c>
      <c r="S9" s="347">
        <v>-2.0626863540917917</v>
      </c>
      <c r="T9" s="83">
        <v>2450.7089376627691</v>
      </c>
      <c r="U9" s="109">
        <v>654.70893766276913</v>
      </c>
    </row>
    <row r="10" spans="1:21" x14ac:dyDescent="0.3">
      <c r="A10" s="39">
        <v>7.1</v>
      </c>
      <c r="B10" s="264">
        <v>1796</v>
      </c>
      <c r="C10" s="265">
        <v>9.4499999999999998E-4</v>
      </c>
      <c r="D10" s="152">
        <v>1.1E-5</v>
      </c>
      <c r="E10" s="152">
        <v>0.28162500000000001</v>
      </c>
      <c r="F10" s="153">
        <v>2.0000000000000002E-5</v>
      </c>
      <c r="G10" s="155">
        <v>1.467187</v>
      </c>
      <c r="H10" s="155">
        <v>2.0999999999999999E-5</v>
      </c>
      <c r="I10" s="155">
        <v>1.886803</v>
      </c>
      <c r="J10" s="155">
        <v>4.5000000000000003E-5</v>
      </c>
      <c r="K10" s="154">
        <v>2.4805000000000001E-2</v>
      </c>
      <c r="L10" s="172">
        <v>3.0499999999999999E-4</v>
      </c>
      <c r="M10" s="265">
        <v>0.28159277565949165</v>
      </c>
      <c r="N10" s="266">
        <v>-1.6499835174155209</v>
      </c>
      <c r="O10" s="82">
        <v>0.71012830446970376</v>
      </c>
      <c r="P10" s="83">
        <v>2428.8619639994595</v>
      </c>
      <c r="Q10" s="83">
        <v>37.612457087408075</v>
      </c>
      <c r="R10" s="83">
        <f t="shared" si="0"/>
        <v>632.86196399945948</v>
      </c>
      <c r="S10" s="347">
        <v>-1.6499835174155209</v>
      </c>
      <c r="T10" s="83">
        <v>2428.8619639994595</v>
      </c>
      <c r="U10" s="109">
        <v>632.86196399945948</v>
      </c>
    </row>
    <row r="11" spans="1:21" x14ac:dyDescent="0.3">
      <c r="A11" s="39">
        <v>8.1</v>
      </c>
      <c r="B11" s="264">
        <v>1796</v>
      </c>
      <c r="C11" s="265">
        <v>1.2260000000000001E-3</v>
      </c>
      <c r="D11" s="152">
        <v>1.4E-5</v>
      </c>
      <c r="E11" s="152">
        <v>0.28154800000000002</v>
      </c>
      <c r="F11" s="153">
        <v>2.3E-5</v>
      </c>
      <c r="G11" s="155">
        <v>1.4671799999999999</v>
      </c>
      <c r="H11" s="155">
        <v>2.1999999999999999E-5</v>
      </c>
      <c r="I11" s="155">
        <v>1.886558</v>
      </c>
      <c r="J11" s="155">
        <v>5.5000000000000002E-5</v>
      </c>
      <c r="K11" s="154">
        <v>3.0235999999999999E-2</v>
      </c>
      <c r="L11" s="172">
        <v>3.5E-4</v>
      </c>
      <c r="M11" s="265">
        <v>0.2815061936069172</v>
      </c>
      <c r="N11" s="266">
        <v>-4.724201827019936</v>
      </c>
      <c r="O11" s="82">
        <v>0.81664755013810542</v>
      </c>
      <c r="P11" s="83">
        <v>2591.3861678847161</v>
      </c>
      <c r="Q11" s="83">
        <v>43.125495894243613</v>
      </c>
      <c r="R11" s="83">
        <f t="shared" si="0"/>
        <v>795.38616788471609</v>
      </c>
      <c r="S11" s="347"/>
      <c r="T11" s="83"/>
      <c r="U11" s="109"/>
    </row>
    <row r="12" spans="1:21" x14ac:dyDescent="0.3">
      <c r="A12" s="39">
        <v>9.1</v>
      </c>
      <c r="B12" s="264">
        <v>1796</v>
      </c>
      <c r="C12" s="265">
        <v>5.9900000000000003E-4</v>
      </c>
      <c r="D12" s="152">
        <v>3.9999999999999998E-6</v>
      </c>
      <c r="E12" s="152">
        <v>0.28165000000000001</v>
      </c>
      <c r="F12" s="153">
        <v>6.9999999999999999E-6</v>
      </c>
      <c r="G12" s="155">
        <v>1.467171</v>
      </c>
      <c r="H12" s="155">
        <v>1.1E-5</v>
      </c>
      <c r="I12" s="155">
        <v>1.8866289999999999</v>
      </c>
      <c r="J12" s="155">
        <v>2.0999999999999999E-5</v>
      </c>
      <c r="K12" s="154">
        <v>1.5824999999999999E-2</v>
      </c>
      <c r="L12" s="172">
        <v>1.1400000000000001E-4</v>
      </c>
      <c r="M12" s="265">
        <v>0.28162957420109574</v>
      </c>
      <c r="N12" s="266">
        <v>-0.34339921960335751</v>
      </c>
      <c r="O12" s="82">
        <v>0.24854490656256445</v>
      </c>
      <c r="P12" s="83">
        <v>2359.6373639248795</v>
      </c>
      <c r="Q12" s="83">
        <v>13.178378915588837</v>
      </c>
      <c r="R12" s="83">
        <f t="shared" si="0"/>
        <v>563.63736392487954</v>
      </c>
      <c r="S12" s="347">
        <v>-0.34339921960335751</v>
      </c>
      <c r="T12" s="83">
        <v>2359.6373639248795</v>
      </c>
      <c r="U12" s="109">
        <v>563.63736392487954</v>
      </c>
    </row>
    <row r="13" spans="1:21" x14ac:dyDescent="0.3">
      <c r="A13" s="39">
        <v>10.1</v>
      </c>
      <c r="B13" s="264">
        <v>1796</v>
      </c>
      <c r="C13" s="265">
        <v>7.2999999999999996E-4</v>
      </c>
      <c r="D13" s="152">
        <v>1.9999999999999999E-6</v>
      </c>
      <c r="E13" s="152">
        <v>0.28164899999999998</v>
      </c>
      <c r="F13" s="153">
        <v>1.9000000000000001E-5</v>
      </c>
      <c r="G13" s="155">
        <v>1.467239</v>
      </c>
      <c r="H13" s="155">
        <v>2.0000000000000002E-5</v>
      </c>
      <c r="I13" s="155">
        <v>1.8867</v>
      </c>
      <c r="J13" s="155">
        <v>4.5000000000000003E-5</v>
      </c>
      <c r="K13" s="154">
        <v>1.8568999999999999E-2</v>
      </c>
      <c r="L13" s="172">
        <v>6.4999999999999994E-5</v>
      </c>
      <c r="M13" s="265">
        <v>0.28162410712320513</v>
      </c>
      <c r="N13" s="266">
        <v>-0.53751555724623756</v>
      </c>
      <c r="O13" s="82">
        <v>0.67462188924505284</v>
      </c>
      <c r="P13" s="83">
        <v>2369.9275698895317</v>
      </c>
      <c r="Q13" s="83">
        <v>35.770556812474297</v>
      </c>
      <c r="R13" s="83">
        <f t="shared" si="0"/>
        <v>573.9275698895317</v>
      </c>
      <c r="S13" s="347">
        <v>-0.53751555724623756</v>
      </c>
      <c r="T13" s="83">
        <v>2369.9275698895317</v>
      </c>
      <c r="U13" s="109">
        <v>573.9275698895317</v>
      </c>
    </row>
    <row r="14" spans="1:21" x14ac:dyDescent="0.3">
      <c r="A14" s="39">
        <v>11.1</v>
      </c>
      <c r="B14" s="264">
        <v>1796</v>
      </c>
      <c r="C14" s="265">
        <v>7.6800000000000002E-4</v>
      </c>
      <c r="D14" s="152">
        <v>3.0000000000000001E-6</v>
      </c>
      <c r="E14" s="152">
        <v>0.28161700000000001</v>
      </c>
      <c r="F14" s="153">
        <v>7.9999999999999996E-6</v>
      </c>
      <c r="G14" s="155">
        <v>1.4671959999999999</v>
      </c>
      <c r="H14" s="155">
        <v>1.2E-5</v>
      </c>
      <c r="I14" s="155">
        <v>1.886541</v>
      </c>
      <c r="J14" s="155">
        <v>2.6999999999999999E-5</v>
      </c>
      <c r="K14" s="154">
        <v>1.8138999999999999E-2</v>
      </c>
      <c r="L14" s="172">
        <v>4.1E-5</v>
      </c>
      <c r="M14" s="265">
        <v>0.28159081132961861</v>
      </c>
      <c r="N14" s="266">
        <v>-1.7197298295235086</v>
      </c>
      <c r="O14" s="82">
        <v>0.28405132178832559</v>
      </c>
      <c r="P14" s="83">
        <v>2432.5547035914919</v>
      </c>
      <c r="Q14" s="83">
        <v>15.040776352045668</v>
      </c>
      <c r="R14" s="83">
        <f t="shared" si="0"/>
        <v>636.55470359149194</v>
      </c>
      <c r="S14" s="347">
        <v>-1.7197298295235086</v>
      </c>
      <c r="T14" s="83">
        <v>2432.5547035914919</v>
      </c>
      <c r="U14" s="109">
        <v>636.55470359149194</v>
      </c>
    </row>
    <row r="15" spans="1:21" x14ac:dyDescent="0.3">
      <c r="A15" s="39" t="s">
        <v>362</v>
      </c>
      <c r="B15" s="264">
        <v>1796</v>
      </c>
      <c r="C15" s="265">
        <v>5.9800000000000001E-4</v>
      </c>
      <c r="D15" s="152">
        <v>1.9999999999999999E-6</v>
      </c>
      <c r="E15" s="152">
        <v>0.28163700000000003</v>
      </c>
      <c r="F15" s="153">
        <v>7.9999999999999996E-6</v>
      </c>
      <c r="G15" s="155">
        <v>1.4671730000000001</v>
      </c>
      <c r="H15" s="155">
        <v>1.2E-5</v>
      </c>
      <c r="I15" s="155">
        <v>1.886592</v>
      </c>
      <c r="J15" s="155">
        <v>2.3E-5</v>
      </c>
      <c r="K15" s="154">
        <v>1.5664000000000001E-2</v>
      </c>
      <c r="L15" s="172">
        <v>5.8E-5</v>
      </c>
      <c r="M15" s="265">
        <v>0.281616608300927</v>
      </c>
      <c r="N15" s="266">
        <v>-0.80377185474045376</v>
      </c>
      <c r="O15" s="82">
        <v>0.28405132178721537</v>
      </c>
      <c r="P15" s="83">
        <v>2384.0387371594966</v>
      </c>
      <c r="Q15" s="83">
        <v>15.054408271075772</v>
      </c>
      <c r="R15" s="83">
        <f t="shared" si="0"/>
        <v>588.03873715949658</v>
      </c>
      <c r="S15" s="347">
        <v>-0.80377185474045376</v>
      </c>
      <c r="T15" s="83">
        <v>2384.0387371594966</v>
      </c>
      <c r="U15" s="109">
        <v>588.03873715949658</v>
      </c>
    </row>
    <row r="16" spans="1:21" x14ac:dyDescent="0.3">
      <c r="A16" s="39" t="s">
        <v>363</v>
      </c>
      <c r="B16" s="264">
        <v>1796</v>
      </c>
      <c r="C16" s="265">
        <v>7.0299999999999996E-4</v>
      </c>
      <c r="D16" s="152">
        <v>3.0000000000000001E-6</v>
      </c>
      <c r="E16" s="152">
        <v>0.28164899999999998</v>
      </c>
      <c r="F16" s="153">
        <v>7.9999999999999996E-6</v>
      </c>
      <c r="G16" s="155">
        <v>1.4671609999999999</v>
      </c>
      <c r="H16" s="155">
        <v>1.2E-5</v>
      </c>
      <c r="I16" s="155">
        <v>1.886614</v>
      </c>
      <c r="J16" s="155">
        <v>2.5000000000000001E-5</v>
      </c>
      <c r="K16" s="154">
        <v>1.8203E-2</v>
      </c>
      <c r="L16" s="172">
        <v>7.7999999999999999E-5</v>
      </c>
      <c r="M16" s="265">
        <v>0.28162502781864823</v>
      </c>
      <c r="N16" s="266">
        <v>-0.50482496254944387</v>
      </c>
      <c r="O16" s="82">
        <v>0.28405132178721537</v>
      </c>
      <c r="P16" s="83">
        <v>2368.1947632334095</v>
      </c>
      <c r="Q16" s="83">
        <v>15.058862755187874</v>
      </c>
      <c r="R16" s="83">
        <f t="shared" si="0"/>
        <v>572.1947632334095</v>
      </c>
      <c r="S16" s="347">
        <v>-0.50482496254944387</v>
      </c>
      <c r="T16" s="83">
        <v>2368.1947632334095</v>
      </c>
      <c r="U16" s="109">
        <v>572.1947632334095</v>
      </c>
    </row>
    <row r="17" spans="1:22" x14ac:dyDescent="0.3">
      <c r="A17" s="39" t="s">
        <v>364</v>
      </c>
      <c r="B17" s="264">
        <v>1796</v>
      </c>
      <c r="C17" s="265">
        <v>6.4499999999999996E-4</v>
      </c>
      <c r="D17" s="152">
        <v>9.9999999999999995E-7</v>
      </c>
      <c r="E17" s="152">
        <v>0.28161999999999998</v>
      </c>
      <c r="F17" s="153">
        <v>1.0000000000000001E-5</v>
      </c>
      <c r="G17" s="155">
        <v>1.4672190000000001</v>
      </c>
      <c r="H17" s="155">
        <v>1.4E-5</v>
      </c>
      <c r="I17" s="155">
        <v>1.8866339999999999</v>
      </c>
      <c r="J17" s="155">
        <v>2.9E-5</v>
      </c>
      <c r="K17" s="154">
        <v>1.6461E-2</v>
      </c>
      <c r="L17" s="172">
        <v>4.1E-5</v>
      </c>
      <c r="M17" s="265">
        <v>0.28159800560885934</v>
      </c>
      <c r="N17" s="266">
        <v>-1.4642867635683565</v>
      </c>
      <c r="O17" s="82">
        <v>0.35506415223429677</v>
      </c>
      <c r="P17" s="83">
        <v>2419.0289517413826</v>
      </c>
      <c r="Q17" s="83">
        <v>18.806379803133495</v>
      </c>
      <c r="R17" s="83">
        <f t="shared" si="0"/>
        <v>623.02895174138257</v>
      </c>
      <c r="S17" s="347">
        <v>-1.4642867635683565</v>
      </c>
      <c r="T17" s="83">
        <v>2419.0289517413826</v>
      </c>
      <c r="U17" s="109">
        <v>623.02895174138257</v>
      </c>
    </row>
    <row r="18" spans="1:22" x14ac:dyDescent="0.3">
      <c r="A18" s="39" t="s">
        <v>365</v>
      </c>
      <c r="B18" s="264">
        <v>1796</v>
      </c>
      <c r="C18" s="265">
        <v>7.27E-4</v>
      </c>
      <c r="D18" s="152">
        <v>6.0000000000000002E-6</v>
      </c>
      <c r="E18" s="152">
        <v>0.28164299999999998</v>
      </c>
      <c r="F18" s="153">
        <v>1.0000000000000001E-5</v>
      </c>
      <c r="G18" s="155">
        <v>1.4671989999999999</v>
      </c>
      <c r="H18" s="155">
        <v>1.2999999999999999E-5</v>
      </c>
      <c r="I18" s="155">
        <v>1.886665</v>
      </c>
      <c r="J18" s="155">
        <v>3.0000000000000001E-5</v>
      </c>
      <c r="K18" s="154">
        <v>1.8251E-2</v>
      </c>
      <c r="L18" s="172">
        <v>1.46E-4</v>
      </c>
      <c r="M18" s="265">
        <v>0.28161820942269883</v>
      </c>
      <c r="N18" s="266">
        <v>-0.74692176028623436</v>
      </c>
      <c r="O18" s="82">
        <v>0.35506415223429677</v>
      </c>
      <c r="P18" s="83">
        <v>2381.0260832152694</v>
      </c>
      <c r="Q18" s="83">
        <v>18.819730264607188</v>
      </c>
      <c r="R18" s="83">
        <f t="shared" si="0"/>
        <v>585.02608321526941</v>
      </c>
      <c r="S18" s="347">
        <v>-0.74692176028623436</v>
      </c>
      <c r="T18" s="83">
        <v>2381.0260832152694</v>
      </c>
      <c r="U18" s="109">
        <v>585.02608321526941</v>
      </c>
    </row>
    <row r="19" spans="1:22" x14ac:dyDescent="0.3">
      <c r="A19" s="39" t="s">
        <v>366</v>
      </c>
      <c r="B19" s="264">
        <v>1796</v>
      </c>
      <c r="C19" s="265">
        <v>6.5499999999999998E-4</v>
      </c>
      <c r="D19" s="152">
        <v>3.9999999999999998E-6</v>
      </c>
      <c r="E19" s="152">
        <v>0.28160400000000002</v>
      </c>
      <c r="F19" s="153">
        <v>1.2999999999999999E-5</v>
      </c>
      <c r="G19" s="155">
        <v>1.467211</v>
      </c>
      <c r="H19" s="155">
        <v>1.5999999999999999E-5</v>
      </c>
      <c r="I19" s="155">
        <v>1.8866320000000001</v>
      </c>
      <c r="J19" s="155">
        <v>3.6000000000000001E-5</v>
      </c>
      <c r="K19" s="154">
        <v>1.6735E-2</v>
      </c>
      <c r="L19" s="172">
        <v>8.7999999999999998E-5</v>
      </c>
      <c r="M19" s="265">
        <v>0.28158166461054712</v>
      </c>
      <c r="N19" s="266">
        <v>-2.0444970348076907</v>
      </c>
      <c r="O19" s="82">
        <v>0.46158339790491887</v>
      </c>
      <c r="P19" s="83">
        <v>2449.7462495420195</v>
      </c>
      <c r="Q19" s="83">
        <v>24.435560793658624</v>
      </c>
      <c r="R19" s="83">
        <f t="shared" si="0"/>
        <v>653.74624954201954</v>
      </c>
      <c r="S19" s="347">
        <v>-2.0444970348076907</v>
      </c>
      <c r="T19" s="83">
        <v>2449.7462495420195</v>
      </c>
      <c r="U19" s="109">
        <v>653.74624954201954</v>
      </c>
    </row>
    <row r="20" spans="1:22" x14ac:dyDescent="0.3">
      <c r="A20" s="267" t="s">
        <v>367</v>
      </c>
      <c r="B20" s="268">
        <v>1796</v>
      </c>
      <c r="C20" s="269">
        <v>9.1500000000000001E-4</v>
      </c>
      <c r="D20" s="156">
        <v>6.9999999999999999E-6</v>
      </c>
      <c r="E20" s="156">
        <v>0.28166999999999998</v>
      </c>
      <c r="F20" s="159">
        <v>7.9999999999999996E-6</v>
      </c>
      <c r="G20" s="158">
        <v>1.467152</v>
      </c>
      <c r="H20" s="158">
        <v>1.1E-5</v>
      </c>
      <c r="I20" s="158">
        <v>1.886598</v>
      </c>
      <c r="J20" s="158">
        <v>2.4000000000000001E-5</v>
      </c>
      <c r="K20" s="157">
        <v>2.2804000000000001E-2</v>
      </c>
      <c r="L20" s="173">
        <v>1.63E-4</v>
      </c>
      <c r="M20" s="269">
        <v>0.28163879865442837</v>
      </c>
      <c r="N20" s="270">
        <v>-1.5871949365919846E-2</v>
      </c>
      <c r="O20" s="245">
        <v>0.28405132178832559</v>
      </c>
      <c r="P20" s="87">
        <v>2342.2704933179875</v>
      </c>
      <c r="Q20" s="87">
        <v>15.066154126483525</v>
      </c>
      <c r="R20" s="87">
        <f t="shared" si="0"/>
        <v>546.27049331798753</v>
      </c>
      <c r="S20" s="348">
        <v>-1.5871949365919846E-2</v>
      </c>
      <c r="T20" s="87">
        <v>2342.2704933179875</v>
      </c>
      <c r="U20" s="111">
        <v>546.27049331798753</v>
      </c>
    </row>
    <row r="21" spans="1:22" ht="12" x14ac:dyDescent="0.3">
      <c r="A21" s="2"/>
      <c r="B21" s="83"/>
      <c r="C21" s="152"/>
      <c r="D21" s="152"/>
      <c r="E21" s="152"/>
      <c r="F21" s="152"/>
      <c r="G21" s="155"/>
      <c r="H21" s="155"/>
      <c r="I21" s="155"/>
      <c r="J21" s="155"/>
      <c r="K21" s="154"/>
      <c r="M21" s="349" t="s">
        <v>503</v>
      </c>
      <c r="N21" s="350">
        <f t="shared" ref="N21:R21" si="1">MIN(N5:N20)</f>
        <v>-5.6270963174342992</v>
      </c>
      <c r="O21" s="261">
        <f t="shared" si="1"/>
        <v>0.24854490656256445</v>
      </c>
      <c r="P21" s="262">
        <f>MIN(P5:P20)</f>
        <v>2342.2704933179875</v>
      </c>
      <c r="Q21" s="262">
        <f t="shared" ref="Q21" si="2">MIN(Q5:Q20)</f>
        <v>13.163662173411922</v>
      </c>
      <c r="R21" s="263">
        <f t="shared" si="1"/>
        <v>546.27049331798753</v>
      </c>
      <c r="S21" s="276">
        <f t="shared" ref="S21" si="3">MIN(S5:S20)</f>
        <v>-2.0626863540917917</v>
      </c>
      <c r="T21" s="83">
        <f t="shared" ref="T21" si="4">MIN(T5:T20)</f>
        <v>2342.2704933179875</v>
      </c>
      <c r="U21" s="109">
        <f t="shared" ref="U21" si="5">MIN(U5:U20)</f>
        <v>546.27049331798753</v>
      </c>
    </row>
    <row r="22" spans="1:22" ht="12" x14ac:dyDescent="0.3">
      <c r="A22" s="3" t="s">
        <v>540</v>
      </c>
      <c r="G22" s="155"/>
      <c r="H22" s="155"/>
      <c r="I22" s="155"/>
      <c r="J22" s="155"/>
      <c r="K22" s="154"/>
      <c r="M22" s="351" t="s">
        <v>504</v>
      </c>
      <c r="N22" s="276">
        <f t="shared" ref="N22:R22" si="6">MAX(N5:N20)</f>
        <v>-1.5871949365919846E-2</v>
      </c>
      <c r="O22" s="82">
        <f t="shared" si="6"/>
        <v>0.95867321103226821</v>
      </c>
      <c r="P22" s="83">
        <f>MAX(P5:P20)</f>
        <v>2639.0258071511248</v>
      </c>
      <c r="Q22" s="83">
        <f t="shared" ref="Q22" si="7">MAX(Q5:Q20)</f>
        <v>50.584095472946046</v>
      </c>
      <c r="R22" s="109">
        <f t="shared" si="6"/>
        <v>843.02580715112481</v>
      </c>
      <c r="S22" s="276">
        <f t="shared" ref="S22:U22" si="8">MAX(S5:S20)</f>
        <v>-1.5871949365919846E-2</v>
      </c>
      <c r="T22" s="83">
        <f t="shared" si="8"/>
        <v>2450.7089376627691</v>
      </c>
      <c r="U22" s="109">
        <f t="shared" si="8"/>
        <v>654.70893766276913</v>
      </c>
    </row>
    <row r="23" spans="1:22" ht="12" x14ac:dyDescent="0.3">
      <c r="A23" s="1" t="s">
        <v>541</v>
      </c>
      <c r="G23" s="155"/>
      <c r="H23" s="155"/>
      <c r="I23" s="155"/>
      <c r="J23" s="155"/>
      <c r="K23" s="154"/>
      <c r="M23" s="351" t="s">
        <v>505</v>
      </c>
      <c r="N23" s="276">
        <f t="shared" ref="N23:U23" si="9">AVERAGE(N5:N20)</f>
        <v>-1.6937793298008734</v>
      </c>
      <c r="O23" s="82">
        <f t="shared" si="9"/>
        <v>0.47046000171031832</v>
      </c>
      <c r="P23" s="83">
        <f>AVERAGE(P5:P20)</f>
        <v>2431.1248801646461</v>
      </c>
      <c r="Q23" s="83">
        <f t="shared" ref="Q23" si="10">AVERAGE(Q5:Q20)</f>
        <v>24.902693292557615</v>
      </c>
      <c r="R23" s="109">
        <f t="shared" si="9"/>
        <v>635.12488016464636</v>
      </c>
      <c r="S23" s="276">
        <f t="shared" si="9"/>
        <v>-1.1963693665971245</v>
      </c>
      <c r="T23" s="83">
        <f t="shared" si="9"/>
        <v>2404.8275791141787</v>
      </c>
      <c r="U23" s="109">
        <f t="shared" si="9"/>
        <v>608.82757911417855</v>
      </c>
    </row>
    <row r="24" spans="1:22" ht="12" x14ac:dyDescent="0.3">
      <c r="A24" s="1" t="s">
        <v>542</v>
      </c>
      <c r="G24" s="155"/>
      <c r="H24" s="155"/>
      <c r="I24" s="155"/>
      <c r="J24" s="155"/>
      <c r="K24" s="154"/>
      <c r="M24" s="351" t="s">
        <v>506</v>
      </c>
      <c r="N24" s="276">
        <f t="shared" ref="N24:R24" si="11">_xlfn.STDEV.S(N5:N20)</f>
        <v>1.5105829803224593</v>
      </c>
      <c r="O24" s="82">
        <f t="shared" si="11"/>
        <v>0.22512299301746727</v>
      </c>
      <c r="P24" s="83">
        <f>_xlfn.STDEV.S(P5:P20)</f>
        <v>79.88917782299383</v>
      </c>
      <c r="Q24" s="83">
        <f t="shared" ref="Q24" si="12">_xlfn.STDEV.S(Q5:Q20)</f>
        <v>11.881149728684782</v>
      </c>
      <c r="R24" s="109">
        <f t="shared" si="11"/>
        <v>79.889177822993105</v>
      </c>
      <c r="S24" s="276">
        <f t="shared" ref="S24:U24" si="13">_xlfn.STDEV.S(S5:S20)</f>
        <v>0.68554513226394032</v>
      </c>
      <c r="T24" s="83">
        <f t="shared" si="13"/>
        <v>36.317046876122099</v>
      </c>
      <c r="U24" s="109">
        <f t="shared" si="13"/>
        <v>36.317046876122099</v>
      </c>
    </row>
    <row r="25" spans="1:22" ht="12" x14ac:dyDescent="0.3">
      <c r="A25" s="2"/>
      <c r="B25" s="83"/>
      <c r="C25" s="152"/>
      <c r="D25" s="152"/>
      <c r="E25" s="152"/>
      <c r="F25" s="152"/>
      <c r="G25" s="155"/>
      <c r="H25" s="155"/>
      <c r="I25" s="155"/>
      <c r="J25" s="155"/>
      <c r="K25" s="154"/>
      <c r="M25" s="352" t="s">
        <v>507</v>
      </c>
      <c r="N25" s="353">
        <f t="shared" ref="N25:R25" si="14">MEDIAN(N5:N20)</f>
        <v>-1.4685244332518499</v>
      </c>
      <c r="O25" s="245">
        <f t="shared" si="14"/>
        <v>0.37281735984551201</v>
      </c>
      <c r="P25" s="87">
        <f>MEDIAN(P5:P20)</f>
        <v>2419.2533644333862</v>
      </c>
      <c r="Q25" s="87">
        <f t="shared" ref="Q25" si="15">MEDIAN(Q5:Q20)</f>
        <v>19.748604990438935</v>
      </c>
      <c r="R25" s="111">
        <f t="shared" si="14"/>
        <v>623.25336443338597</v>
      </c>
      <c r="S25" s="353">
        <f t="shared" ref="S25:U25" si="16">MEDIAN(S5:S20)</f>
        <v>-1.4493493764822234</v>
      </c>
      <c r="T25" s="87">
        <f t="shared" si="16"/>
        <v>2418.2379031108139</v>
      </c>
      <c r="U25" s="111">
        <f t="shared" si="16"/>
        <v>622.2379031108137</v>
      </c>
    </row>
    <row r="27" spans="1:22" ht="12" x14ac:dyDescent="0.3">
      <c r="A27" s="4" t="s">
        <v>368</v>
      </c>
      <c r="B27" s="481" t="s">
        <v>372</v>
      </c>
      <c r="C27" s="482"/>
      <c r="D27" s="482"/>
      <c r="E27" s="482"/>
      <c r="F27" s="482"/>
      <c r="G27" s="482"/>
      <c r="H27" s="482"/>
      <c r="I27" s="482"/>
      <c r="J27" s="482"/>
      <c r="K27" s="482"/>
      <c r="L27" s="482"/>
      <c r="M27" s="482"/>
      <c r="N27" s="482"/>
      <c r="O27" s="482"/>
      <c r="P27" s="482"/>
      <c r="Q27" s="482"/>
      <c r="R27" s="483"/>
      <c r="S27" s="481" t="s">
        <v>508</v>
      </c>
      <c r="T27" s="482"/>
      <c r="U27" s="483"/>
    </row>
    <row r="28" spans="1:22" ht="13.8" x14ac:dyDescent="0.3">
      <c r="A28" s="4" t="s">
        <v>197</v>
      </c>
      <c r="B28" s="7" t="s">
        <v>7</v>
      </c>
      <c r="C28" s="6" t="s">
        <v>222</v>
      </c>
      <c r="D28" s="7" t="s">
        <v>5</v>
      </c>
      <c r="E28" s="7" t="s">
        <v>223</v>
      </c>
      <c r="F28" s="8" t="s">
        <v>5</v>
      </c>
      <c r="G28" s="7" t="s">
        <v>225</v>
      </c>
      <c r="H28" s="7" t="s">
        <v>5</v>
      </c>
      <c r="I28" s="7" t="s">
        <v>226</v>
      </c>
      <c r="J28" s="7" t="s">
        <v>5</v>
      </c>
      <c r="K28" s="7" t="s">
        <v>227</v>
      </c>
      <c r="L28" s="8" t="s">
        <v>5</v>
      </c>
      <c r="M28" s="6" t="s">
        <v>539</v>
      </c>
      <c r="N28" s="7" t="s">
        <v>350</v>
      </c>
      <c r="O28" s="7" t="s">
        <v>5</v>
      </c>
      <c r="P28" s="7" t="s">
        <v>352</v>
      </c>
      <c r="Q28" s="7" t="s">
        <v>5</v>
      </c>
      <c r="R28" s="8" t="s">
        <v>351</v>
      </c>
      <c r="S28" s="6" t="s">
        <v>350</v>
      </c>
      <c r="T28" s="7" t="s">
        <v>352</v>
      </c>
      <c r="U28" s="8" t="s">
        <v>351</v>
      </c>
    </row>
    <row r="29" spans="1:22" x14ac:dyDescent="0.3">
      <c r="A29" s="257">
        <v>1.1000000000000001</v>
      </c>
      <c r="B29" s="258">
        <v>1811</v>
      </c>
      <c r="C29" s="259">
        <v>1.7880000000000001E-3</v>
      </c>
      <c r="D29" s="150">
        <v>6.0000000000000002E-6</v>
      </c>
      <c r="E29" s="150">
        <v>0.28168399999999999</v>
      </c>
      <c r="F29" s="151">
        <v>1.0000000000000001E-5</v>
      </c>
      <c r="G29" s="160">
        <v>1.467193</v>
      </c>
      <c r="H29" s="160">
        <v>1.2E-5</v>
      </c>
      <c r="I29" s="160">
        <v>1.8865730000000001</v>
      </c>
      <c r="J29" s="160">
        <v>2.8E-5</v>
      </c>
      <c r="K29" s="163">
        <v>4.8370000000000003E-2</v>
      </c>
      <c r="L29" s="171">
        <v>1.84E-4</v>
      </c>
      <c r="M29" s="259">
        <v>0.28162251162506791</v>
      </c>
      <c r="N29" s="260">
        <v>-0.24862928975633025</v>
      </c>
      <c r="O29" s="261">
        <v>0.35507642173415732</v>
      </c>
      <c r="P29" s="262">
        <v>2366.6301493121737</v>
      </c>
      <c r="Q29" s="262">
        <v>18.824790051683976</v>
      </c>
      <c r="R29" s="262">
        <f>P29-B29</f>
        <v>555.63014931217367</v>
      </c>
      <c r="S29" s="281">
        <v>-0.24862928975633025</v>
      </c>
      <c r="T29" s="262">
        <v>2366.6301493121737</v>
      </c>
      <c r="U29" s="263">
        <v>555.63014931217367</v>
      </c>
      <c r="V29" s="83"/>
    </row>
    <row r="30" spans="1:22" x14ac:dyDescent="0.3">
      <c r="A30" s="39">
        <v>2.1</v>
      </c>
      <c r="B30" s="264">
        <v>1811</v>
      </c>
      <c r="C30" s="265">
        <v>1.8779999999999999E-3</v>
      </c>
      <c r="D30" s="152">
        <v>6.8999999999999997E-5</v>
      </c>
      <c r="E30" s="152">
        <v>0.28162999999999999</v>
      </c>
      <c r="F30" s="153">
        <v>2.5000000000000001E-5</v>
      </c>
      <c r="G30" s="155">
        <v>1.4672190000000001</v>
      </c>
      <c r="H30" s="155">
        <v>2.4000000000000001E-5</v>
      </c>
      <c r="I30" s="155">
        <v>1.886666</v>
      </c>
      <c r="J30" s="155">
        <v>5.7000000000000003E-5</v>
      </c>
      <c r="K30" s="154">
        <v>5.2412E-2</v>
      </c>
      <c r="L30" s="172">
        <v>2.1199999999999999E-3</v>
      </c>
      <c r="M30" s="265">
        <v>0.28156541657263845</v>
      </c>
      <c r="N30" s="266">
        <v>-2.2759399812832815</v>
      </c>
      <c r="O30" s="82">
        <v>0.88769105433095241</v>
      </c>
      <c r="P30" s="83">
        <v>2473.9838455118079</v>
      </c>
      <c r="Q30" s="83">
        <v>46.980088459989474</v>
      </c>
      <c r="R30" s="83">
        <f t="shared" ref="R30:R44" si="17">P30-B30</f>
        <v>662.98384551180789</v>
      </c>
      <c r="S30" s="280">
        <v>-2.2759399812832815</v>
      </c>
      <c r="T30" s="83">
        <v>2473.9838455118079</v>
      </c>
      <c r="U30" s="109">
        <v>662.98384551180789</v>
      </c>
    </row>
    <row r="31" spans="1:22" x14ac:dyDescent="0.3">
      <c r="A31" s="39">
        <v>3.1</v>
      </c>
      <c r="B31" s="264">
        <v>1811</v>
      </c>
      <c r="C31" s="265">
        <v>3.163E-3</v>
      </c>
      <c r="D31" s="152">
        <v>3.6000000000000001E-5</v>
      </c>
      <c r="E31" s="152">
        <v>0.28176200000000001</v>
      </c>
      <c r="F31" s="153">
        <v>2.0999999999999999E-5</v>
      </c>
      <c r="G31" s="155">
        <v>1.467209</v>
      </c>
      <c r="H31" s="155">
        <v>2.3E-5</v>
      </c>
      <c r="I31" s="155">
        <v>1.8866419999999999</v>
      </c>
      <c r="J31" s="155">
        <v>5.5000000000000002E-5</v>
      </c>
      <c r="K31" s="154">
        <v>9.2097999999999999E-2</v>
      </c>
      <c r="L31" s="172">
        <v>1.2099999999999999E-3</v>
      </c>
      <c r="M31" s="265">
        <v>0.28165322610184002</v>
      </c>
      <c r="N31" s="266">
        <v>0.84196936100733311</v>
      </c>
      <c r="O31" s="82">
        <v>0.74566048563706744</v>
      </c>
      <c r="P31" s="83">
        <v>2308.7897318721793</v>
      </c>
      <c r="Q31" s="83">
        <v>39.582440625453728</v>
      </c>
      <c r="R31" s="83">
        <f t="shared" si="17"/>
        <v>497.78973187217935</v>
      </c>
      <c r="S31" s="280">
        <v>0.84196936100733311</v>
      </c>
      <c r="T31" s="83">
        <v>2308.7897318721793</v>
      </c>
      <c r="U31" s="109">
        <v>497.78973187217935</v>
      </c>
    </row>
    <row r="32" spans="1:22" x14ac:dyDescent="0.3">
      <c r="A32" s="39" t="s">
        <v>371</v>
      </c>
      <c r="B32" s="264">
        <v>1811</v>
      </c>
      <c r="C32" s="265">
        <v>4.47E-3</v>
      </c>
      <c r="D32" s="152">
        <v>1.4E-5</v>
      </c>
      <c r="E32" s="152">
        <v>0.281584</v>
      </c>
      <c r="F32" s="153">
        <v>1.0000000000000001E-5</v>
      </c>
      <c r="G32" s="155">
        <v>1.467141</v>
      </c>
      <c r="H32" s="155">
        <v>1.2E-5</v>
      </c>
      <c r="I32" s="155">
        <v>1.886558</v>
      </c>
      <c r="J32" s="155">
        <v>2.5999999999999998E-5</v>
      </c>
      <c r="K32" s="154">
        <v>0.13059999999999999</v>
      </c>
      <c r="L32" s="172">
        <v>4.6900000000000002E-4</v>
      </c>
      <c r="M32" s="265">
        <v>0.28143027906266982</v>
      </c>
      <c r="N32" s="266">
        <v>-7.0743543294304878</v>
      </c>
      <c r="O32" s="82">
        <v>0.35507642173193688</v>
      </c>
      <c r="P32" s="83">
        <v>2727.2237899599895</v>
      </c>
      <c r="Q32" s="83">
        <v>18.698459831114178</v>
      </c>
      <c r="R32" s="109">
        <f t="shared" si="17"/>
        <v>916.22378995998952</v>
      </c>
      <c r="S32" s="280"/>
      <c r="T32" s="83"/>
      <c r="U32" s="109"/>
    </row>
    <row r="33" spans="1:23" x14ac:dyDescent="0.3">
      <c r="A33" s="39" t="s">
        <v>369</v>
      </c>
      <c r="B33" s="264">
        <v>1811</v>
      </c>
      <c r="C33" s="265">
        <v>1.9620000000000002E-3</v>
      </c>
      <c r="D33" s="152">
        <v>1.1E-5</v>
      </c>
      <c r="E33" s="152">
        <v>0.28171499999999999</v>
      </c>
      <c r="F33" s="153">
        <v>9.0000000000000002E-6</v>
      </c>
      <c r="G33" s="155">
        <v>1.467166</v>
      </c>
      <c r="H33" s="155">
        <v>1.4E-5</v>
      </c>
      <c r="I33" s="155">
        <v>1.8865959999999999</v>
      </c>
      <c r="J33" s="155">
        <v>2.8E-5</v>
      </c>
      <c r="K33" s="154">
        <v>5.3574999999999998E-2</v>
      </c>
      <c r="L33" s="172">
        <v>3.28E-4</v>
      </c>
      <c r="M33" s="265">
        <v>0.28164752785703762</v>
      </c>
      <c r="N33" s="266">
        <v>0.63963812354739247</v>
      </c>
      <c r="O33" s="82">
        <v>0.31956877955874319</v>
      </c>
      <c r="P33" s="83">
        <v>2319.5251852624083</v>
      </c>
      <c r="Q33" s="83">
        <v>16.956921853933636</v>
      </c>
      <c r="R33" s="109">
        <f t="shared" si="17"/>
        <v>508.52518526240829</v>
      </c>
      <c r="S33" s="280">
        <v>0.63963812354739247</v>
      </c>
      <c r="T33" s="83">
        <v>2319.5251852624083</v>
      </c>
      <c r="U33" s="109">
        <v>508.52518526240829</v>
      </c>
    </row>
    <row r="34" spans="1:23" x14ac:dyDescent="0.3">
      <c r="A34" s="39">
        <v>6.1</v>
      </c>
      <c r="B34" s="264">
        <v>1811</v>
      </c>
      <c r="C34" s="265">
        <v>2.7720000000000002E-3</v>
      </c>
      <c r="D34" s="152">
        <v>2.0000000000000002E-5</v>
      </c>
      <c r="E34" s="152">
        <v>0.28166000000000002</v>
      </c>
      <c r="F34" s="153">
        <v>1.9000000000000001E-5</v>
      </c>
      <c r="G34" s="155">
        <v>1.467152</v>
      </c>
      <c r="H34" s="155">
        <v>2.1999999999999999E-5</v>
      </c>
      <c r="I34" s="155">
        <v>1.8865179999999999</v>
      </c>
      <c r="J34" s="155">
        <v>4.6E-5</v>
      </c>
      <c r="K34" s="154">
        <v>7.4981999999999993E-2</v>
      </c>
      <c r="L34" s="172">
        <v>5.2800000000000004E-4</v>
      </c>
      <c r="M34" s="265">
        <v>0.28156467238517247</v>
      </c>
      <c r="N34" s="266">
        <v>-2.3023643235353664</v>
      </c>
      <c r="O34" s="82">
        <v>0.67464520129179029</v>
      </c>
      <c r="P34" s="83">
        <v>2475.381693853793</v>
      </c>
      <c r="Q34" s="83">
        <v>35.700176551537425</v>
      </c>
      <c r="R34" s="109">
        <f t="shared" si="17"/>
        <v>664.38169385379297</v>
      </c>
      <c r="S34" s="280">
        <v>-2.3023643235353664</v>
      </c>
      <c r="T34" s="83">
        <v>2475.381693853793</v>
      </c>
      <c r="U34" s="109">
        <v>664.38169385379297</v>
      </c>
    </row>
    <row r="35" spans="1:23" x14ac:dyDescent="0.3">
      <c r="A35" s="39">
        <v>7.1</v>
      </c>
      <c r="B35" s="264">
        <v>1811</v>
      </c>
      <c r="C35" s="265">
        <v>2.0860000000000002E-3</v>
      </c>
      <c r="D35" s="152">
        <v>1.9000000000000001E-5</v>
      </c>
      <c r="E35" s="152">
        <v>0.28169300000000003</v>
      </c>
      <c r="F35" s="153">
        <v>9.0000000000000002E-6</v>
      </c>
      <c r="G35" s="155">
        <v>1.4671449999999999</v>
      </c>
      <c r="H35" s="155">
        <v>1.2E-5</v>
      </c>
      <c r="I35" s="155">
        <v>1.8866179999999999</v>
      </c>
      <c r="J35" s="155">
        <v>3.1000000000000001E-5</v>
      </c>
      <c r="K35" s="154">
        <v>5.8611999999999997E-2</v>
      </c>
      <c r="L35" s="172">
        <v>5.9599999999999996E-4</v>
      </c>
      <c r="M35" s="265">
        <v>0.28162126356257927</v>
      </c>
      <c r="N35" s="266">
        <v>-0.29294504601207194</v>
      </c>
      <c r="O35" s="82">
        <v>0.31956877955874319</v>
      </c>
      <c r="P35" s="83">
        <v>2368.9791364159391</v>
      </c>
      <c r="Q35" s="83">
        <v>16.94127018911604</v>
      </c>
      <c r="R35" s="109">
        <f t="shared" si="17"/>
        <v>557.97913641593914</v>
      </c>
      <c r="S35" s="280">
        <v>-0.29294504601207194</v>
      </c>
      <c r="T35" s="83">
        <v>2368.9791364159391</v>
      </c>
      <c r="U35" s="109">
        <v>557.97913641593914</v>
      </c>
    </row>
    <row r="36" spans="1:23" x14ac:dyDescent="0.3">
      <c r="A36" s="39">
        <v>8.1</v>
      </c>
      <c r="B36" s="264">
        <v>1811</v>
      </c>
      <c r="C36" s="265">
        <v>2.0569999999999998E-3</v>
      </c>
      <c r="D36" s="152">
        <v>1.1E-5</v>
      </c>
      <c r="E36" s="152">
        <v>0.28171099999999999</v>
      </c>
      <c r="F36" s="153">
        <v>1.0000000000000001E-5</v>
      </c>
      <c r="G36" s="155">
        <v>1.4671369999999999</v>
      </c>
      <c r="H36" s="155">
        <v>1.2999999999999999E-5</v>
      </c>
      <c r="I36" s="155">
        <v>1.8864939999999999</v>
      </c>
      <c r="J36" s="155">
        <v>2.9E-5</v>
      </c>
      <c r="K36" s="154">
        <v>5.8285999999999998E-2</v>
      </c>
      <c r="L36" s="172">
        <v>2.6200000000000003E-4</v>
      </c>
      <c r="M36" s="265">
        <v>0.28164026085725097</v>
      </c>
      <c r="N36" s="266">
        <v>0.38160409544962803</v>
      </c>
      <c r="O36" s="82">
        <v>0.35507642173415732</v>
      </c>
      <c r="P36" s="83">
        <v>2333.2130409948995</v>
      </c>
      <c r="Q36" s="83">
        <v>18.836540520072504</v>
      </c>
      <c r="R36" s="109">
        <f t="shared" si="17"/>
        <v>522.21304099489953</v>
      </c>
      <c r="S36" s="280">
        <v>0.38160409544962803</v>
      </c>
      <c r="T36" s="83">
        <v>2333.2130409948995</v>
      </c>
      <c r="U36" s="109">
        <v>522.21304099489953</v>
      </c>
    </row>
    <row r="37" spans="1:23" x14ac:dyDescent="0.3">
      <c r="A37" s="39">
        <v>9.1</v>
      </c>
      <c r="B37" s="264">
        <v>1811</v>
      </c>
      <c r="C37" s="265">
        <v>1.475E-3</v>
      </c>
      <c r="D37" s="152">
        <v>7.9999999999999996E-6</v>
      </c>
      <c r="E37" s="152">
        <v>0.28168199999999999</v>
      </c>
      <c r="F37" s="153">
        <v>1.4E-5</v>
      </c>
      <c r="G37" s="155">
        <v>1.467155</v>
      </c>
      <c r="H37" s="155">
        <v>1.9000000000000001E-5</v>
      </c>
      <c r="I37" s="155">
        <v>1.8866590000000001</v>
      </c>
      <c r="J37" s="155">
        <v>4.1999999999999998E-5</v>
      </c>
      <c r="K37" s="154">
        <v>3.8729E-2</v>
      </c>
      <c r="L37" s="172">
        <v>2.2699999999999999E-4</v>
      </c>
      <c r="M37" s="265">
        <v>0.28163127552962819</v>
      </c>
      <c r="N37" s="266">
        <v>6.2556297411031636E-2</v>
      </c>
      <c r="O37" s="82">
        <v>0.49710699042693207</v>
      </c>
      <c r="P37" s="83">
        <v>2350.1326413696656</v>
      </c>
      <c r="Q37" s="83">
        <v>26.364680274361945</v>
      </c>
      <c r="R37" s="109">
        <f t="shared" si="17"/>
        <v>539.13264136966563</v>
      </c>
      <c r="S37" s="280">
        <v>6.2556297411031636E-2</v>
      </c>
      <c r="T37" s="83">
        <v>2350.1326413696656</v>
      </c>
      <c r="U37" s="109">
        <v>539.13264136966563</v>
      </c>
    </row>
    <row r="38" spans="1:23" x14ac:dyDescent="0.3">
      <c r="A38" s="39" t="s">
        <v>370</v>
      </c>
      <c r="B38" s="264">
        <v>1811</v>
      </c>
      <c r="C38" s="265">
        <v>2.0939999999999999E-3</v>
      </c>
      <c r="D38" s="152">
        <v>2.0000000000000002E-5</v>
      </c>
      <c r="E38" s="152">
        <v>0.28168100000000001</v>
      </c>
      <c r="F38" s="153">
        <v>1.2E-5</v>
      </c>
      <c r="G38" s="155">
        <v>1.4671700000000001</v>
      </c>
      <c r="H38" s="155">
        <v>1.5E-5</v>
      </c>
      <c r="I38" s="155">
        <v>1.8866560000000001</v>
      </c>
      <c r="J38" s="155">
        <v>3.1000000000000001E-5</v>
      </c>
      <c r="K38" s="154">
        <v>5.9097999999999998E-2</v>
      </c>
      <c r="L38" s="172">
        <v>4.9100000000000001E-4</v>
      </c>
      <c r="M38" s="265">
        <v>0.28160898844680776</v>
      </c>
      <c r="N38" s="266">
        <v>-0.72880546446163486</v>
      </c>
      <c r="O38" s="82">
        <v>0.42609170607943447</v>
      </c>
      <c r="P38" s="83">
        <v>2392.0767297973989</v>
      </c>
      <c r="Q38" s="83">
        <v>22.579809928186478</v>
      </c>
      <c r="R38" s="109">
        <f t="shared" si="17"/>
        <v>581.07672979739891</v>
      </c>
      <c r="S38" s="280">
        <v>-0.72880546446163486</v>
      </c>
      <c r="T38" s="83">
        <v>2392.0767297973989</v>
      </c>
      <c r="U38" s="109">
        <v>581.07672979739891</v>
      </c>
    </row>
    <row r="39" spans="1:23" x14ac:dyDescent="0.3">
      <c r="A39" s="39">
        <v>11.1</v>
      </c>
      <c r="B39" s="264">
        <v>1811</v>
      </c>
      <c r="C39" s="265">
        <v>2.2420000000000001E-3</v>
      </c>
      <c r="D39" s="152">
        <v>2.0999999999999999E-5</v>
      </c>
      <c r="E39" s="152">
        <v>0.28171400000000002</v>
      </c>
      <c r="F39" s="153">
        <v>2.1999999999999999E-5</v>
      </c>
      <c r="G39" s="155">
        <v>1.4672460000000001</v>
      </c>
      <c r="H39" s="155">
        <v>2.1999999999999999E-5</v>
      </c>
      <c r="I39" s="155">
        <v>1.886639</v>
      </c>
      <c r="J39" s="155">
        <v>4.5000000000000003E-5</v>
      </c>
      <c r="K39" s="154">
        <v>6.1811999999999999E-2</v>
      </c>
      <c r="L39" s="172">
        <v>6.2299999999999996E-4</v>
      </c>
      <c r="M39" s="265">
        <v>0.2816368988050349</v>
      </c>
      <c r="N39" s="266">
        <v>0.26222554839305801</v>
      </c>
      <c r="O39" s="82">
        <v>0.78116812781248157</v>
      </c>
      <c r="P39" s="83">
        <v>2339.544496596227</v>
      </c>
      <c r="Q39" s="83">
        <v>41.444235602618846</v>
      </c>
      <c r="R39" s="109">
        <f t="shared" si="17"/>
        <v>528.54449659622696</v>
      </c>
      <c r="S39" s="280">
        <v>0.26222554839305801</v>
      </c>
      <c r="T39" s="83">
        <v>2339.544496596227</v>
      </c>
      <c r="U39" s="109">
        <v>528.54449659622696</v>
      </c>
    </row>
    <row r="40" spans="1:23" x14ac:dyDescent="0.3">
      <c r="A40" s="39">
        <v>12.1</v>
      </c>
      <c r="B40" s="264">
        <v>1811</v>
      </c>
      <c r="C40" s="265">
        <v>1.7179999999999999E-3</v>
      </c>
      <c r="D40" s="152">
        <v>7.9999999999999996E-6</v>
      </c>
      <c r="E40" s="152">
        <v>0.28164499999999998</v>
      </c>
      <c r="F40" s="153">
        <v>1.5999999999999999E-5</v>
      </c>
      <c r="G40" s="155">
        <v>1.467241</v>
      </c>
      <c r="H40" s="155">
        <v>1.9000000000000001E-5</v>
      </c>
      <c r="I40" s="155">
        <v>1.8865769999999999</v>
      </c>
      <c r="J40" s="155">
        <v>4.1E-5</v>
      </c>
      <c r="K40" s="154">
        <v>4.5723E-2</v>
      </c>
      <c r="L40" s="172">
        <v>2.63E-4</v>
      </c>
      <c r="M40" s="265">
        <v>0.28158591888806861</v>
      </c>
      <c r="N40" s="266">
        <v>-1.547951101266154</v>
      </c>
      <c r="O40" s="82">
        <v>0.56812227477220922</v>
      </c>
      <c r="P40" s="83">
        <v>2435.4588622410879</v>
      </c>
      <c r="Q40" s="83">
        <v>30.084145826231179</v>
      </c>
      <c r="R40" s="109">
        <f t="shared" si="17"/>
        <v>624.4588622410879</v>
      </c>
      <c r="S40" s="280">
        <v>-1.547951101266154</v>
      </c>
      <c r="T40" s="83">
        <v>2435.4588622410879</v>
      </c>
      <c r="U40" s="109">
        <v>624.4588622410879</v>
      </c>
    </row>
    <row r="41" spans="1:23" x14ac:dyDescent="0.3">
      <c r="A41" s="39" t="s">
        <v>363</v>
      </c>
      <c r="B41" s="264">
        <v>1811</v>
      </c>
      <c r="C41" s="265">
        <v>3.388E-3</v>
      </c>
      <c r="D41" s="152">
        <v>1.26E-4</v>
      </c>
      <c r="E41" s="152">
        <v>0.28178900000000001</v>
      </c>
      <c r="F41" s="153">
        <v>1.9000000000000001E-5</v>
      </c>
      <c r="G41" s="155">
        <v>1.467238</v>
      </c>
      <c r="H41" s="155">
        <v>2.1999999999999999E-5</v>
      </c>
      <c r="I41" s="155">
        <v>1.8865879999999999</v>
      </c>
      <c r="J41" s="155">
        <v>5.0000000000000002E-5</v>
      </c>
      <c r="K41" s="154">
        <v>9.6228999999999995E-2</v>
      </c>
      <c r="L41" s="172">
        <v>3.79E-3</v>
      </c>
      <c r="M41" s="265">
        <v>0.28167248847076631</v>
      </c>
      <c r="N41" s="266">
        <v>1.525930664250108</v>
      </c>
      <c r="O41" s="82">
        <v>0.67464520129068006</v>
      </c>
      <c r="P41" s="83">
        <v>2272.4836243394307</v>
      </c>
      <c r="Q41" s="83">
        <v>35.835714442765948</v>
      </c>
      <c r="R41" s="109">
        <f t="shared" si="17"/>
        <v>461.48362433943066</v>
      </c>
      <c r="S41" s="280">
        <v>1.525930664250108</v>
      </c>
      <c r="T41" s="83">
        <v>2272.4836243394307</v>
      </c>
      <c r="U41" s="109">
        <v>461.48362433943066</v>
      </c>
    </row>
    <row r="42" spans="1:23" x14ac:dyDescent="0.3">
      <c r="A42" s="39" t="s">
        <v>364</v>
      </c>
      <c r="B42" s="264">
        <v>1811</v>
      </c>
      <c r="C42" s="265">
        <v>1.415E-3</v>
      </c>
      <c r="D42" s="152">
        <v>6.9999999999999999E-6</v>
      </c>
      <c r="E42" s="152">
        <v>0.28166600000000003</v>
      </c>
      <c r="F42" s="153">
        <v>1.8E-5</v>
      </c>
      <c r="G42" s="155">
        <v>1.467198</v>
      </c>
      <c r="H42" s="155">
        <v>2.0999999999999999E-5</v>
      </c>
      <c r="I42" s="155">
        <v>1.886676</v>
      </c>
      <c r="J42" s="155">
        <v>4.3999999999999999E-5</v>
      </c>
      <c r="K42" s="154">
        <v>3.9077000000000001E-2</v>
      </c>
      <c r="L42" s="172">
        <v>2.31E-4</v>
      </c>
      <c r="M42" s="265">
        <v>0.28161733889791452</v>
      </c>
      <c r="N42" s="266">
        <v>-0.43230063457855294</v>
      </c>
      <c r="O42" s="82">
        <v>0.63913755911970682</v>
      </c>
      <c r="P42" s="83">
        <v>2376.3651038789299</v>
      </c>
      <c r="Q42" s="83">
        <v>33.883226325193391</v>
      </c>
      <c r="R42" s="109">
        <f t="shared" si="17"/>
        <v>565.36510387892986</v>
      </c>
      <c r="S42" s="280">
        <v>-0.43230063457855294</v>
      </c>
      <c r="T42" s="83">
        <v>2376.3651038789299</v>
      </c>
      <c r="U42" s="109">
        <v>565.36510387892986</v>
      </c>
    </row>
    <row r="43" spans="1:23" x14ac:dyDescent="0.3">
      <c r="A43" s="39" t="s">
        <v>366</v>
      </c>
      <c r="B43" s="264">
        <v>1811</v>
      </c>
      <c r="C43" s="265">
        <v>3.7360000000000002E-3</v>
      </c>
      <c r="D43" s="152">
        <v>4.3999999999999999E-5</v>
      </c>
      <c r="E43" s="152">
        <v>0.28174900000000003</v>
      </c>
      <c r="F43" s="153">
        <v>1.0000000000000001E-5</v>
      </c>
      <c r="G43" s="155">
        <v>1.467163</v>
      </c>
      <c r="H43" s="155">
        <v>1.2999999999999999E-5</v>
      </c>
      <c r="I43" s="155">
        <v>1.886558</v>
      </c>
      <c r="J43" s="155">
        <v>2.6999999999999999E-5</v>
      </c>
      <c r="K43" s="154">
        <v>0.107904</v>
      </c>
      <c r="L43" s="172">
        <v>1.33E-3</v>
      </c>
      <c r="M43" s="265">
        <v>0.28162052093470574</v>
      </c>
      <c r="N43" s="266">
        <v>-0.31931401081264355</v>
      </c>
      <c r="O43" s="82">
        <v>0.35507642173193688</v>
      </c>
      <c r="P43" s="83">
        <v>2370.3767926261121</v>
      </c>
      <c r="Q43" s="83">
        <v>18.823473075459333</v>
      </c>
      <c r="R43" s="109">
        <f t="shared" si="17"/>
        <v>559.37679262611209</v>
      </c>
      <c r="S43" s="280">
        <v>-0.31931401081264355</v>
      </c>
      <c r="T43" s="83">
        <v>2370.3767926261121</v>
      </c>
      <c r="U43" s="109">
        <v>559.37679262611209</v>
      </c>
    </row>
    <row r="44" spans="1:23" x14ac:dyDescent="0.3">
      <c r="A44" s="267" t="s">
        <v>367</v>
      </c>
      <c r="B44" s="268">
        <v>1811</v>
      </c>
      <c r="C44" s="269">
        <v>2.6250000000000002E-3</v>
      </c>
      <c r="D44" s="156">
        <v>2.4000000000000001E-5</v>
      </c>
      <c r="E44" s="156">
        <v>0.28170600000000001</v>
      </c>
      <c r="F44" s="159">
        <v>1.1E-5</v>
      </c>
      <c r="G44" s="158">
        <v>1.46716</v>
      </c>
      <c r="H44" s="158">
        <v>1.2999999999999999E-5</v>
      </c>
      <c r="I44" s="158">
        <v>1.8865050000000001</v>
      </c>
      <c r="J44" s="158">
        <v>2.6999999999999999E-5</v>
      </c>
      <c r="K44" s="157">
        <v>7.2208999999999995E-2</v>
      </c>
      <c r="L44" s="173">
        <v>6.4000000000000005E-4</v>
      </c>
      <c r="M44" s="269">
        <v>0.28161572763747389</v>
      </c>
      <c r="N44" s="270">
        <v>-0.48951269375208106</v>
      </c>
      <c r="O44" s="245">
        <v>0.39058406390513056</v>
      </c>
      <c r="P44" s="87">
        <v>2379.3970979229593</v>
      </c>
      <c r="Q44" s="87">
        <v>20.702696780626411</v>
      </c>
      <c r="R44" s="111">
        <f t="shared" si="17"/>
        <v>568.39709792295935</v>
      </c>
      <c r="S44" s="279">
        <v>-0.48951269375208106</v>
      </c>
      <c r="T44" s="87">
        <v>2379.3970979229593</v>
      </c>
      <c r="U44" s="111">
        <v>568.39709792295935</v>
      </c>
    </row>
    <row r="45" spans="1:23" ht="12" x14ac:dyDescent="0.3">
      <c r="M45" s="349" t="s">
        <v>503</v>
      </c>
      <c r="N45" s="350">
        <f t="shared" ref="N45" si="18">MIN(N29:N44)</f>
        <v>-7.0743543294304878</v>
      </c>
      <c r="O45" s="261">
        <f t="shared" ref="O45:Q45" si="19">MIN(O29:O44)</f>
        <v>0.31956877955874319</v>
      </c>
      <c r="P45" s="262">
        <f t="shared" ref="P45" si="20">MIN(P29:P44)</f>
        <v>2272.4836243394307</v>
      </c>
      <c r="Q45" s="262">
        <f t="shared" si="19"/>
        <v>16.94127018911604</v>
      </c>
      <c r="R45" s="263">
        <f t="shared" ref="R45" si="21">MIN(R29:R44)</f>
        <v>461.48362433943066</v>
      </c>
      <c r="S45" s="276">
        <f t="shared" ref="S45" si="22">MIN(S29:S44)</f>
        <v>-2.3023643235353664</v>
      </c>
      <c r="T45" s="83">
        <f t="shared" ref="T45" si="23">MIN(T29:T44)</f>
        <v>2272.4836243394307</v>
      </c>
      <c r="U45" s="109">
        <f t="shared" ref="U45" si="24">MIN(U29:U44)</f>
        <v>461.48362433943066</v>
      </c>
    </row>
    <row r="46" spans="1:23" ht="12" x14ac:dyDescent="0.3">
      <c r="M46" s="351" t="s">
        <v>504</v>
      </c>
      <c r="N46" s="276">
        <f t="shared" ref="N46:U46" si="25">MAX(N29:N44)</f>
        <v>1.525930664250108</v>
      </c>
      <c r="O46" s="82">
        <f t="shared" si="25"/>
        <v>0.88769105433095241</v>
      </c>
      <c r="P46" s="83">
        <f t="shared" si="25"/>
        <v>2727.2237899599895</v>
      </c>
      <c r="Q46" s="83">
        <f t="shared" ref="Q46" si="26">MAX(Q29:Q44)</f>
        <v>46.980088459989474</v>
      </c>
      <c r="R46" s="109">
        <f t="shared" si="25"/>
        <v>916.22378995998952</v>
      </c>
      <c r="S46" s="276">
        <f t="shared" si="25"/>
        <v>1.525930664250108</v>
      </c>
      <c r="T46" s="83">
        <f t="shared" si="25"/>
        <v>2475.381693853793</v>
      </c>
      <c r="U46" s="109">
        <f t="shared" si="25"/>
        <v>664.38169385379297</v>
      </c>
    </row>
    <row r="47" spans="1:23" ht="12" x14ac:dyDescent="0.3">
      <c r="M47" s="351" t="s">
        <v>505</v>
      </c>
      <c r="N47" s="276">
        <f t="shared" ref="N47:U47" si="27">AVERAGE(N29:N44)</f>
        <v>-0.74988704905187831</v>
      </c>
      <c r="O47" s="82">
        <f t="shared" si="27"/>
        <v>0.52151849441975373</v>
      </c>
      <c r="P47" s="83">
        <f t="shared" si="27"/>
        <v>2393.0976201221874</v>
      </c>
      <c r="Q47" s="83">
        <f t="shared" ref="Q47" si="28">AVERAGE(Q29:Q44)</f>
        <v>27.639916896146531</v>
      </c>
      <c r="R47" s="109">
        <f t="shared" si="27"/>
        <v>582.09762012218766</v>
      </c>
      <c r="S47" s="276">
        <f t="shared" si="27"/>
        <v>-0.32825589702663766</v>
      </c>
      <c r="T47" s="83">
        <f t="shared" si="27"/>
        <v>2370.8225421330003</v>
      </c>
      <c r="U47" s="109">
        <f t="shared" si="27"/>
        <v>559.82254213300087</v>
      </c>
    </row>
    <row r="48" spans="1:23" ht="12" x14ac:dyDescent="0.3">
      <c r="M48" s="351" t="s">
        <v>506</v>
      </c>
      <c r="N48" s="276">
        <f t="shared" ref="N48:U48" si="29">_xlfn.STDEV.S(N29:N44)</f>
        <v>1.9798687887182811</v>
      </c>
      <c r="O48" s="82">
        <f t="shared" si="29"/>
        <v>0.18865610492438442</v>
      </c>
      <c r="P48" s="83">
        <f t="shared" si="29"/>
        <v>104.68484728739405</v>
      </c>
      <c r="Q48" s="83">
        <f t="shared" ref="Q48" si="30">_xlfn.STDEV.S(Q29:Q44)</f>
        <v>10.003819158189659</v>
      </c>
      <c r="R48" s="109">
        <f t="shared" si="29"/>
        <v>104.68484728739364</v>
      </c>
      <c r="S48" s="276">
        <f t="shared" si="29"/>
        <v>1.073469924462598</v>
      </c>
      <c r="T48" s="83">
        <f t="shared" si="29"/>
        <v>56.883825790521932</v>
      </c>
      <c r="U48" s="109">
        <f t="shared" si="29"/>
        <v>56.883825790521932</v>
      </c>
      <c r="W48" s="83"/>
    </row>
    <row r="49" spans="1:21" ht="12" x14ac:dyDescent="0.3">
      <c r="M49" s="352" t="s">
        <v>507</v>
      </c>
      <c r="N49" s="353">
        <f t="shared" ref="N49:U49" si="31">MEDIAN(N29:N44)</f>
        <v>-0.30612952841235774</v>
      </c>
      <c r="O49" s="245">
        <f t="shared" si="31"/>
        <v>0.46159934825318327</v>
      </c>
      <c r="P49" s="87">
        <f t="shared" si="31"/>
        <v>2369.6779645210254</v>
      </c>
      <c r="Q49" s="87">
        <f t="shared" ref="Q49" si="32">MEDIAN(Q29:Q44)</f>
        <v>24.472245101274211</v>
      </c>
      <c r="R49" s="111">
        <f t="shared" si="31"/>
        <v>558.67796452102561</v>
      </c>
      <c r="S49" s="353">
        <f t="shared" si="31"/>
        <v>-0.29294504601207194</v>
      </c>
      <c r="T49" s="87">
        <f t="shared" si="31"/>
        <v>2368.9791364159391</v>
      </c>
      <c r="U49" s="111">
        <f t="shared" si="31"/>
        <v>557.97913641593914</v>
      </c>
    </row>
    <row r="51" spans="1:21" ht="12" x14ac:dyDescent="0.3">
      <c r="A51" s="4" t="s">
        <v>373</v>
      </c>
      <c r="B51" s="481" t="s">
        <v>375</v>
      </c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3"/>
      <c r="S51" s="65"/>
      <c r="T51" s="65"/>
      <c r="U51" s="65"/>
    </row>
    <row r="52" spans="1:21" ht="13.8" x14ac:dyDescent="0.3">
      <c r="A52" s="4" t="s">
        <v>197</v>
      </c>
      <c r="B52" s="7" t="s">
        <v>7</v>
      </c>
      <c r="C52" s="6" t="s">
        <v>222</v>
      </c>
      <c r="D52" s="7" t="s">
        <v>5</v>
      </c>
      <c r="E52" s="7" t="s">
        <v>223</v>
      </c>
      <c r="F52" s="8" t="s">
        <v>5</v>
      </c>
      <c r="G52" s="7" t="s">
        <v>225</v>
      </c>
      <c r="H52" s="7" t="s">
        <v>5</v>
      </c>
      <c r="I52" s="7" t="s">
        <v>226</v>
      </c>
      <c r="J52" s="7" t="s">
        <v>5</v>
      </c>
      <c r="K52" s="7" t="s">
        <v>227</v>
      </c>
      <c r="L52" s="8" t="s">
        <v>5</v>
      </c>
      <c r="M52" s="6" t="s">
        <v>539</v>
      </c>
      <c r="N52" s="7" t="s">
        <v>350</v>
      </c>
      <c r="O52" s="7" t="s">
        <v>5</v>
      </c>
      <c r="P52" s="7" t="s">
        <v>352</v>
      </c>
      <c r="Q52" s="7" t="s">
        <v>5</v>
      </c>
      <c r="R52" s="7" t="s">
        <v>351</v>
      </c>
      <c r="S52" s="282"/>
      <c r="T52" s="65"/>
      <c r="U52" s="65"/>
    </row>
    <row r="53" spans="1:21" x14ac:dyDescent="0.3">
      <c r="A53" s="257">
        <v>1.1000000000000001</v>
      </c>
      <c r="B53" s="258">
        <v>1517</v>
      </c>
      <c r="C53" s="259">
        <v>9.0235670000000001E-4</v>
      </c>
      <c r="D53" s="150">
        <v>2.1299999999999999E-6</v>
      </c>
      <c r="E53" s="150">
        <v>0.2819625</v>
      </c>
      <c r="F53" s="151">
        <v>6.5899999999999996E-6</v>
      </c>
      <c r="G53" s="160">
        <v>1.4671529999999999</v>
      </c>
      <c r="H53" s="160">
        <v>9.5799999999999998E-6</v>
      </c>
      <c r="I53" s="160">
        <v>1.8865449999999999</v>
      </c>
      <c r="J53" s="160">
        <v>2.41E-5</v>
      </c>
      <c r="K53" s="163">
        <v>2.5734300000000002E-2</v>
      </c>
      <c r="L53" s="171">
        <v>8.0400000000000003E-5</v>
      </c>
      <c r="M53" s="259">
        <v>0.28193657774429404</v>
      </c>
      <c r="N53" s="260">
        <v>4.1450049512126164</v>
      </c>
      <c r="O53" s="261">
        <v>0.23383739743865206</v>
      </c>
      <c r="P53" s="262">
        <v>1896.6234912122623</v>
      </c>
      <c r="Q53" s="262">
        <v>12.51413735649021</v>
      </c>
      <c r="R53" s="262">
        <f>P53-B53</f>
        <v>379.62349121226225</v>
      </c>
      <c r="S53" s="280"/>
      <c r="T53" s="83"/>
      <c r="U53" s="83"/>
    </row>
    <row r="54" spans="1:21" x14ac:dyDescent="0.3">
      <c r="A54" s="39">
        <v>2.1</v>
      </c>
      <c r="B54" s="264">
        <v>1517</v>
      </c>
      <c r="C54" s="265">
        <v>9.7602289999999998E-4</v>
      </c>
      <c r="D54" s="152">
        <v>2.74E-6</v>
      </c>
      <c r="E54" s="152">
        <v>0.28193590000000002</v>
      </c>
      <c r="F54" s="153">
        <v>6.9700000000000002E-6</v>
      </c>
      <c r="G54" s="155">
        <v>1.4672179999999999</v>
      </c>
      <c r="H54" s="155">
        <v>1.0699999999999999E-5</v>
      </c>
      <c r="I54" s="155">
        <v>1.886646</v>
      </c>
      <c r="J54" s="155">
        <v>2.4499999999999999E-5</v>
      </c>
      <c r="K54" s="154">
        <v>2.7137359999999999E-2</v>
      </c>
      <c r="L54" s="172">
        <v>5.9299999999999998E-5</v>
      </c>
      <c r="M54" s="265">
        <v>0.28190786151456659</v>
      </c>
      <c r="N54" s="266">
        <v>3.1260476790229141</v>
      </c>
      <c r="O54" s="82">
        <v>0.24732119273895847</v>
      </c>
      <c r="P54" s="83">
        <v>1951.1203201671763</v>
      </c>
      <c r="Q54" s="83">
        <v>13.222369115457923</v>
      </c>
      <c r="R54" s="83">
        <f t="shared" ref="R54:R66" si="33">P54-B54</f>
        <v>434.12032016717626</v>
      </c>
      <c r="S54" s="280"/>
      <c r="T54" s="83"/>
      <c r="U54" s="83"/>
    </row>
    <row r="55" spans="1:21" x14ac:dyDescent="0.3">
      <c r="A55" s="39">
        <v>3.1</v>
      </c>
      <c r="B55" s="264">
        <v>1517</v>
      </c>
      <c r="C55" s="265">
        <v>1.3320770000000001E-3</v>
      </c>
      <c r="D55" s="152">
        <v>5.7599999999999999E-6</v>
      </c>
      <c r="E55" s="152">
        <v>0.28196450000000001</v>
      </c>
      <c r="F55" s="153">
        <v>9.4499999999999993E-6</v>
      </c>
      <c r="G55" s="155">
        <v>1.467238</v>
      </c>
      <c r="H55" s="155">
        <v>1.2799999999999999E-5</v>
      </c>
      <c r="I55" s="155">
        <v>1.886701</v>
      </c>
      <c r="J55" s="155">
        <v>2.9300000000000001E-5</v>
      </c>
      <c r="K55" s="154">
        <v>3.8177530000000001E-2</v>
      </c>
      <c r="L55" s="172">
        <v>1.34E-4</v>
      </c>
      <c r="M55" s="265">
        <v>0.28192623304790215</v>
      </c>
      <c r="N55" s="266">
        <v>3.7779371391377659</v>
      </c>
      <c r="O55" s="82">
        <v>0.33532069890762628</v>
      </c>
      <c r="P55" s="83">
        <v>1923.524752088189</v>
      </c>
      <c r="Q55" s="83">
        <v>19.171042965188462</v>
      </c>
      <c r="R55" s="83">
        <f t="shared" si="33"/>
        <v>406.52475208818896</v>
      </c>
      <c r="S55" s="280"/>
      <c r="T55" s="83"/>
      <c r="U55" s="83"/>
    </row>
    <row r="56" spans="1:21" x14ac:dyDescent="0.3">
      <c r="A56" s="39">
        <v>4.0999999999999996</v>
      </c>
      <c r="B56" s="264">
        <v>1517</v>
      </c>
      <c r="C56" s="265">
        <v>1.2425050000000001E-3</v>
      </c>
      <c r="D56" s="152">
        <v>4.69E-6</v>
      </c>
      <c r="E56" s="152">
        <v>0.28195809999999999</v>
      </c>
      <c r="F56" s="153">
        <v>1.01E-5</v>
      </c>
      <c r="G56" s="155">
        <v>1.467252</v>
      </c>
      <c r="H56" s="155">
        <v>1.42E-5</v>
      </c>
      <c r="I56" s="155">
        <v>1.88662</v>
      </c>
      <c r="J56" s="155">
        <v>3.26E-5</v>
      </c>
      <c r="K56" s="154">
        <v>3.4450139999999997E-2</v>
      </c>
      <c r="L56" s="172">
        <v>1.3300000000000001E-4</v>
      </c>
      <c r="M56" s="265">
        <v>0.28192240620803727</v>
      </c>
      <c r="N56" s="266">
        <v>3.642146809179625</v>
      </c>
      <c r="O56" s="82">
        <v>0.35838508560592786</v>
      </c>
      <c r="P56" s="83">
        <v>1916.2617464497787</v>
      </c>
      <c r="Q56" s="83">
        <v>17.939489204230085</v>
      </c>
      <c r="R56" s="83">
        <f t="shared" si="33"/>
        <v>399.26174644977868</v>
      </c>
      <c r="S56" s="280"/>
      <c r="T56" s="83"/>
      <c r="U56" s="83"/>
    </row>
    <row r="57" spans="1:21" x14ac:dyDescent="0.3">
      <c r="A57" s="39">
        <v>5.0999999999999996</v>
      </c>
      <c r="B57" s="264">
        <v>1517</v>
      </c>
      <c r="C57" s="265">
        <v>1.6538659999999999E-3</v>
      </c>
      <c r="D57" s="152">
        <v>1.1800000000000001E-5</v>
      </c>
      <c r="E57" s="152">
        <v>0.28193770000000001</v>
      </c>
      <c r="F57" s="153">
        <v>1.73E-5</v>
      </c>
      <c r="G57" s="155">
        <v>1.467301</v>
      </c>
      <c r="H57" s="155">
        <v>2.0100000000000001E-5</v>
      </c>
      <c r="I57" s="155">
        <v>1.886682</v>
      </c>
      <c r="J57" s="155">
        <v>4.6600000000000001E-5</v>
      </c>
      <c r="K57" s="154">
        <v>4.7755249999999999E-2</v>
      </c>
      <c r="L57" s="172">
        <v>2.3699999999999999E-4</v>
      </c>
      <c r="M57" s="265">
        <v>0.2818901889244404</v>
      </c>
      <c r="N57" s="266">
        <v>2.498959290386793</v>
      </c>
      <c r="O57" s="82">
        <v>0.61386752286729518</v>
      </c>
      <c r="P57" s="83">
        <v>1984.6313083231455</v>
      </c>
      <c r="Q57" s="83">
        <v>32.804261664493424</v>
      </c>
      <c r="R57" s="83">
        <f t="shared" si="33"/>
        <v>467.6313083231455</v>
      </c>
      <c r="S57" s="280"/>
      <c r="T57" s="83"/>
      <c r="U57" s="83"/>
    </row>
    <row r="58" spans="1:21" x14ac:dyDescent="0.3">
      <c r="A58" s="39">
        <v>6.1</v>
      </c>
      <c r="B58" s="264">
        <v>1517</v>
      </c>
      <c r="C58" s="265">
        <v>1.0518820000000001E-3</v>
      </c>
      <c r="D58" s="152">
        <v>1.1600000000000001E-5</v>
      </c>
      <c r="E58" s="152">
        <v>0.28194370000000002</v>
      </c>
      <c r="F58" s="153">
        <v>1.66E-5</v>
      </c>
      <c r="G58" s="155">
        <v>1.46723</v>
      </c>
      <c r="H58" s="155">
        <v>1.8499999999999999E-5</v>
      </c>
      <c r="I58" s="155">
        <v>1.8867160000000001</v>
      </c>
      <c r="J58" s="155">
        <v>4.1600000000000002E-5</v>
      </c>
      <c r="K58" s="154">
        <v>2.9732109999999999E-2</v>
      </c>
      <c r="L58" s="172">
        <v>2.9399999999999999E-4</v>
      </c>
      <c r="M58" s="265">
        <v>0.28191348228878166</v>
      </c>
      <c r="N58" s="266">
        <v>3.3254933867676861</v>
      </c>
      <c r="O58" s="82">
        <v>0.58902895257784138</v>
      </c>
      <c r="P58" s="83">
        <v>1940.4577411785576</v>
      </c>
      <c r="Q58" s="83">
        <v>31.50250918916754</v>
      </c>
      <c r="R58" s="83">
        <f t="shared" si="33"/>
        <v>423.45774117855763</v>
      </c>
      <c r="S58" s="280"/>
      <c r="T58" s="83"/>
      <c r="U58" s="83"/>
    </row>
    <row r="59" spans="1:21" x14ac:dyDescent="0.3">
      <c r="A59" s="39">
        <v>7.1</v>
      </c>
      <c r="B59" s="264">
        <v>1517</v>
      </c>
      <c r="C59" s="265">
        <v>1.1544630000000001E-3</v>
      </c>
      <c r="D59" s="152">
        <v>1.2300000000000001E-5</v>
      </c>
      <c r="E59" s="152">
        <v>0.28190520000000002</v>
      </c>
      <c r="F59" s="153">
        <v>2.5899999999999999E-5</v>
      </c>
      <c r="G59" s="155">
        <v>1.467336</v>
      </c>
      <c r="H59" s="155">
        <v>3.1399999999999998E-5</v>
      </c>
      <c r="I59" s="155">
        <v>1.8867970000000001</v>
      </c>
      <c r="J59" s="155">
        <v>6.2399999999999999E-5</v>
      </c>
      <c r="K59" s="154">
        <v>3.1879709999999999E-2</v>
      </c>
      <c r="L59" s="172">
        <v>3.1599999999999998E-4</v>
      </c>
      <c r="M59" s="265">
        <v>0.28187203541543043</v>
      </c>
      <c r="N59" s="266">
        <v>1.8548061338941046</v>
      </c>
      <c r="O59" s="82">
        <v>0.91902710070979055</v>
      </c>
      <c r="P59" s="83">
        <v>2019.0324050879558</v>
      </c>
      <c r="Q59" s="83">
        <v>49.08750978422654</v>
      </c>
      <c r="R59" s="83">
        <f t="shared" si="33"/>
        <v>502.03240508795579</v>
      </c>
      <c r="S59" s="280"/>
      <c r="T59" s="83"/>
      <c r="U59" s="83"/>
    </row>
    <row r="60" spans="1:21" x14ac:dyDescent="0.3">
      <c r="A60" s="39">
        <v>8.1</v>
      </c>
      <c r="B60" s="264">
        <v>1517</v>
      </c>
      <c r="C60" s="265">
        <v>9.1302039999999998E-4</v>
      </c>
      <c r="D60" s="152">
        <v>1.29E-5</v>
      </c>
      <c r="E60" s="152">
        <v>0.28194619999999998</v>
      </c>
      <c r="F60" s="153">
        <v>1.5800000000000001E-5</v>
      </c>
      <c r="G60" s="155">
        <v>1.4672449999999999</v>
      </c>
      <c r="H60" s="155">
        <v>1.7499999999999998E-5</v>
      </c>
      <c r="I60" s="155">
        <v>1.8867419999999999</v>
      </c>
      <c r="J60" s="155">
        <v>4.07E-5</v>
      </c>
      <c r="K60" s="154">
        <v>2.562037E-2</v>
      </c>
      <c r="L60" s="172">
        <v>3.5399999999999999E-4</v>
      </c>
      <c r="M60" s="265">
        <v>0.28191997140517316</v>
      </c>
      <c r="N60" s="266">
        <v>3.5557510633488221</v>
      </c>
      <c r="O60" s="82">
        <v>0.56064201510608314</v>
      </c>
      <c r="P60" s="83">
        <v>1928.1452812814134</v>
      </c>
      <c r="Q60" s="83">
        <v>29.990786180511122</v>
      </c>
      <c r="R60" s="83">
        <f t="shared" si="33"/>
        <v>411.14528128141342</v>
      </c>
      <c r="S60" s="280"/>
      <c r="T60" s="83"/>
      <c r="U60" s="83"/>
    </row>
    <row r="61" spans="1:21" x14ac:dyDescent="0.3">
      <c r="A61" s="39">
        <v>9.1</v>
      </c>
      <c r="B61" s="264">
        <v>1517</v>
      </c>
      <c r="C61" s="265">
        <v>9.5353560000000003E-4</v>
      </c>
      <c r="D61" s="152">
        <v>3.7799999999999998E-6</v>
      </c>
      <c r="E61" s="152">
        <v>0.28193180000000001</v>
      </c>
      <c r="F61" s="153">
        <v>1.5699999999999999E-5</v>
      </c>
      <c r="G61" s="155">
        <v>1.467203</v>
      </c>
      <c r="H61" s="155">
        <v>1.8300000000000001E-5</v>
      </c>
      <c r="I61" s="155">
        <v>1.8866099999999999</v>
      </c>
      <c r="J61" s="155">
        <v>4.3000000000000002E-5</v>
      </c>
      <c r="K61" s="154">
        <v>2.681236E-2</v>
      </c>
      <c r="L61" s="172">
        <v>7.7600000000000002E-5</v>
      </c>
      <c r="M61" s="265">
        <v>0.28190440751358309</v>
      </c>
      <c r="N61" s="266">
        <v>3.0034870415818204</v>
      </c>
      <c r="O61" s="82">
        <v>0.55709364792155824</v>
      </c>
      <c r="P61" s="83">
        <v>1957.6714889962957</v>
      </c>
      <c r="Q61" s="83">
        <v>29.784490339018248</v>
      </c>
      <c r="R61" s="83">
        <f t="shared" si="33"/>
        <v>440.67148899629569</v>
      </c>
      <c r="S61" s="280"/>
      <c r="T61" s="83"/>
      <c r="U61" s="83"/>
    </row>
    <row r="62" spans="1:21" x14ac:dyDescent="0.3">
      <c r="A62" s="39">
        <v>10.1</v>
      </c>
      <c r="B62" s="264">
        <v>1517</v>
      </c>
      <c r="C62" s="265">
        <v>1.290125E-3</v>
      </c>
      <c r="D62" s="152">
        <v>1.2E-5</v>
      </c>
      <c r="E62" s="152">
        <v>0.28192159999999999</v>
      </c>
      <c r="F62" s="153">
        <v>1.7600000000000001E-5</v>
      </c>
      <c r="G62" s="155">
        <v>1.4672909999999999</v>
      </c>
      <c r="H62" s="155">
        <v>2.27E-5</v>
      </c>
      <c r="I62" s="155">
        <v>1.8868199999999999</v>
      </c>
      <c r="J62" s="155">
        <v>5.1799999999999999E-5</v>
      </c>
      <c r="K62" s="154">
        <v>3.7030559999999997E-2</v>
      </c>
      <c r="L62" s="172">
        <v>3.79E-4</v>
      </c>
      <c r="M62" s="265">
        <v>0.28188453821485149</v>
      </c>
      <c r="N62" s="266">
        <v>2.2984513656587602</v>
      </c>
      <c r="O62" s="82">
        <v>0.62451262441864941</v>
      </c>
      <c r="P62" s="83">
        <v>1995.3418329271688</v>
      </c>
      <c r="Q62" s="83">
        <v>33.366624032481695</v>
      </c>
      <c r="R62" s="83">
        <f t="shared" si="33"/>
        <v>478.34183292716875</v>
      </c>
      <c r="S62" s="280"/>
      <c r="T62" s="83"/>
      <c r="U62" s="83"/>
    </row>
    <row r="63" spans="1:21" x14ac:dyDescent="0.3">
      <c r="A63" s="39">
        <v>11.1</v>
      </c>
      <c r="B63" s="264">
        <v>1517</v>
      </c>
      <c r="C63" s="265">
        <v>1.171145E-3</v>
      </c>
      <c r="D63" s="152">
        <v>6.1700000000000002E-6</v>
      </c>
      <c r="E63" s="152">
        <v>0.28196830000000001</v>
      </c>
      <c r="F63" s="153">
        <v>1.43E-5</v>
      </c>
      <c r="G63" s="155">
        <v>1.467204</v>
      </c>
      <c r="H63" s="155">
        <v>1.7900000000000001E-5</v>
      </c>
      <c r="I63" s="155">
        <v>1.886747</v>
      </c>
      <c r="J63" s="155">
        <v>3.5099999999999999E-5</v>
      </c>
      <c r="K63" s="154">
        <v>3.3963649999999998E-2</v>
      </c>
      <c r="L63" s="172">
        <v>1.45E-4</v>
      </c>
      <c r="M63" s="265">
        <v>0.28193465618690616</v>
      </c>
      <c r="N63" s="266">
        <v>4.0768210394359627</v>
      </c>
      <c r="O63" s="82">
        <v>0.50741650734265065</v>
      </c>
      <c r="P63" s="83">
        <v>1900.2718986964744</v>
      </c>
      <c r="Q63" s="83">
        <v>27.156970374585171</v>
      </c>
      <c r="R63" s="83">
        <f t="shared" si="33"/>
        <v>383.27189869647441</v>
      </c>
      <c r="S63" s="280"/>
      <c r="T63" s="83"/>
      <c r="U63" s="83"/>
    </row>
    <row r="64" spans="1:21" x14ac:dyDescent="0.3">
      <c r="A64" s="39">
        <v>13.1</v>
      </c>
      <c r="B64" s="264">
        <v>1517</v>
      </c>
      <c r="C64" s="265">
        <v>8.756813E-4</v>
      </c>
      <c r="D64" s="152">
        <v>9.9899999999999992E-6</v>
      </c>
      <c r="E64" s="152">
        <v>0.28193360000000001</v>
      </c>
      <c r="F64" s="153">
        <v>1.3900000000000001E-5</v>
      </c>
      <c r="G64" s="155">
        <v>1.467258</v>
      </c>
      <c r="H64" s="155">
        <v>1.7399999999999999E-5</v>
      </c>
      <c r="I64" s="155">
        <v>1.8868560000000001</v>
      </c>
      <c r="J64" s="155">
        <v>3.5299999999999997E-5</v>
      </c>
      <c r="K64" s="154">
        <v>2.4881750000000001E-2</v>
      </c>
      <c r="L64" s="172">
        <v>2.8899999999999998E-4</v>
      </c>
      <c r="M64" s="265">
        <v>0.28190844405604176</v>
      </c>
      <c r="N64" s="266">
        <v>3.146718389561709</v>
      </c>
      <c r="O64" s="82">
        <v>0.49322303860455108</v>
      </c>
      <c r="P64" s="83">
        <v>1950.0153406557063</v>
      </c>
      <c r="Q64" s="83">
        <v>26.372637671125631</v>
      </c>
      <c r="R64" s="83">
        <f t="shared" si="33"/>
        <v>433.01534065570627</v>
      </c>
      <c r="S64" s="280"/>
      <c r="T64" s="83"/>
      <c r="U64" s="83"/>
    </row>
    <row r="65" spans="1:21" x14ac:dyDescent="0.3">
      <c r="A65" s="39">
        <v>15.1</v>
      </c>
      <c r="B65" s="264">
        <v>1517</v>
      </c>
      <c r="C65" s="265">
        <v>8.3795199999999999E-4</v>
      </c>
      <c r="D65" s="152">
        <v>3.1700000000000001E-6</v>
      </c>
      <c r="E65" s="152">
        <v>0.2819451</v>
      </c>
      <c r="F65" s="153">
        <v>1.27E-5</v>
      </c>
      <c r="G65" s="155">
        <v>1.4672000000000001</v>
      </c>
      <c r="H65" s="155">
        <v>1.6500000000000001E-5</v>
      </c>
      <c r="I65" s="155">
        <v>1.886714</v>
      </c>
      <c r="J65" s="155">
        <v>3.4100000000000002E-5</v>
      </c>
      <c r="K65" s="154">
        <v>2.3873189999999999E-2</v>
      </c>
      <c r="L65" s="172">
        <v>1.27E-4</v>
      </c>
      <c r="M65" s="265">
        <v>0.28192102791629592</v>
      </c>
      <c r="N65" s="266">
        <v>3.5932399573268547</v>
      </c>
      <c r="O65" s="82">
        <v>0.45064263239247282</v>
      </c>
      <c r="P65" s="83">
        <v>1926.1403874291591</v>
      </c>
      <c r="Q65" s="83">
        <v>24.106096203532616</v>
      </c>
      <c r="R65" s="83">
        <f t="shared" si="33"/>
        <v>409.14038742915909</v>
      </c>
      <c r="S65" s="280"/>
      <c r="T65" s="83"/>
      <c r="U65" s="83"/>
    </row>
    <row r="66" spans="1:21" x14ac:dyDescent="0.3">
      <c r="A66" s="267">
        <v>16.100000000000001</v>
      </c>
      <c r="B66" s="268">
        <v>1517</v>
      </c>
      <c r="C66" s="269">
        <v>9.7339289999999999E-4</v>
      </c>
      <c r="D66" s="156">
        <v>1.5400000000000001E-6</v>
      </c>
      <c r="E66" s="156">
        <v>0.28190989999999999</v>
      </c>
      <c r="F66" s="159">
        <v>1.31E-5</v>
      </c>
      <c r="G66" s="158">
        <v>1.4671970000000001</v>
      </c>
      <c r="H66" s="158">
        <v>1.7600000000000001E-5</v>
      </c>
      <c r="I66" s="158">
        <v>1.8867160000000001</v>
      </c>
      <c r="J66" s="158">
        <v>3.6600000000000002E-5</v>
      </c>
      <c r="K66" s="157">
        <v>2.7450510000000001E-2</v>
      </c>
      <c r="L66" s="173">
        <v>7.08E-5</v>
      </c>
      <c r="M66" s="269">
        <v>0.28188193706731918</v>
      </c>
      <c r="N66" s="270">
        <v>2.2061531002082191</v>
      </c>
      <c r="O66" s="245">
        <v>0.46483610113057239</v>
      </c>
      <c r="P66" s="87">
        <v>2000.2714062879365</v>
      </c>
      <c r="Q66" s="87">
        <v>24.831120893807793</v>
      </c>
      <c r="R66" s="87">
        <f t="shared" si="33"/>
        <v>483.27140628793654</v>
      </c>
      <c r="S66" s="280"/>
      <c r="T66" s="83"/>
      <c r="U66" s="83"/>
    </row>
    <row r="67" spans="1:21" ht="12" x14ac:dyDescent="0.3">
      <c r="A67" s="2"/>
      <c r="B67" s="83"/>
      <c r="C67" s="152"/>
      <c r="D67" s="152"/>
      <c r="E67" s="152"/>
      <c r="F67" s="152"/>
      <c r="G67" s="155"/>
      <c r="H67" s="155"/>
      <c r="I67" s="155"/>
      <c r="J67" s="155"/>
      <c r="K67" s="154"/>
      <c r="L67" s="154"/>
      <c r="M67" s="349" t="s">
        <v>503</v>
      </c>
      <c r="N67" s="350">
        <f>MIN(N53:N66)</f>
        <v>1.8548061338941046</v>
      </c>
      <c r="O67" s="261">
        <f t="shared" ref="O67:R67" si="34">MIN(O53:O66)</f>
        <v>0.23383739743865206</v>
      </c>
      <c r="P67" s="262">
        <f t="shared" si="34"/>
        <v>1896.6234912122623</v>
      </c>
      <c r="Q67" s="262">
        <f t="shared" ref="Q67" si="35">MIN(Q51:Q66)</f>
        <v>12.51413735649021</v>
      </c>
      <c r="R67" s="262">
        <f t="shared" si="34"/>
        <v>379.62349121226225</v>
      </c>
      <c r="S67" s="276"/>
      <c r="T67" s="83"/>
      <c r="U67" s="83"/>
    </row>
    <row r="68" spans="1:21" ht="12" x14ac:dyDescent="0.3">
      <c r="A68" s="2"/>
      <c r="B68" s="83"/>
      <c r="C68" s="152"/>
      <c r="D68" s="152"/>
      <c r="E68" s="152"/>
      <c r="F68" s="152"/>
      <c r="G68" s="155"/>
      <c r="H68" s="155"/>
      <c r="I68" s="155"/>
      <c r="J68" s="155"/>
      <c r="K68" s="154"/>
      <c r="L68" s="154"/>
      <c r="M68" s="351" t="s">
        <v>504</v>
      </c>
      <c r="N68" s="276">
        <f>MAX(N53:N66)</f>
        <v>4.1450049512126164</v>
      </c>
      <c r="O68" s="82">
        <f t="shared" ref="O68:R68" si="36">MAX(O53:O66)</f>
        <v>0.91902710070979055</v>
      </c>
      <c r="P68" s="83">
        <f t="shared" si="36"/>
        <v>2019.0324050879558</v>
      </c>
      <c r="Q68" s="83">
        <f t="shared" ref="Q68" si="37">MAX(Q51:Q66)</f>
        <v>49.08750978422654</v>
      </c>
      <c r="R68" s="83">
        <f t="shared" si="36"/>
        <v>502.03240508795579</v>
      </c>
      <c r="S68" s="276"/>
      <c r="T68" s="83"/>
      <c r="U68" s="83"/>
    </row>
    <row r="69" spans="1:21" ht="12" x14ac:dyDescent="0.3">
      <c r="A69" s="2"/>
      <c r="B69" s="83"/>
      <c r="C69" s="152"/>
      <c r="D69" s="152"/>
      <c r="E69" s="152"/>
      <c r="F69" s="152"/>
      <c r="G69" s="155"/>
      <c r="H69" s="155"/>
      <c r="I69" s="155"/>
      <c r="J69" s="155"/>
      <c r="K69" s="154"/>
      <c r="L69" s="154"/>
      <c r="M69" s="351" t="s">
        <v>505</v>
      </c>
      <c r="N69" s="276">
        <f>AVERAGE(N53:N66)</f>
        <v>3.1607869533374044</v>
      </c>
      <c r="O69" s="82">
        <f t="shared" ref="O69:R69" si="38">AVERAGE(O53:O66)</f>
        <v>0.49679675126875927</v>
      </c>
      <c r="P69" s="83">
        <f t="shared" si="38"/>
        <v>1949.2506714843728</v>
      </c>
      <c r="Q69" s="83">
        <f t="shared" ref="Q69" si="39">AVERAGE(Q51:Q66)</f>
        <v>26.560717498165463</v>
      </c>
      <c r="R69" s="83">
        <f t="shared" si="38"/>
        <v>432.2506714843729</v>
      </c>
      <c r="S69" s="276"/>
      <c r="T69" s="83"/>
      <c r="U69" s="83"/>
    </row>
    <row r="70" spans="1:21" ht="12" x14ac:dyDescent="0.3">
      <c r="A70" s="2"/>
      <c r="B70" s="83"/>
      <c r="C70" s="152"/>
      <c r="D70" s="152"/>
      <c r="E70" s="152"/>
      <c r="F70" s="152"/>
      <c r="G70" s="155"/>
      <c r="H70" s="155"/>
      <c r="I70" s="155"/>
      <c r="J70" s="155"/>
      <c r="K70" s="154"/>
      <c r="L70" s="154"/>
      <c r="M70" s="351" t="s">
        <v>506</v>
      </c>
      <c r="N70" s="276">
        <f>_xlfn.STDEV.S(N53:N66)</f>
        <v>0.71334660117906123</v>
      </c>
      <c r="O70" s="82">
        <f t="shared" ref="O70:R70" si="40">_xlfn.STDEV.S(O53:O66)</f>
        <v>0.17637575872614911</v>
      </c>
      <c r="P70" s="83">
        <f t="shared" si="40"/>
        <v>38.128579592460142</v>
      </c>
      <c r="Q70" s="83">
        <f t="shared" ref="Q70" si="41">_xlfn.STDEV.S(Q51:Q66)</f>
        <v>9.4172360215179403</v>
      </c>
      <c r="R70" s="83">
        <f t="shared" si="40"/>
        <v>38.128579592460149</v>
      </c>
      <c r="S70" s="276"/>
      <c r="T70" s="83"/>
      <c r="U70" s="83"/>
    </row>
    <row r="71" spans="1:21" ht="12" x14ac:dyDescent="0.3">
      <c r="A71" s="2"/>
      <c r="B71" s="83"/>
      <c r="C71" s="152"/>
      <c r="D71" s="152"/>
      <c r="E71" s="152"/>
      <c r="F71" s="152"/>
      <c r="G71" s="155"/>
      <c r="H71" s="155"/>
      <c r="I71" s="155"/>
      <c r="J71" s="155"/>
      <c r="K71" s="154"/>
      <c r="L71" s="154"/>
      <c r="M71" s="352" t="s">
        <v>507</v>
      </c>
      <c r="N71" s="353">
        <f>MEDIAN(N53:N66)</f>
        <v>3.2361058881646976</v>
      </c>
      <c r="O71" s="245">
        <f t="shared" ref="O71:R71" si="42">MEDIAN(O53:O66)</f>
        <v>0.50031977297360086</v>
      </c>
      <c r="P71" s="87">
        <f t="shared" si="42"/>
        <v>1945.2365409171321</v>
      </c>
      <c r="Q71" s="87">
        <f t="shared" ref="Q71" si="43">MEDIAN(Q51:Q66)</f>
        <v>26.764804022855401</v>
      </c>
      <c r="R71" s="87">
        <f t="shared" si="42"/>
        <v>428.23654091713195</v>
      </c>
      <c r="S71" s="276"/>
      <c r="T71" s="81"/>
      <c r="U71" s="83"/>
    </row>
    <row r="73" spans="1:21" ht="12" x14ac:dyDescent="0.3">
      <c r="A73" s="4" t="s">
        <v>374</v>
      </c>
      <c r="B73" s="481" t="s">
        <v>375</v>
      </c>
      <c r="C73" s="482"/>
      <c r="D73" s="482"/>
      <c r="E73" s="482"/>
      <c r="F73" s="482"/>
      <c r="G73" s="482"/>
      <c r="H73" s="482"/>
      <c r="I73" s="482"/>
      <c r="J73" s="482"/>
      <c r="K73" s="482"/>
      <c r="L73" s="482"/>
      <c r="M73" s="482"/>
      <c r="N73" s="482"/>
      <c r="O73" s="482"/>
      <c r="P73" s="482"/>
      <c r="Q73" s="482"/>
      <c r="R73" s="483"/>
      <c r="S73" s="65"/>
      <c r="T73" s="65"/>
      <c r="U73" s="65"/>
    </row>
    <row r="74" spans="1:21" ht="13.8" x14ac:dyDescent="0.3">
      <c r="A74" s="4" t="s">
        <v>197</v>
      </c>
      <c r="B74" s="7" t="s">
        <v>7</v>
      </c>
      <c r="C74" s="6" t="s">
        <v>222</v>
      </c>
      <c r="D74" s="7" t="s">
        <v>5</v>
      </c>
      <c r="E74" s="7" t="s">
        <v>223</v>
      </c>
      <c r="F74" s="8" t="s">
        <v>5</v>
      </c>
      <c r="G74" s="7" t="s">
        <v>225</v>
      </c>
      <c r="H74" s="7" t="s">
        <v>5</v>
      </c>
      <c r="I74" s="7" t="s">
        <v>226</v>
      </c>
      <c r="J74" s="7" t="s">
        <v>5</v>
      </c>
      <c r="K74" s="7" t="s">
        <v>227</v>
      </c>
      <c r="L74" s="8" t="s">
        <v>5</v>
      </c>
      <c r="M74" s="6" t="s">
        <v>539</v>
      </c>
      <c r="N74" s="7" t="s">
        <v>350</v>
      </c>
      <c r="O74" s="7" t="s">
        <v>5</v>
      </c>
      <c r="P74" s="7" t="s">
        <v>352</v>
      </c>
      <c r="Q74" s="7" t="s">
        <v>5</v>
      </c>
      <c r="R74" s="8" t="s">
        <v>351</v>
      </c>
      <c r="S74" s="65"/>
      <c r="T74" s="65"/>
      <c r="U74" s="65"/>
    </row>
    <row r="75" spans="1:21" x14ac:dyDescent="0.3">
      <c r="A75" s="257">
        <v>1.1000000000000001</v>
      </c>
      <c r="B75" s="258">
        <v>1517</v>
      </c>
      <c r="C75" s="259">
        <v>1.1872829999999999E-3</v>
      </c>
      <c r="D75" s="150">
        <v>1.4100000000000001E-5</v>
      </c>
      <c r="E75" s="150">
        <v>0.28183380000000002</v>
      </c>
      <c r="F75" s="151">
        <v>9.4199999999999996E-6</v>
      </c>
      <c r="G75" s="160">
        <v>1.467174</v>
      </c>
      <c r="H75" s="160">
        <v>1.31E-5</v>
      </c>
      <c r="I75" s="160">
        <v>1.8867149999999999</v>
      </c>
      <c r="J75" s="160">
        <v>2.8799999999999999E-5</v>
      </c>
      <c r="K75" s="163">
        <v>3.3964759999999997E-2</v>
      </c>
      <c r="L75" s="171">
        <v>4.8299999999999998E-4</v>
      </c>
      <c r="M75" s="259">
        <v>0.2817996925860235</v>
      </c>
      <c r="N75" s="260">
        <v>-0.71218308490772486</v>
      </c>
      <c r="O75" s="261">
        <v>0.33425618875204677</v>
      </c>
      <c r="P75" s="262">
        <v>2155.9038087148638</v>
      </c>
      <c r="Q75" s="262">
        <v>17.80268585351223</v>
      </c>
      <c r="R75" s="263">
        <f>P75-B75</f>
        <v>638.90380871486377</v>
      </c>
      <c r="S75" s="83"/>
      <c r="T75" s="83"/>
      <c r="U75" s="83"/>
    </row>
    <row r="76" spans="1:21" x14ac:dyDescent="0.3">
      <c r="A76" s="39">
        <v>2.1</v>
      </c>
      <c r="B76" s="264">
        <v>1517</v>
      </c>
      <c r="C76" s="265">
        <v>8.3774939999999997E-4</v>
      </c>
      <c r="D76" s="152">
        <v>3.5200000000000002E-6</v>
      </c>
      <c r="E76" s="152">
        <v>0.28184730000000002</v>
      </c>
      <c r="F76" s="153">
        <v>1.33E-5</v>
      </c>
      <c r="G76" s="155">
        <v>1.467233</v>
      </c>
      <c r="H76" s="155">
        <v>1.45E-5</v>
      </c>
      <c r="I76" s="155">
        <v>1.88673</v>
      </c>
      <c r="J76" s="155">
        <v>3.4700000000000003E-5</v>
      </c>
      <c r="K76" s="154">
        <v>2.218964E-2</v>
      </c>
      <c r="L76" s="172">
        <v>8.2000000000000001E-5</v>
      </c>
      <c r="M76" s="265">
        <v>0.28182323373644336</v>
      </c>
      <c r="N76" s="266">
        <v>0.12314337137553366</v>
      </c>
      <c r="O76" s="82">
        <v>0.47193283549962217</v>
      </c>
      <c r="P76" s="83">
        <v>2111.4027302162604</v>
      </c>
      <c r="Q76" s="83">
        <v>25.15804625608871</v>
      </c>
      <c r="R76" s="109">
        <f t="shared" ref="R76:R92" si="44">P76-B76</f>
        <v>594.40273021626035</v>
      </c>
      <c r="S76" s="83"/>
      <c r="T76" s="83"/>
      <c r="U76" s="83"/>
    </row>
    <row r="77" spans="1:21" x14ac:dyDescent="0.3">
      <c r="A77" s="39">
        <v>3.1</v>
      </c>
      <c r="B77" s="264">
        <v>1517</v>
      </c>
      <c r="C77" s="265">
        <v>1.061528E-3</v>
      </c>
      <c r="D77" s="152">
        <v>4.8899999999999998E-6</v>
      </c>
      <c r="E77" s="152">
        <v>0.28190369999999998</v>
      </c>
      <c r="F77" s="153">
        <v>7.2099999999999996E-6</v>
      </c>
      <c r="G77" s="155">
        <v>1.4671890000000001</v>
      </c>
      <c r="H77" s="155">
        <v>1.1600000000000001E-5</v>
      </c>
      <c r="I77" s="155">
        <v>1.8866229999999999</v>
      </c>
      <c r="J77" s="155">
        <v>2.5299999999999998E-5</v>
      </c>
      <c r="K77" s="154">
        <v>3.051864E-2</v>
      </c>
      <c r="L77" s="172">
        <v>1.1E-4</v>
      </c>
      <c r="M77" s="265">
        <v>0.28187320518541603</v>
      </c>
      <c r="N77" s="266">
        <v>1.8963138681948877</v>
      </c>
      <c r="O77" s="82">
        <v>0.25583727397915368</v>
      </c>
      <c r="P77" s="83">
        <v>2016.8163441302513</v>
      </c>
      <c r="Q77" s="83">
        <v>13.660948677134684</v>
      </c>
      <c r="R77" s="109">
        <f t="shared" si="44"/>
        <v>499.81634413025131</v>
      </c>
      <c r="S77" s="83"/>
      <c r="T77" s="83"/>
      <c r="U77" s="83"/>
    </row>
    <row r="78" spans="1:21" x14ac:dyDescent="0.3">
      <c r="A78" s="39">
        <v>4.0999999999999996</v>
      </c>
      <c r="B78" s="264">
        <v>1517</v>
      </c>
      <c r="C78" s="265">
        <v>1.450698E-3</v>
      </c>
      <c r="D78" s="152">
        <v>2.3200000000000001E-5</v>
      </c>
      <c r="E78" s="152">
        <v>0.28183550000000002</v>
      </c>
      <c r="F78" s="153">
        <v>2.3E-5</v>
      </c>
      <c r="G78" s="155">
        <v>1.467258</v>
      </c>
      <c r="H78" s="155">
        <v>2.2799999999999999E-5</v>
      </c>
      <c r="I78" s="155">
        <v>1.8868240000000001</v>
      </c>
      <c r="J78" s="155">
        <v>5.7800000000000002E-5</v>
      </c>
      <c r="K78" s="154">
        <v>4.1371190000000002E-2</v>
      </c>
      <c r="L78" s="172">
        <v>6.3500000000000004E-4</v>
      </c>
      <c r="M78" s="265">
        <v>0.28179382538894193</v>
      </c>
      <c r="N78" s="266">
        <v>-0.92037278078271889</v>
      </c>
      <c r="O78" s="82">
        <v>0.81612445236745046</v>
      </c>
      <c r="P78" s="83">
        <v>2166.989127514315</v>
      </c>
      <c r="Q78" s="83">
        <v>43.468697022634842</v>
      </c>
      <c r="R78" s="109">
        <f t="shared" si="44"/>
        <v>649.98912751431499</v>
      </c>
      <c r="S78" s="83"/>
      <c r="T78" s="83"/>
      <c r="U78" s="83"/>
    </row>
    <row r="79" spans="1:21" x14ac:dyDescent="0.3">
      <c r="A79" s="39">
        <v>5.0999999999999996</v>
      </c>
      <c r="B79" s="264">
        <v>1517</v>
      </c>
      <c r="C79" s="265">
        <v>8.535344E-4</v>
      </c>
      <c r="D79" s="152">
        <v>2.0999999999999998E-6</v>
      </c>
      <c r="E79" s="152">
        <v>0.281889</v>
      </c>
      <c r="F79" s="153">
        <v>1.4399999999999999E-5</v>
      </c>
      <c r="G79" s="155">
        <v>1.467187</v>
      </c>
      <c r="H79" s="155">
        <v>2.0599999999999999E-5</v>
      </c>
      <c r="I79" s="155">
        <v>1.8866579999999999</v>
      </c>
      <c r="J79" s="155">
        <v>4.71E-5</v>
      </c>
      <c r="K79" s="154">
        <v>2.3776909999999998E-2</v>
      </c>
      <c r="L79" s="172">
        <v>2.5400000000000001E-5</v>
      </c>
      <c r="M79" s="265">
        <v>0.28186448027629135</v>
      </c>
      <c r="N79" s="266">
        <v>1.5867220559617756</v>
      </c>
      <c r="O79" s="82">
        <v>0.51096487452717554</v>
      </c>
      <c r="P79" s="83">
        <v>2033.3429672006671</v>
      </c>
      <c r="Q79" s="83">
        <v>27.279053077946855</v>
      </c>
      <c r="R79" s="109">
        <f t="shared" si="44"/>
        <v>516.34296720066709</v>
      </c>
      <c r="S79" s="83"/>
      <c r="T79" s="83"/>
      <c r="U79" s="83"/>
    </row>
    <row r="80" spans="1:21" x14ac:dyDescent="0.3">
      <c r="A80" s="39">
        <v>6.1</v>
      </c>
      <c r="B80" s="264">
        <v>1517</v>
      </c>
      <c r="C80" s="265">
        <v>9.0156359999999996E-4</v>
      </c>
      <c r="D80" s="152">
        <v>5.93E-6</v>
      </c>
      <c r="E80" s="152">
        <v>0.28187319999999999</v>
      </c>
      <c r="F80" s="153">
        <v>1.2099999999999999E-5</v>
      </c>
      <c r="G80" s="155">
        <v>1.4671890000000001</v>
      </c>
      <c r="H80" s="155">
        <v>1.5299999999999999E-5</v>
      </c>
      <c r="I80" s="155">
        <v>1.8865829999999999</v>
      </c>
      <c r="J80" s="155">
        <v>3.6000000000000001E-5</v>
      </c>
      <c r="K80" s="154">
        <v>2.5269550000000002E-2</v>
      </c>
      <c r="L80" s="172">
        <v>1.7200000000000001E-4</v>
      </c>
      <c r="M80" s="265">
        <v>0.28184730052790163</v>
      </c>
      <c r="N80" s="266">
        <v>0.97712150177287072</v>
      </c>
      <c r="O80" s="82">
        <v>0.42935242928976436</v>
      </c>
      <c r="P80" s="83">
        <v>2065.8697518649128</v>
      </c>
      <c r="Q80" s="83">
        <v>22.907131548337702</v>
      </c>
      <c r="R80" s="109">
        <f t="shared" si="44"/>
        <v>548.86975186491281</v>
      </c>
      <c r="S80" s="83"/>
      <c r="T80" s="83"/>
      <c r="U80" s="83"/>
    </row>
    <row r="81" spans="1:21" x14ac:dyDescent="0.3">
      <c r="A81" s="39">
        <v>9.1</v>
      </c>
      <c r="B81" s="264">
        <v>1517</v>
      </c>
      <c r="C81" s="265">
        <v>9.4512000000000003E-4</v>
      </c>
      <c r="D81" s="152">
        <v>1.0699999999999999E-6</v>
      </c>
      <c r="E81" s="152">
        <v>0.28191040000000001</v>
      </c>
      <c r="F81" s="153">
        <v>7.6799999999999993E-6</v>
      </c>
      <c r="G81" s="155">
        <v>1.4671920000000001</v>
      </c>
      <c r="H81" s="155">
        <v>1.06E-5</v>
      </c>
      <c r="I81" s="155">
        <v>1.8866080000000001</v>
      </c>
      <c r="J81" s="155">
        <v>2.5400000000000001E-5</v>
      </c>
      <c r="K81" s="154">
        <v>2.638341E-2</v>
      </c>
      <c r="L81" s="172">
        <v>3.2799999999999998E-5</v>
      </c>
      <c r="M81" s="265">
        <v>0.28188324927090047</v>
      </c>
      <c r="N81" s="266">
        <v>2.2527149014783809</v>
      </c>
      <c r="O81" s="82">
        <v>0.27251459974619863</v>
      </c>
      <c r="P81" s="83">
        <v>1997.7846360321034</v>
      </c>
      <c r="Q81" s="83">
        <v>14.556761315609492</v>
      </c>
      <c r="R81" s="109">
        <f t="shared" si="44"/>
        <v>480.78463603210344</v>
      </c>
      <c r="S81" s="83"/>
      <c r="T81" s="83"/>
      <c r="U81" s="83"/>
    </row>
    <row r="82" spans="1:21" x14ac:dyDescent="0.3">
      <c r="A82" s="39">
        <v>10.1</v>
      </c>
      <c r="B82" s="264">
        <v>1517</v>
      </c>
      <c r="C82" s="265">
        <v>1.5735040000000001E-3</v>
      </c>
      <c r="D82" s="152">
        <v>1.0000000000000001E-5</v>
      </c>
      <c r="E82" s="152">
        <v>0.28189009999999998</v>
      </c>
      <c r="F82" s="153">
        <v>9.1099999999999992E-6</v>
      </c>
      <c r="G82" s="155">
        <v>1.4671590000000001</v>
      </c>
      <c r="H82" s="155">
        <v>1.1399999999999999E-5</v>
      </c>
      <c r="I82" s="155">
        <v>1.8866620000000001</v>
      </c>
      <c r="J82" s="155">
        <v>2.5899999999999999E-5</v>
      </c>
      <c r="K82" s="154">
        <v>4.6565120000000002E-2</v>
      </c>
      <c r="L82" s="172">
        <v>3.3199999999999999E-4</v>
      </c>
      <c r="M82" s="265">
        <v>0.28184489750630498</v>
      </c>
      <c r="N82" s="266">
        <v>0.89185347200704257</v>
      </c>
      <c r="O82" s="82">
        <v>0.32325625048068574</v>
      </c>
      <c r="P82" s="83">
        <v>2070.4178697122311</v>
      </c>
      <c r="Q82" s="83">
        <v>17.244233001963039</v>
      </c>
      <c r="R82" s="109">
        <f t="shared" si="44"/>
        <v>553.4178697122311</v>
      </c>
      <c r="S82" s="83"/>
      <c r="T82" s="83"/>
      <c r="U82" s="83"/>
    </row>
    <row r="83" spans="1:21" x14ac:dyDescent="0.3">
      <c r="A83" s="39">
        <v>11.1</v>
      </c>
      <c r="B83" s="264">
        <v>1517</v>
      </c>
      <c r="C83" s="265">
        <v>1.3141909999999999E-3</v>
      </c>
      <c r="D83" s="152">
        <v>4.9799999999999998E-6</v>
      </c>
      <c r="E83" s="152">
        <v>0.28192349999999999</v>
      </c>
      <c r="F83" s="153">
        <v>7.3300000000000001E-6</v>
      </c>
      <c r="G83" s="155">
        <v>1.4671609999999999</v>
      </c>
      <c r="H83" s="155">
        <v>1.13E-5</v>
      </c>
      <c r="I83" s="155">
        <v>1.8866039999999999</v>
      </c>
      <c r="J83" s="155">
        <v>2.7699999999999999E-5</v>
      </c>
      <c r="K83" s="154">
        <v>3.7557880000000002E-2</v>
      </c>
      <c r="L83" s="172">
        <v>1.7899999999999999E-4</v>
      </c>
      <c r="M83" s="265">
        <v>0.28188574686407436</v>
      </c>
      <c r="N83" s="266">
        <v>2.3413386780535284</v>
      </c>
      <c r="O83" s="82">
        <v>0.26009531460369217</v>
      </c>
      <c r="P83" s="83">
        <v>1993.0511029553015</v>
      </c>
      <c r="Q83" s="83">
        <v>13.894509232688051</v>
      </c>
      <c r="R83" s="109">
        <f t="shared" si="44"/>
        <v>476.05110295530153</v>
      </c>
      <c r="S83" s="83"/>
      <c r="T83" s="83"/>
      <c r="U83" s="83"/>
    </row>
    <row r="84" spans="1:21" x14ac:dyDescent="0.3">
      <c r="A84" s="39">
        <v>12.1</v>
      </c>
      <c r="B84" s="264">
        <v>1517</v>
      </c>
      <c r="C84" s="265">
        <v>7.1563289999999999E-4</v>
      </c>
      <c r="D84" s="152">
        <v>3.4999999999999999E-6</v>
      </c>
      <c r="E84" s="152">
        <v>0.28188269999999999</v>
      </c>
      <c r="F84" s="153">
        <v>9.3500000000000003E-6</v>
      </c>
      <c r="G84" s="155">
        <v>1.467206</v>
      </c>
      <c r="H84" s="155">
        <v>1.2999999999999999E-5</v>
      </c>
      <c r="I84" s="155">
        <v>1.886687</v>
      </c>
      <c r="J84" s="155">
        <v>2.9899999999999998E-5</v>
      </c>
      <c r="K84" s="154">
        <v>1.9349450000000001E-2</v>
      </c>
      <c r="L84" s="172">
        <v>8.3599999999999999E-5</v>
      </c>
      <c r="M84" s="265">
        <v>0.281862141811619</v>
      </c>
      <c r="N84" s="266">
        <v>1.5037447429144812</v>
      </c>
      <c r="O84" s="82">
        <v>0.33177233172310139</v>
      </c>
      <c r="P84" s="83">
        <v>2037.7715938519748</v>
      </c>
      <c r="Q84" s="83">
        <v>17.709394277113006</v>
      </c>
      <c r="R84" s="109">
        <f t="shared" si="44"/>
        <v>520.77159385197479</v>
      </c>
      <c r="S84" s="83"/>
      <c r="T84" s="83"/>
      <c r="U84" s="83"/>
    </row>
    <row r="85" spans="1:21" x14ac:dyDescent="0.3">
      <c r="A85" s="39">
        <v>13.1</v>
      </c>
      <c r="B85" s="264">
        <v>1517</v>
      </c>
      <c r="C85" s="265">
        <v>7.4690249999999998E-4</v>
      </c>
      <c r="D85" s="152">
        <v>1.6199999999999999E-6</v>
      </c>
      <c r="E85" s="152">
        <v>0.28191470000000002</v>
      </c>
      <c r="F85" s="153">
        <v>7.3900000000000004E-6</v>
      </c>
      <c r="G85" s="155">
        <v>1.46716</v>
      </c>
      <c r="H85" s="155">
        <v>1.15E-5</v>
      </c>
      <c r="I85" s="155">
        <v>1.8866750000000001</v>
      </c>
      <c r="J85" s="155">
        <v>2.16E-5</v>
      </c>
      <c r="K85" s="154">
        <v>2.0316839999999999E-2</v>
      </c>
      <c r="L85" s="172">
        <v>5.5899999999999997E-5</v>
      </c>
      <c r="M85" s="265">
        <v>0.28189324352099071</v>
      </c>
      <c r="N85" s="266">
        <v>2.6073475919874411</v>
      </c>
      <c r="O85" s="82">
        <v>0.26222433491263075</v>
      </c>
      <c r="P85" s="83">
        <v>1978.8406423901899</v>
      </c>
      <c r="Q85" s="83">
        <v>14.011975652583715</v>
      </c>
      <c r="R85" s="109">
        <f t="shared" si="44"/>
        <v>461.84064239018994</v>
      </c>
      <c r="S85" s="83"/>
      <c r="T85" s="83"/>
      <c r="U85" s="83"/>
    </row>
    <row r="86" spans="1:21" x14ac:dyDescent="0.3">
      <c r="A86" s="39">
        <v>14.1</v>
      </c>
      <c r="B86" s="264">
        <v>1517</v>
      </c>
      <c r="C86" s="265">
        <v>6.7983829999999999E-4</v>
      </c>
      <c r="D86" s="152">
        <v>8.4300000000000002E-7</v>
      </c>
      <c r="E86" s="152">
        <v>0.28186299999999997</v>
      </c>
      <c r="F86" s="153">
        <v>7.8299999999999996E-6</v>
      </c>
      <c r="G86" s="155">
        <v>1.4671970000000001</v>
      </c>
      <c r="H86" s="155">
        <v>1.1199999999999999E-5</v>
      </c>
      <c r="I86" s="155">
        <v>1.8866609999999999</v>
      </c>
      <c r="J86" s="155">
        <v>2.44E-5</v>
      </c>
      <c r="K86" s="154">
        <v>1.8587369999999999E-2</v>
      </c>
      <c r="L86" s="172">
        <v>4.6999999999999997E-5</v>
      </c>
      <c r="M86" s="265">
        <v>0.28184347009319999</v>
      </c>
      <c r="N86" s="266">
        <v>0.84120361380612962</v>
      </c>
      <c r="O86" s="82">
        <v>0.27783715052409619</v>
      </c>
      <c r="P86" s="83">
        <v>2073.1193034809876</v>
      </c>
      <c r="Q86" s="83">
        <v>14.820250240746191</v>
      </c>
      <c r="R86" s="109">
        <f t="shared" si="44"/>
        <v>556.11930348098758</v>
      </c>
      <c r="S86" s="83"/>
      <c r="T86" s="83"/>
      <c r="U86" s="83"/>
    </row>
    <row r="87" spans="1:21" x14ac:dyDescent="0.3">
      <c r="A87" s="39" t="s">
        <v>365</v>
      </c>
      <c r="B87" s="264">
        <v>1517</v>
      </c>
      <c r="C87" s="265">
        <v>1.751E-3</v>
      </c>
      <c r="D87" s="152">
        <v>2.8E-5</v>
      </c>
      <c r="E87" s="152">
        <v>0.28191699999999997</v>
      </c>
      <c r="F87" s="153">
        <v>6.9999999999999999E-6</v>
      </c>
      <c r="G87" s="155">
        <v>1.46716</v>
      </c>
      <c r="H87" s="155">
        <v>1.0000000000000001E-5</v>
      </c>
      <c r="I87" s="155">
        <v>1.8866160000000001</v>
      </c>
      <c r="J87" s="155">
        <v>2.1999999999999999E-5</v>
      </c>
      <c r="K87" s="154">
        <v>4.9363999999999998E-2</v>
      </c>
      <c r="L87" s="172">
        <v>7.8200000000000003E-4</v>
      </c>
      <c r="M87" s="265">
        <v>0.28186669852859603</v>
      </c>
      <c r="N87" s="266">
        <v>1.6654337928034835</v>
      </c>
      <c r="O87" s="82">
        <v>0.24838570289453799</v>
      </c>
      <c r="P87" s="83">
        <v>2029.1416624581213</v>
      </c>
      <c r="Q87" s="83">
        <v>13.259955674596767</v>
      </c>
      <c r="R87" s="109">
        <f t="shared" si="44"/>
        <v>512.14166245812135</v>
      </c>
      <c r="S87" s="83"/>
      <c r="T87" s="83"/>
      <c r="U87" s="83"/>
    </row>
    <row r="88" spans="1:21" x14ac:dyDescent="0.3">
      <c r="A88" s="39">
        <v>16.100000000000001</v>
      </c>
      <c r="B88" s="264">
        <v>1517</v>
      </c>
      <c r="C88" s="265">
        <v>1.175206E-3</v>
      </c>
      <c r="D88" s="152">
        <v>7.6599999999999995E-6</v>
      </c>
      <c r="E88" s="152">
        <v>0.28189589999999998</v>
      </c>
      <c r="F88" s="153">
        <v>1.0000000000000001E-5</v>
      </c>
      <c r="G88" s="155">
        <v>1.4671959999999999</v>
      </c>
      <c r="H88" s="155">
        <v>1.2799999999999999E-5</v>
      </c>
      <c r="I88" s="155">
        <v>1.88663</v>
      </c>
      <c r="J88" s="155">
        <v>3.1199999999999999E-5</v>
      </c>
      <c r="K88" s="154">
        <v>3.2203929999999999E-2</v>
      </c>
      <c r="L88" s="172">
        <v>2.13E-4</v>
      </c>
      <c r="M88" s="265">
        <v>0.28186213952541245</v>
      </c>
      <c r="N88" s="266">
        <v>1.5036636199106113</v>
      </c>
      <c r="O88" s="82">
        <v>0.35483671842140296</v>
      </c>
      <c r="P88" s="83">
        <v>2037.7759233320946</v>
      </c>
      <c r="Q88" s="83">
        <v>18.940744811317472</v>
      </c>
      <c r="R88" s="109">
        <f t="shared" si="44"/>
        <v>520.77592333209464</v>
      </c>
      <c r="S88" s="83"/>
      <c r="T88" s="83"/>
      <c r="U88" s="83"/>
    </row>
    <row r="89" spans="1:21" x14ac:dyDescent="0.3">
      <c r="A89" s="39" t="s">
        <v>367</v>
      </c>
      <c r="B89" s="264">
        <v>1517</v>
      </c>
      <c r="C89" s="265">
        <v>2.2529999999999998E-3</v>
      </c>
      <c r="D89" s="152">
        <v>1.5E-5</v>
      </c>
      <c r="E89" s="152">
        <v>0.28189700000000001</v>
      </c>
      <c r="F89" s="153">
        <v>1.4E-5</v>
      </c>
      <c r="G89" s="155">
        <v>1.4671730000000001</v>
      </c>
      <c r="H89" s="155">
        <v>1.5E-5</v>
      </c>
      <c r="I89" s="155">
        <v>1.8867400000000001</v>
      </c>
      <c r="J89" s="155">
        <v>3.4999999999999997E-5</v>
      </c>
      <c r="K89" s="154">
        <v>6.4512E-2</v>
      </c>
      <c r="L89" s="172">
        <v>5.3799999999999996E-4</v>
      </c>
      <c r="M89" s="265">
        <v>0.28183227743285377</v>
      </c>
      <c r="N89" s="266">
        <v>0.4440469270416969</v>
      </c>
      <c r="O89" s="82">
        <v>0.49677140578907597</v>
      </c>
      <c r="P89" s="83">
        <v>2094.2971188105112</v>
      </c>
      <c r="Q89" s="83">
        <v>26.490942279118826</v>
      </c>
      <c r="R89" s="109">
        <f t="shared" si="44"/>
        <v>577.29711881051117</v>
      </c>
      <c r="S89" s="83"/>
      <c r="T89" s="83"/>
      <c r="U89" s="83"/>
    </row>
    <row r="90" spans="1:21" x14ac:dyDescent="0.3">
      <c r="A90" s="39" t="s">
        <v>380</v>
      </c>
      <c r="B90" s="264">
        <v>1517</v>
      </c>
      <c r="C90" s="265">
        <v>3.336E-3</v>
      </c>
      <c r="D90" s="152">
        <v>2.6999999999999999E-5</v>
      </c>
      <c r="E90" s="152">
        <v>0.281912</v>
      </c>
      <c r="F90" s="153">
        <v>1.2999999999999999E-5</v>
      </c>
      <c r="G90" s="155">
        <v>1.4672419999999999</v>
      </c>
      <c r="H90" s="155">
        <v>1.2999999999999999E-5</v>
      </c>
      <c r="I90" s="155">
        <v>1.886711</v>
      </c>
      <c r="J90" s="155">
        <v>3.1999999999999999E-5</v>
      </c>
      <c r="K90" s="154">
        <v>8.6633000000000002E-2</v>
      </c>
      <c r="L90" s="172">
        <v>6.9700000000000003E-4</v>
      </c>
      <c r="M90" s="265">
        <v>0.28181616578606311</v>
      </c>
      <c r="N90" s="266">
        <v>-0.127653460513244</v>
      </c>
      <c r="O90" s="82">
        <v>0.4612877339460475</v>
      </c>
      <c r="P90" s="83">
        <v>2124.7675340342998</v>
      </c>
      <c r="Q90" s="83">
        <v>24.584304772053656</v>
      </c>
      <c r="R90" s="109">
        <f t="shared" si="44"/>
        <v>607.76753403429984</v>
      </c>
      <c r="S90" s="83"/>
      <c r="T90" s="83"/>
      <c r="U90" s="83"/>
    </row>
    <row r="91" spans="1:21" x14ac:dyDescent="0.3">
      <c r="A91" s="39" t="s">
        <v>381</v>
      </c>
      <c r="B91" s="264">
        <v>1517</v>
      </c>
      <c r="C91" s="265">
        <v>3.0990000000000002E-3</v>
      </c>
      <c r="D91" s="152">
        <v>1.2E-5</v>
      </c>
      <c r="E91" s="152">
        <v>0.28194799999999998</v>
      </c>
      <c r="F91" s="153">
        <v>1.1E-5</v>
      </c>
      <c r="G91" s="155">
        <v>1.467184</v>
      </c>
      <c r="H91" s="155">
        <v>1.2999999999999999E-5</v>
      </c>
      <c r="I91" s="155">
        <v>1.886603</v>
      </c>
      <c r="J91" s="155">
        <v>3.1999999999999999E-5</v>
      </c>
      <c r="K91" s="154">
        <v>8.6250999999999994E-2</v>
      </c>
      <c r="L91" s="172">
        <v>2.8400000000000002E-4</v>
      </c>
      <c r="M91" s="265">
        <v>0.28185897415198125</v>
      </c>
      <c r="N91" s="266">
        <v>1.3913445478208608</v>
      </c>
      <c r="O91" s="82">
        <v>0.39032039026221099</v>
      </c>
      <c r="P91" s="83">
        <v>2043.7699810219892</v>
      </c>
      <c r="Q91" s="83">
        <v>20.832855759586892</v>
      </c>
      <c r="R91" s="109">
        <f t="shared" si="44"/>
        <v>526.76998102198922</v>
      </c>
      <c r="S91" s="83"/>
      <c r="T91" s="83"/>
      <c r="U91" s="83"/>
    </row>
    <row r="92" spans="1:21" x14ac:dyDescent="0.3">
      <c r="A92" s="267" t="s">
        <v>382</v>
      </c>
      <c r="B92" s="268">
        <v>1517</v>
      </c>
      <c r="C92" s="269">
        <v>8.8000000000000003E-4</v>
      </c>
      <c r="D92" s="156">
        <v>5.0000000000000004E-6</v>
      </c>
      <c r="E92" s="156">
        <v>0.28187600000000002</v>
      </c>
      <c r="F92" s="159">
        <v>7.9999999999999996E-6</v>
      </c>
      <c r="G92" s="158">
        <v>1.467182</v>
      </c>
      <c r="H92" s="158">
        <v>1.1E-5</v>
      </c>
      <c r="I92" s="158">
        <v>1.8866099999999999</v>
      </c>
      <c r="J92" s="158">
        <v>2.5000000000000001E-5</v>
      </c>
      <c r="K92" s="157">
        <v>2.3858000000000001E-2</v>
      </c>
      <c r="L92" s="173">
        <v>1.5799999999999999E-4</v>
      </c>
      <c r="M92" s="269">
        <v>0.28185071999152744</v>
      </c>
      <c r="N92" s="270">
        <v>1.0984566269467422</v>
      </c>
      <c r="O92" s="245">
        <v>0.28386937473534601</v>
      </c>
      <c r="P92" s="87">
        <v>2059.3971826557422</v>
      </c>
      <c r="Q92" s="87">
        <v>15.145943933534227</v>
      </c>
      <c r="R92" s="111">
        <f t="shared" si="44"/>
        <v>542.3971826557422</v>
      </c>
      <c r="S92" s="83"/>
      <c r="U92" s="83"/>
    </row>
    <row r="93" spans="1:21" ht="12" x14ac:dyDescent="0.3">
      <c r="M93" s="349" t="s">
        <v>503</v>
      </c>
      <c r="N93" s="350">
        <f>MIN(N75:N92)</f>
        <v>-0.92037278078271889</v>
      </c>
      <c r="O93" s="261">
        <f t="shared" ref="O93:R93" si="45">MIN(O75:O92)</f>
        <v>0.24838570289453799</v>
      </c>
      <c r="P93" s="262">
        <f t="shared" si="45"/>
        <v>1978.8406423901899</v>
      </c>
      <c r="Q93" s="262">
        <f t="shared" ref="Q93" si="46">MIN(Q77:Q92)</f>
        <v>13.259955674596767</v>
      </c>
      <c r="R93" s="262">
        <f t="shared" si="45"/>
        <v>461.84064239018994</v>
      </c>
      <c r="S93" s="276"/>
      <c r="U93" s="83"/>
    </row>
    <row r="94" spans="1:21" ht="12" x14ac:dyDescent="0.3">
      <c r="M94" s="351" t="s">
        <v>504</v>
      </c>
      <c r="N94" s="276">
        <f>MAX(N75:N92)</f>
        <v>2.6073475919874411</v>
      </c>
      <c r="O94" s="82">
        <f t="shared" ref="O94:R94" si="47">MAX(O75:O92)</f>
        <v>0.81612445236745046</v>
      </c>
      <c r="P94" s="83">
        <f t="shared" si="47"/>
        <v>2166.989127514315</v>
      </c>
      <c r="Q94" s="83">
        <f t="shared" ref="Q94" si="48">MAX(Q77:Q92)</f>
        <v>43.468697022634842</v>
      </c>
      <c r="R94" s="83">
        <f t="shared" si="47"/>
        <v>649.98912751431499</v>
      </c>
      <c r="S94" s="276"/>
      <c r="U94" s="83"/>
    </row>
    <row r="95" spans="1:21" ht="12" x14ac:dyDescent="0.3">
      <c r="M95" s="351" t="s">
        <v>505</v>
      </c>
      <c r="N95" s="276">
        <f>AVERAGE(N75:N92)</f>
        <v>1.0757911103262101</v>
      </c>
      <c r="O95" s="82">
        <f t="shared" ref="O95:R95" si="49">AVERAGE(O75:O92)</f>
        <v>0.37675774235856885</v>
      </c>
      <c r="P95" s="83">
        <f t="shared" si="49"/>
        <v>2060.5810711320455</v>
      </c>
      <c r="Q95" s="83">
        <f t="shared" ref="Q95" si="50">AVERAGE(Q77:Q92)</f>
        <v>19.925481329810339</v>
      </c>
      <c r="R95" s="83">
        <f t="shared" si="49"/>
        <v>543.58107113204551</v>
      </c>
      <c r="S95" s="276"/>
      <c r="U95" s="83"/>
    </row>
    <row r="96" spans="1:21" ht="12" x14ac:dyDescent="0.3">
      <c r="M96" s="351" t="s">
        <v>506</v>
      </c>
      <c r="N96" s="276">
        <f>_xlfn.STDEV.S(N75:N92)</f>
        <v>1.0033988777153933</v>
      </c>
      <c r="O96" s="82">
        <f t="shared" ref="O96:R96" si="51">_xlfn.STDEV.S(O75:O92)</f>
        <v>0.1411911601269093</v>
      </c>
      <c r="P96" s="83">
        <f t="shared" si="51"/>
        <v>53.515145561950035</v>
      </c>
      <c r="Q96" s="83">
        <f t="shared" ref="Q96" si="52">_xlfn.STDEV.S(Q77:Q92)</f>
        <v>7.8684925917798108</v>
      </c>
      <c r="R96" s="83">
        <f t="shared" si="51"/>
        <v>53.515145561950035</v>
      </c>
      <c r="S96" s="276"/>
      <c r="U96" s="83"/>
    </row>
    <row r="97" spans="1:21" ht="12" x14ac:dyDescent="0.3">
      <c r="M97" s="352" t="s">
        <v>507</v>
      </c>
      <c r="N97" s="353">
        <f>MEDIAN(N75:N92)</f>
        <v>1.2449005873838015</v>
      </c>
      <c r="O97" s="245">
        <f t="shared" ref="O97:R97" si="53">MEDIAN(O75:O92)</f>
        <v>0.33301426023757408</v>
      </c>
      <c r="P97" s="87">
        <f t="shared" si="53"/>
        <v>2051.5835818388659</v>
      </c>
      <c r="Q97" s="87">
        <f t="shared" ref="Q97" si="54">MEDIAN(Q77:Q92)</f>
        <v>17.476813639538022</v>
      </c>
      <c r="R97" s="87">
        <f t="shared" si="53"/>
        <v>534.58358183886571</v>
      </c>
      <c r="S97" s="276"/>
      <c r="U97" s="83"/>
    </row>
    <row r="98" spans="1:21" x14ac:dyDescent="0.3">
      <c r="R98" s="354"/>
      <c r="U98" s="83"/>
    </row>
    <row r="99" spans="1:21" ht="12" x14ac:dyDescent="0.3">
      <c r="A99" s="4" t="s">
        <v>377</v>
      </c>
      <c r="B99" s="481" t="s">
        <v>376</v>
      </c>
      <c r="C99" s="482"/>
      <c r="D99" s="482"/>
      <c r="E99" s="482"/>
      <c r="F99" s="482"/>
      <c r="G99" s="482"/>
      <c r="H99" s="482"/>
      <c r="I99" s="482"/>
      <c r="J99" s="482"/>
      <c r="K99" s="482"/>
      <c r="L99" s="482"/>
      <c r="M99" s="482"/>
      <c r="N99" s="482"/>
      <c r="O99" s="482"/>
      <c r="P99" s="482"/>
      <c r="Q99" s="482"/>
      <c r="R99" s="483"/>
      <c r="S99" s="65"/>
      <c r="U99" s="83"/>
    </row>
    <row r="100" spans="1:21" ht="13.8" x14ac:dyDescent="0.3">
      <c r="A100" s="4" t="s">
        <v>197</v>
      </c>
      <c r="B100" s="7" t="s">
        <v>7</v>
      </c>
      <c r="C100" s="6" t="s">
        <v>222</v>
      </c>
      <c r="D100" s="7" t="s">
        <v>5</v>
      </c>
      <c r="E100" s="7" t="s">
        <v>223</v>
      </c>
      <c r="F100" s="8" t="s">
        <v>5</v>
      </c>
      <c r="G100" s="7" t="s">
        <v>225</v>
      </c>
      <c r="H100" s="7" t="s">
        <v>5</v>
      </c>
      <c r="I100" s="7" t="s">
        <v>226</v>
      </c>
      <c r="J100" s="7" t="s">
        <v>5</v>
      </c>
      <c r="K100" s="7" t="s">
        <v>227</v>
      </c>
      <c r="L100" s="8" t="s">
        <v>5</v>
      </c>
      <c r="M100" s="6" t="s">
        <v>539</v>
      </c>
      <c r="N100" s="7" t="s">
        <v>350</v>
      </c>
      <c r="O100" s="7" t="s">
        <v>5</v>
      </c>
      <c r="P100" s="7" t="s">
        <v>352</v>
      </c>
      <c r="Q100" s="7" t="s">
        <v>5</v>
      </c>
      <c r="R100" s="8" t="s">
        <v>351</v>
      </c>
      <c r="S100" s="65"/>
      <c r="U100" s="83"/>
    </row>
    <row r="101" spans="1:21" x14ac:dyDescent="0.3">
      <c r="A101" s="257">
        <v>1.1000000000000001</v>
      </c>
      <c r="B101" s="258">
        <v>1222</v>
      </c>
      <c r="C101" s="259">
        <v>5.6963529999999997E-4</v>
      </c>
      <c r="D101" s="150">
        <v>5.49E-6</v>
      </c>
      <c r="E101" s="150">
        <v>0.28192990000000001</v>
      </c>
      <c r="F101" s="151">
        <v>5.3199999999999999E-6</v>
      </c>
      <c r="G101" s="160">
        <v>1.4671970000000001</v>
      </c>
      <c r="H101" s="160">
        <v>9.3899999999999999E-6</v>
      </c>
      <c r="I101" s="160">
        <v>1.886649</v>
      </c>
      <c r="J101" s="160">
        <v>1.8600000000000001E-5</v>
      </c>
      <c r="K101" s="163">
        <v>1.6519880000000001E-2</v>
      </c>
      <c r="L101" s="171">
        <v>1.85E-4</v>
      </c>
      <c r="M101" s="259">
        <v>0.28191675453373133</v>
      </c>
      <c r="N101" s="260">
        <v>-3.2927498642199016</v>
      </c>
      <c r="O101" s="261">
        <v>0.18864605141444279</v>
      </c>
      <c r="P101" s="262">
        <v>2058.0122055139018</v>
      </c>
      <c r="Q101" s="262">
        <v>10.071836094255104</v>
      </c>
      <c r="R101" s="263">
        <f>P101-B101</f>
        <v>836.01220551390179</v>
      </c>
      <c r="S101" s="83"/>
      <c r="U101" s="83"/>
    </row>
    <row r="102" spans="1:21" x14ac:dyDescent="0.3">
      <c r="A102" s="39">
        <v>2.1</v>
      </c>
      <c r="B102" s="264">
        <v>1222</v>
      </c>
      <c r="C102" s="265">
        <v>4.141565E-4</v>
      </c>
      <c r="D102" s="152">
        <v>1.29E-7</v>
      </c>
      <c r="E102" s="152">
        <v>0.28193950000000001</v>
      </c>
      <c r="F102" s="153">
        <v>5.4399999999999996E-6</v>
      </c>
      <c r="G102" s="155">
        <v>1.467204</v>
      </c>
      <c r="H102" s="155">
        <v>8.8899999999999996E-6</v>
      </c>
      <c r="I102" s="155">
        <v>1.886641</v>
      </c>
      <c r="J102" s="155">
        <v>1.91E-5</v>
      </c>
      <c r="K102" s="154">
        <v>1.169748E-2</v>
      </c>
      <c r="L102" s="172">
        <v>1.59E-5</v>
      </c>
      <c r="M102" s="265">
        <v>0.28192994251593834</v>
      </c>
      <c r="N102" s="266">
        <v>-2.8251068624352005</v>
      </c>
      <c r="O102" s="82">
        <v>0.19290122550863487</v>
      </c>
      <c r="P102" s="83">
        <v>2033.0412149939223</v>
      </c>
      <c r="Q102" s="83">
        <v>10.303845291711013</v>
      </c>
      <c r="R102" s="109">
        <f t="shared" ref="R102:R118" si="55">P102-B102</f>
        <v>811.04121499392227</v>
      </c>
      <c r="S102" s="83"/>
      <c r="U102" s="83"/>
    </row>
    <row r="103" spans="1:21" x14ac:dyDescent="0.3">
      <c r="A103" s="39">
        <v>3.1</v>
      </c>
      <c r="B103" s="264">
        <v>1222</v>
      </c>
      <c r="C103" s="265">
        <v>3.9800799999999999E-4</v>
      </c>
      <c r="D103" s="152">
        <v>2.4400000000000001E-7</v>
      </c>
      <c r="E103" s="152">
        <v>0.28192</v>
      </c>
      <c r="F103" s="153">
        <v>5.3700000000000003E-6</v>
      </c>
      <c r="G103" s="155">
        <v>1.4671860000000001</v>
      </c>
      <c r="H103" s="155">
        <v>8.8100000000000004E-6</v>
      </c>
      <c r="I103" s="155">
        <v>1.886649</v>
      </c>
      <c r="J103" s="155">
        <v>1.8499999999999999E-5</v>
      </c>
      <c r="K103" s="154">
        <v>1.141093E-2</v>
      </c>
      <c r="L103" s="172">
        <v>1.5299999999999999E-5</v>
      </c>
      <c r="M103" s="265">
        <v>0.28191081517465882</v>
      </c>
      <c r="N103" s="266">
        <v>-3.5033582546273312</v>
      </c>
      <c r="O103" s="82">
        <v>0.19041904062100379</v>
      </c>
      <c r="P103" s="83">
        <v>2069.2543765729938</v>
      </c>
      <c r="Q103" s="83">
        <v>10.164371352330363</v>
      </c>
      <c r="R103" s="109">
        <f t="shared" si="55"/>
        <v>847.25437657299381</v>
      </c>
      <c r="S103" s="83"/>
      <c r="U103" s="83"/>
    </row>
    <row r="104" spans="1:21" x14ac:dyDescent="0.3">
      <c r="A104" s="39">
        <v>4.0999999999999996</v>
      </c>
      <c r="B104" s="264">
        <v>1222</v>
      </c>
      <c r="C104" s="265">
        <v>6.2658560000000002E-4</v>
      </c>
      <c r="D104" s="152">
        <v>6.4799999999999998E-7</v>
      </c>
      <c r="E104" s="152">
        <v>0.28192650000000002</v>
      </c>
      <c r="F104" s="153">
        <v>6.4999999999999996E-6</v>
      </c>
      <c r="G104" s="155">
        <v>1.467217</v>
      </c>
      <c r="H104" s="155">
        <v>9.2900000000000008E-6</v>
      </c>
      <c r="I104" s="155">
        <v>1.886717</v>
      </c>
      <c r="J104" s="155">
        <v>1.8899999999999999E-5</v>
      </c>
      <c r="K104" s="154">
        <v>1.817585E-2</v>
      </c>
      <c r="L104" s="172">
        <v>4.3600000000000003E-5</v>
      </c>
      <c r="M104" s="265">
        <v>0.28191204029241301</v>
      </c>
      <c r="N104" s="266">
        <v>-3.4599158435655308</v>
      </c>
      <c r="O104" s="82">
        <v>0.23048859665530941</v>
      </c>
      <c r="P104" s="83">
        <v>2066.9356354476554</v>
      </c>
      <c r="Q104" s="83">
        <v>12.304021166370603</v>
      </c>
      <c r="R104" s="109">
        <f t="shared" si="55"/>
        <v>844.93563544765539</v>
      </c>
      <c r="S104" s="83"/>
      <c r="T104" s="2"/>
      <c r="U104" s="83"/>
    </row>
    <row r="105" spans="1:21" x14ac:dyDescent="0.3">
      <c r="A105" s="39">
        <v>5.0999999999999996</v>
      </c>
      <c r="B105" s="264">
        <v>1222</v>
      </c>
      <c r="C105" s="265">
        <v>5.6486169999999997E-4</v>
      </c>
      <c r="D105" s="152">
        <v>1.46E-6</v>
      </c>
      <c r="E105" s="152">
        <v>0.28192820000000002</v>
      </c>
      <c r="F105" s="153">
        <v>5.5799999999999999E-6</v>
      </c>
      <c r="G105" s="155">
        <v>1.4671989999999999</v>
      </c>
      <c r="H105" s="155">
        <v>9.6600000000000007E-6</v>
      </c>
      <c r="I105" s="155">
        <v>1.8867419999999999</v>
      </c>
      <c r="J105" s="155">
        <v>2.1500000000000001E-5</v>
      </c>
      <c r="K105" s="154">
        <v>1.6315400000000001E-2</v>
      </c>
      <c r="L105" s="172">
        <v>5.6499999999999998E-5</v>
      </c>
      <c r="M105" s="265">
        <v>0.28191516469403527</v>
      </c>
      <c r="N105" s="266">
        <v>-3.3491252365969171</v>
      </c>
      <c r="O105" s="82">
        <v>0.19786559528167658</v>
      </c>
      <c r="P105" s="83">
        <v>2061.0217261163662</v>
      </c>
      <c r="Q105" s="83">
        <v>10.563523614694077</v>
      </c>
      <c r="R105" s="109">
        <f t="shared" si="55"/>
        <v>839.02172611636615</v>
      </c>
      <c r="S105" s="83"/>
      <c r="U105" s="83"/>
    </row>
    <row r="106" spans="1:21" x14ac:dyDescent="0.3">
      <c r="A106" s="39">
        <v>6.1</v>
      </c>
      <c r="B106" s="264">
        <v>1222</v>
      </c>
      <c r="C106" s="265">
        <v>7.1036470000000003E-4</v>
      </c>
      <c r="D106" s="152">
        <v>1.6700000000000001E-6</v>
      </c>
      <c r="E106" s="152">
        <v>0.281916</v>
      </c>
      <c r="F106" s="153">
        <v>6.5599999999999999E-6</v>
      </c>
      <c r="G106" s="155">
        <v>1.467201</v>
      </c>
      <c r="H106" s="155">
        <v>1.0000000000000001E-5</v>
      </c>
      <c r="I106" s="155">
        <v>1.886684</v>
      </c>
      <c r="J106" s="155">
        <v>2.09E-5</v>
      </c>
      <c r="K106" s="154">
        <v>2.0212830000000001E-2</v>
      </c>
      <c r="L106" s="172">
        <v>5.0500000000000001E-5</v>
      </c>
      <c r="M106" s="265">
        <v>0.28189960692323263</v>
      </c>
      <c r="N106" s="266">
        <v>-3.9008004303464627</v>
      </c>
      <c r="O106" s="82">
        <v>0.23261618369962989</v>
      </c>
      <c r="P106" s="83">
        <v>2090.4632162332928</v>
      </c>
      <c r="Q106" s="83">
        <v>12.412155920204896</v>
      </c>
      <c r="R106" s="109">
        <f t="shared" si="55"/>
        <v>868.46321623329277</v>
      </c>
      <c r="S106" s="83"/>
      <c r="U106" s="83"/>
    </row>
    <row r="107" spans="1:21" x14ac:dyDescent="0.3">
      <c r="A107" s="39">
        <v>7.1</v>
      </c>
      <c r="B107" s="264">
        <v>1222</v>
      </c>
      <c r="C107" s="265">
        <v>4.3945259999999999E-4</v>
      </c>
      <c r="D107" s="152">
        <v>6.4799999999999998E-7</v>
      </c>
      <c r="E107" s="152">
        <v>0.28190389999999999</v>
      </c>
      <c r="F107" s="153">
        <v>4.9300000000000002E-6</v>
      </c>
      <c r="G107" s="155">
        <v>1.4671590000000001</v>
      </c>
      <c r="H107" s="155">
        <v>7.9000000000000006E-6</v>
      </c>
      <c r="I107" s="155">
        <v>1.8865810000000001</v>
      </c>
      <c r="J107" s="155">
        <v>1.8499999999999999E-5</v>
      </c>
      <c r="K107" s="154">
        <v>1.248261E-2</v>
      </c>
      <c r="L107" s="172">
        <v>2.97E-5</v>
      </c>
      <c r="M107" s="265">
        <v>0.28189375875817391</v>
      </c>
      <c r="N107" s="266">
        <v>-4.108175100714373</v>
      </c>
      <c r="O107" s="82">
        <v>0.1748167356174779</v>
      </c>
      <c r="P107" s="83">
        <v>2101.5260868690166</v>
      </c>
      <c r="Q107" s="83">
        <v>9.3258427810405919</v>
      </c>
      <c r="R107" s="109">
        <f t="shared" si="55"/>
        <v>879.52608686901658</v>
      </c>
      <c r="S107" s="83"/>
      <c r="U107" s="83"/>
    </row>
    <row r="108" spans="1:21" x14ac:dyDescent="0.3">
      <c r="A108" s="39">
        <v>8.1</v>
      </c>
      <c r="B108" s="264">
        <v>1222</v>
      </c>
      <c r="C108" s="265">
        <v>4.7523360000000002E-4</v>
      </c>
      <c r="D108" s="152">
        <v>1.6500000000000001E-6</v>
      </c>
      <c r="E108" s="152">
        <v>0.28191899999999998</v>
      </c>
      <c r="F108" s="153">
        <v>5.7699999999999998E-6</v>
      </c>
      <c r="G108" s="155">
        <v>1.467177</v>
      </c>
      <c r="H108" s="155">
        <v>9.4099999999999997E-6</v>
      </c>
      <c r="I108" s="155">
        <v>1.886649</v>
      </c>
      <c r="J108" s="155">
        <v>2.1399999999999998E-5</v>
      </c>
      <c r="K108" s="154">
        <v>1.340395E-2</v>
      </c>
      <c r="L108" s="172">
        <v>3.6100000000000003E-5</v>
      </c>
      <c r="M108" s="265">
        <v>0.2819080330405111</v>
      </c>
      <c r="N108" s="266">
        <v>-3.6020121308455444</v>
      </c>
      <c r="O108" s="82">
        <v>0.2046029542623895</v>
      </c>
      <c r="P108" s="83">
        <v>2074.5196599651431</v>
      </c>
      <c r="Q108" s="83">
        <v>10.920497503391744</v>
      </c>
      <c r="R108" s="109">
        <f t="shared" si="55"/>
        <v>852.51965996514309</v>
      </c>
      <c r="S108" s="83"/>
      <c r="U108" s="83"/>
    </row>
    <row r="109" spans="1:21" x14ac:dyDescent="0.3">
      <c r="A109" s="39">
        <v>9.1</v>
      </c>
      <c r="B109" s="264">
        <v>1222</v>
      </c>
      <c r="C109" s="265">
        <v>6.8718649999999996E-4</v>
      </c>
      <c r="D109" s="152">
        <v>3.2200000000000001E-6</v>
      </c>
      <c r="E109" s="152">
        <v>0.28190900000000002</v>
      </c>
      <c r="F109" s="153">
        <v>5.2299999999999999E-6</v>
      </c>
      <c r="G109" s="155">
        <v>1.4671780000000001</v>
      </c>
      <c r="H109" s="155">
        <v>9.4700000000000008E-6</v>
      </c>
      <c r="I109" s="155">
        <v>1.8866419999999999</v>
      </c>
      <c r="J109" s="155">
        <v>1.9599999999999999E-5</v>
      </c>
      <c r="K109" s="154">
        <v>1.9788239999999999E-2</v>
      </c>
      <c r="L109" s="172">
        <v>7.5300000000000001E-5</v>
      </c>
      <c r="M109" s="265">
        <v>0.28189314180624686</v>
      </c>
      <c r="N109" s="266">
        <v>-4.1300520828480014</v>
      </c>
      <c r="O109" s="82">
        <v>0.18545467084796208</v>
      </c>
      <c r="P109" s="83">
        <v>2102.6930307115217</v>
      </c>
      <c r="Q109" s="83">
        <v>9.8931751357499707</v>
      </c>
      <c r="R109" s="109">
        <f t="shared" si="55"/>
        <v>880.69303071152171</v>
      </c>
      <c r="S109" s="83"/>
      <c r="U109" s="83"/>
    </row>
    <row r="110" spans="1:21" x14ac:dyDescent="0.3">
      <c r="A110" s="39">
        <v>10.1</v>
      </c>
      <c r="B110" s="264">
        <v>1222</v>
      </c>
      <c r="C110" s="265">
        <v>4.8436030000000003E-4</v>
      </c>
      <c r="D110" s="152">
        <v>5.5500000000000002E-6</v>
      </c>
      <c r="E110" s="152">
        <v>0.2819159</v>
      </c>
      <c r="F110" s="153">
        <v>5.6300000000000003E-6</v>
      </c>
      <c r="G110" s="155">
        <v>1.46719</v>
      </c>
      <c r="H110" s="155">
        <v>9.1800000000000002E-6</v>
      </c>
      <c r="I110" s="155">
        <v>1.8866480000000001</v>
      </c>
      <c r="J110" s="155">
        <v>1.8899999999999999E-5</v>
      </c>
      <c r="K110" s="154">
        <v>1.370847E-2</v>
      </c>
      <c r="L110" s="172">
        <v>1.8599999999999999E-4</v>
      </c>
      <c r="M110" s="265">
        <v>0.28190472242377618</v>
      </c>
      <c r="N110" s="266">
        <v>-3.7194058855050116</v>
      </c>
      <c r="O110" s="82">
        <v>0.19963858448601712</v>
      </c>
      <c r="P110" s="83">
        <v>2080.7844402723886</v>
      </c>
      <c r="Q110" s="83">
        <v>10.654256046398132</v>
      </c>
      <c r="R110" s="109">
        <f t="shared" si="55"/>
        <v>858.78444027238857</v>
      </c>
      <c r="S110" s="83"/>
      <c r="U110" s="83"/>
    </row>
    <row r="111" spans="1:21" x14ac:dyDescent="0.3">
      <c r="A111" s="39">
        <v>10.199999999999999</v>
      </c>
      <c r="B111" s="264">
        <v>1222</v>
      </c>
      <c r="C111" s="265">
        <v>4.2288420000000001E-4</v>
      </c>
      <c r="D111" s="152">
        <v>6.9100000000000003E-7</v>
      </c>
      <c r="E111" s="152">
        <v>0.28191949999999999</v>
      </c>
      <c r="F111" s="153">
        <v>5.0900000000000004E-6</v>
      </c>
      <c r="G111" s="155">
        <v>1.4671829999999999</v>
      </c>
      <c r="H111" s="155">
        <v>9.0799999999999995E-6</v>
      </c>
      <c r="I111" s="155">
        <v>1.8866160000000001</v>
      </c>
      <c r="J111" s="155">
        <v>1.9199999999999999E-5</v>
      </c>
      <c r="K111" s="154">
        <v>1.196322E-2</v>
      </c>
      <c r="L111" s="172">
        <v>1.3499999999999999E-5</v>
      </c>
      <c r="M111" s="265">
        <v>0.28190974110692113</v>
      </c>
      <c r="N111" s="266">
        <v>-3.541444464715271</v>
      </c>
      <c r="O111" s="82">
        <v>0.1804903010715897</v>
      </c>
      <c r="P111" s="83">
        <v>2071.287147595704</v>
      </c>
      <c r="Q111" s="83">
        <v>9.6339721741919675</v>
      </c>
      <c r="R111" s="109">
        <f t="shared" si="55"/>
        <v>849.28714759570403</v>
      </c>
      <c r="S111" s="83"/>
      <c r="U111" s="83"/>
    </row>
    <row r="112" spans="1:21" x14ac:dyDescent="0.3">
      <c r="A112" s="39">
        <v>11.1</v>
      </c>
      <c r="B112" s="264">
        <v>1222</v>
      </c>
      <c r="C112" s="265">
        <v>6.9918210000000005E-4</v>
      </c>
      <c r="D112" s="152">
        <v>2.21E-6</v>
      </c>
      <c r="E112" s="152">
        <v>0.28191559999999999</v>
      </c>
      <c r="F112" s="153">
        <v>5.8200000000000002E-6</v>
      </c>
      <c r="G112" s="155">
        <v>1.4672000000000001</v>
      </c>
      <c r="H112" s="155">
        <v>9.6800000000000005E-6</v>
      </c>
      <c r="I112" s="155">
        <v>1.88669</v>
      </c>
      <c r="J112" s="155">
        <v>2.0000000000000002E-5</v>
      </c>
      <c r="K112" s="154">
        <v>2.02081E-2</v>
      </c>
      <c r="L112" s="172">
        <v>7.8700000000000002E-5</v>
      </c>
      <c r="M112" s="265">
        <v>0.28189946498394458</v>
      </c>
      <c r="N112" s="266">
        <v>-3.9058335668562538</v>
      </c>
      <c r="O112" s="82">
        <v>0.20637594346561983</v>
      </c>
      <c r="P112" s="83">
        <v>2090.7317473372891</v>
      </c>
      <c r="Q112" s="83">
        <v>11.011805031975655</v>
      </c>
      <c r="R112" s="109">
        <f t="shared" si="55"/>
        <v>868.73174733728911</v>
      </c>
      <c r="S112" s="83"/>
      <c r="U112" s="83"/>
    </row>
    <row r="113" spans="1:21" x14ac:dyDescent="0.3">
      <c r="A113" s="39">
        <v>12.1</v>
      </c>
      <c r="B113" s="264">
        <v>1222</v>
      </c>
      <c r="C113" s="265">
        <v>5.1676969999999995E-4</v>
      </c>
      <c r="D113" s="152">
        <v>7.2799999999999995E-7</v>
      </c>
      <c r="E113" s="152">
        <v>0.28190330000000002</v>
      </c>
      <c r="F113" s="153">
        <v>5.4600000000000002E-6</v>
      </c>
      <c r="G113" s="155">
        <v>1.467185</v>
      </c>
      <c r="H113" s="155">
        <v>8.4700000000000002E-6</v>
      </c>
      <c r="I113" s="155">
        <v>1.8866160000000001</v>
      </c>
      <c r="J113" s="155">
        <v>1.8499999999999999E-5</v>
      </c>
      <c r="K113" s="154">
        <v>1.4605089999999999E-2</v>
      </c>
      <c r="L113" s="172">
        <v>1.2E-5</v>
      </c>
      <c r="M113" s="265">
        <v>0.28189137451248192</v>
      </c>
      <c r="N113" s="266">
        <v>-4.1927199381952551</v>
      </c>
      <c r="O113" s="82">
        <v>0.19361042119081517</v>
      </c>
      <c r="P113" s="83">
        <v>2106.0356667749775</v>
      </c>
      <c r="Q113" s="83">
        <v>10.327645197465245</v>
      </c>
      <c r="R113" s="109">
        <f t="shared" si="55"/>
        <v>884.03566677497747</v>
      </c>
      <c r="S113" s="83"/>
      <c r="U113" s="83"/>
    </row>
    <row r="114" spans="1:21" x14ac:dyDescent="0.3">
      <c r="A114" s="39">
        <v>13.1</v>
      </c>
      <c r="B114" s="264">
        <v>1222</v>
      </c>
      <c r="C114" s="265">
        <v>7.4992799999999997E-4</v>
      </c>
      <c r="D114" s="152">
        <v>7.3000000000000004E-6</v>
      </c>
      <c r="E114" s="152">
        <v>0.28194190000000002</v>
      </c>
      <c r="F114" s="153">
        <v>5.7899999999999996E-6</v>
      </c>
      <c r="G114" s="155">
        <v>1.467187</v>
      </c>
      <c r="H114" s="155">
        <v>8.6000000000000007E-6</v>
      </c>
      <c r="I114" s="155">
        <v>1.8865449999999999</v>
      </c>
      <c r="J114" s="155">
        <v>1.98E-5</v>
      </c>
      <c r="K114" s="154">
        <v>2.1810159999999999E-2</v>
      </c>
      <c r="L114" s="172">
        <v>2.5000000000000001E-4</v>
      </c>
      <c r="M114" s="265">
        <v>0.28192459392148289</v>
      </c>
      <c r="N114" s="266">
        <v>-3.0147668670676975</v>
      </c>
      <c r="O114" s="82">
        <v>0.20531214994345959</v>
      </c>
      <c r="P114" s="83">
        <v>2043.1699978966315</v>
      </c>
      <c r="Q114" s="83">
        <v>10.964770492410025</v>
      </c>
      <c r="R114" s="109">
        <f t="shared" si="55"/>
        <v>821.16999789663146</v>
      </c>
      <c r="S114" s="83"/>
      <c r="U114" s="83"/>
    </row>
    <row r="115" spans="1:21" x14ac:dyDescent="0.3">
      <c r="A115" s="39">
        <v>14.1</v>
      </c>
      <c r="B115" s="264">
        <v>1222</v>
      </c>
      <c r="C115" s="265">
        <v>7.3934550000000004E-4</v>
      </c>
      <c r="D115" s="152">
        <v>7.4000000000000001E-7</v>
      </c>
      <c r="E115" s="152">
        <v>0.28189619999999999</v>
      </c>
      <c r="F115" s="153">
        <v>6.0700000000000003E-6</v>
      </c>
      <c r="G115" s="155">
        <v>1.4671890000000001</v>
      </c>
      <c r="H115" s="155">
        <v>1.03E-5</v>
      </c>
      <c r="I115" s="155">
        <v>1.886636</v>
      </c>
      <c r="J115" s="155">
        <v>2.0800000000000001E-5</v>
      </c>
      <c r="K115" s="154">
        <v>2.1942489999999999E-2</v>
      </c>
      <c r="L115" s="172">
        <v>4.0399999999999999E-5</v>
      </c>
      <c r="M115" s="265">
        <v>0.28187913813369508</v>
      </c>
      <c r="N115" s="266">
        <v>-4.6266192881505575</v>
      </c>
      <c r="O115" s="82">
        <v>0.21524088949176345</v>
      </c>
      <c r="P115" s="83">
        <v>2129.1736713244713</v>
      </c>
      <c r="Q115" s="83">
        <v>11.476630687356192</v>
      </c>
      <c r="R115" s="109">
        <f t="shared" si="55"/>
        <v>907.17367132447134</v>
      </c>
      <c r="S115" s="83"/>
      <c r="T115" s="83"/>
      <c r="U115" s="83"/>
    </row>
    <row r="116" spans="1:21" x14ac:dyDescent="0.3">
      <c r="A116" s="39">
        <v>15.1</v>
      </c>
      <c r="B116" s="264">
        <v>1222</v>
      </c>
      <c r="C116" s="265">
        <v>7.047663E-4</v>
      </c>
      <c r="D116" s="152">
        <v>4.1899999999999997E-6</v>
      </c>
      <c r="E116" s="152">
        <v>0.2819314</v>
      </c>
      <c r="F116" s="153">
        <v>6.0100000000000001E-6</v>
      </c>
      <c r="G116" s="155">
        <v>1.467157</v>
      </c>
      <c r="H116" s="155">
        <v>9.5200000000000003E-6</v>
      </c>
      <c r="I116" s="155">
        <v>1.886606</v>
      </c>
      <c r="J116" s="155">
        <v>1.9899999999999999E-5</v>
      </c>
      <c r="K116" s="154">
        <v>2.0522329999999998E-2</v>
      </c>
      <c r="L116" s="172">
        <v>1.11E-4</v>
      </c>
      <c r="M116" s="265">
        <v>0.28191513611743524</v>
      </c>
      <c r="N116" s="266">
        <v>-3.3501385566647723</v>
      </c>
      <c r="O116" s="82">
        <v>0.21311330244522253</v>
      </c>
      <c r="P116" s="83">
        <v>2061.0758192475273</v>
      </c>
      <c r="Q116" s="83">
        <v>11.377633561683979</v>
      </c>
      <c r="R116" s="109">
        <f t="shared" si="55"/>
        <v>839.07581924752731</v>
      </c>
      <c r="S116" s="83"/>
      <c r="T116" s="83"/>
      <c r="U116" s="83"/>
    </row>
    <row r="117" spans="1:21" x14ac:dyDescent="0.3">
      <c r="A117" s="39">
        <v>16.100000000000001</v>
      </c>
      <c r="B117" s="264">
        <v>1222</v>
      </c>
      <c r="C117" s="265">
        <v>4.5418040000000002E-4</v>
      </c>
      <c r="D117" s="152">
        <v>3.3999999999999997E-7</v>
      </c>
      <c r="E117" s="152">
        <v>0.28191719999999998</v>
      </c>
      <c r="F117" s="153">
        <v>5.3700000000000003E-6</v>
      </c>
      <c r="G117" s="155">
        <v>1.467182</v>
      </c>
      <c r="H117" s="155">
        <v>8.7499999999999992E-6</v>
      </c>
      <c r="I117" s="155">
        <v>1.8866149999999999</v>
      </c>
      <c r="J117" s="155">
        <v>2.0599999999999999E-5</v>
      </c>
      <c r="K117" s="154">
        <v>1.29525E-2</v>
      </c>
      <c r="L117" s="172">
        <v>1.2E-5</v>
      </c>
      <c r="M117" s="265">
        <v>0.28190671888492846</v>
      </c>
      <c r="N117" s="266">
        <v>-3.6486118040801596</v>
      </c>
      <c r="O117" s="82">
        <v>0.19041904062100379</v>
      </c>
      <c r="P117" s="83">
        <v>2077.0065640764478</v>
      </c>
      <c r="Q117" s="83">
        <v>10.162900195799011</v>
      </c>
      <c r="R117" s="109">
        <f t="shared" si="55"/>
        <v>855.00656407644783</v>
      </c>
      <c r="S117" s="83"/>
      <c r="T117" s="83"/>
      <c r="U117" s="83"/>
    </row>
    <row r="118" spans="1:21" x14ac:dyDescent="0.3">
      <c r="A118" s="267">
        <v>17.100000000000001</v>
      </c>
      <c r="B118" s="268">
        <v>1222</v>
      </c>
      <c r="C118" s="269">
        <v>4.675185E-4</v>
      </c>
      <c r="D118" s="156">
        <v>1.6299999999999999E-7</v>
      </c>
      <c r="E118" s="156">
        <v>0.2819275</v>
      </c>
      <c r="F118" s="159">
        <v>5.1100000000000002E-6</v>
      </c>
      <c r="G118" s="158">
        <v>1.467179</v>
      </c>
      <c r="H118" s="158">
        <v>8.8100000000000004E-6</v>
      </c>
      <c r="I118" s="158">
        <v>1.886592</v>
      </c>
      <c r="J118" s="158">
        <v>2.0100000000000001E-5</v>
      </c>
      <c r="K118" s="157">
        <v>1.304341E-2</v>
      </c>
      <c r="L118" s="173">
        <v>8.2099999999999993E-6</v>
      </c>
      <c r="M118" s="269">
        <v>0.28191671108177158</v>
      </c>
      <c r="N118" s="270">
        <v>-3.2942906613320222</v>
      </c>
      <c r="O118" s="245">
        <v>0.18119949675377001</v>
      </c>
      <c r="P118" s="87">
        <v>2058.0944610658657</v>
      </c>
      <c r="Q118" s="87">
        <v>9.6742128521459563</v>
      </c>
      <c r="R118" s="111">
        <f t="shared" si="55"/>
        <v>836.09446106586574</v>
      </c>
      <c r="S118" s="83"/>
      <c r="T118" s="83"/>
      <c r="U118" s="83"/>
    </row>
    <row r="119" spans="1:21" ht="12" x14ac:dyDescent="0.3">
      <c r="A119" s="2"/>
      <c r="B119" s="83"/>
      <c r="C119" s="152"/>
      <c r="D119" s="152"/>
      <c r="E119" s="152"/>
      <c r="F119" s="152"/>
      <c r="G119" s="155"/>
      <c r="H119" s="155"/>
      <c r="I119" s="155"/>
      <c r="J119" s="155"/>
      <c r="K119" s="154"/>
      <c r="L119" s="154"/>
      <c r="M119" s="349" t="s">
        <v>503</v>
      </c>
      <c r="N119" s="350">
        <f>MIN(N101:N118)</f>
        <v>-4.6266192881505575</v>
      </c>
      <c r="O119" s="261">
        <f t="shared" ref="O119:R119" si="56">MIN(O101:O118)</f>
        <v>0.1748167356174779</v>
      </c>
      <c r="P119" s="262">
        <f t="shared" si="56"/>
        <v>2033.0412149939223</v>
      </c>
      <c r="Q119" s="262">
        <f t="shared" ref="Q119" si="57">MIN(Q101:Q118)</f>
        <v>9.3258427810405919</v>
      </c>
      <c r="R119" s="263">
        <f t="shared" si="56"/>
        <v>811.04121499392227</v>
      </c>
      <c r="S119" s="83"/>
      <c r="T119" s="83"/>
      <c r="U119" s="83"/>
    </row>
    <row r="120" spans="1:21" ht="12" x14ac:dyDescent="0.3">
      <c r="A120" s="2"/>
      <c r="B120" s="83"/>
      <c r="C120" s="152"/>
      <c r="D120" s="152"/>
      <c r="E120" s="152"/>
      <c r="F120" s="152"/>
      <c r="G120" s="155"/>
      <c r="H120" s="155"/>
      <c r="I120" s="155"/>
      <c r="J120" s="155"/>
      <c r="K120" s="154"/>
      <c r="L120" s="154"/>
      <c r="M120" s="351" t="s">
        <v>504</v>
      </c>
      <c r="N120" s="276">
        <f>MAX(N101:N118)</f>
        <v>-2.8251068624352005</v>
      </c>
      <c r="O120" s="82">
        <f t="shared" ref="O120:R120" si="58">MAX(O101:O118)</f>
        <v>0.23261618369962989</v>
      </c>
      <c r="P120" s="83">
        <f t="shared" si="58"/>
        <v>2129.1736713244713</v>
      </c>
      <c r="Q120" s="83">
        <f t="shared" ref="Q120" si="59">MAX(Q101:Q118)</f>
        <v>12.412155920204896</v>
      </c>
      <c r="R120" s="109">
        <f t="shared" si="58"/>
        <v>907.17367132447134</v>
      </c>
      <c r="S120" s="83"/>
      <c r="T120" s="83"/>
      <c r="U120" s="83"/>
    </row>
    <row r="121" spans="1:21" ht="12" x14ac:dyDescent="0.3">
      <c r="A121" s="2"/>
      <c r="B121" s="83"/>
      <c r="C121" s="152"/>
      <c r="D121" s="152"/>
      <c r="E121" s="152"/>
      <c r="F121" s="152"/>
      <c r="G121" s="155"/>
      <c r="H121" s="155"/>
      <c r="I121" s="155"/>
      <c r="J121" s="155"/>
      <c r="K121" s="154"/>
      <c r="L121" s="154"/>
      <c r="M121" s="351" t="s">
        <v>505</v>
      </c>
      <c r="N121" s="276">
        <f>AVERAGE(N101:N118)</f>
        <v>-3.6369514910425704</v>
      </c>
      <c r="O121" s="82">
        <f t="shared" ref="O121:R121" si="60">AVERAGE(O101:O118)</f>
        <v>0.19906728796543266</v>
      </c>
      <c r="P121" s="83">
        <f t="shared" si="60"/>
        <v>2076.3792593341732</v>
      </c>
      <c r="Q121" s="83">
        <f t="shared" ref="Q121" si="61">AVERAGE(Q101:Q118)</f>
        <v>10.624616394398585</v>
      </c>
      <c r="R121" s="109">
        <f t="shared" si="60"/>
        <v>854.37925933417307</v>
      </c>
      <c r="S121" s="83"/>
      <c r="T121" s="83"/>
      <c r="U121" s="83"/>
    </row>
    <row r="122" spans="1:21" ht="12" x14ac:dyDescent="0.3">
      <c r="A122" s="2"/>
      <c r="B122" s="83"/>
      <c r="C122" s="152"/>
      <c r="D122" s="152"/>
      <c r="E122" s="152"/>
      <c r="F122" s="152"/>
      <c r="G122" s="155"/>
      <c r="H122" s="155"/>
      <c r="I122" s="155"/>
      <c r="J122" s="155"/>
      <c r="K122" s="154"/>
      <c r="L122" s="154"/>
      <c r="M122" s="351" t="s">
        <v>506</v>
      </c>
      <c r="N122" s="276">
        <f>_xlfn.STDEV.S(N101:N118)</f>
        <v>0.44781184801193319</v>
      </c>
      <c r="O122" s="82">
        <f t="shared" ref="O122:R122" si="62">_xlfn.STDEV.S(O101:O118)</f>
        <v>1.6197804938649925E-2</v>
      </c>
      <c r="P122" s="83">
        <f t="shared" si="62"/>
        <v>23.896575280710525</v>
      </c>
      <c r="Q122" s="83">
        <f t="shared" ref="Q122" si="63">_xlfn.STDEV.S(Q101:Q118)</f>
        <v>0.86414047570616781</v>
      </c>
      <c r="R122" s="109">
        <f t="shared" si="62"/>
        <v>23.896575280710525</v>
      </c>
      <c r="S122" s="83"/>
      <c r="T122" s="83"/>
      <c r="U122" s="83"/>
    </row>
    <row r="123" spans="1:21" ht="12" x14ac:dyDescent="0.3">
      <c r="A123" s="2"/>
      <c r="B123" s="83"/>
      <c r="C123" s="152"/>
      <c r="D123" s="152"/>
      <c r="E123" s="152"/>
      <c r="F123" s="152"/>
      <c r="G123" s="155"/>
      <c r="H123" s="155"/>
      <c r="I123" s="155"/>
      <c r="J123" s="155"/>
      <c r="K123" s="154"/>
      <c r="L123" s="154"/>
      <c r="M123" s="352" t="s">
        <v>507</v>
      </c>
      <c r="N123" s="353">
        <f t="shared" ref="N123" si="64">MEDIAN(N103:N118)</f>
        <v>-3.625311967462852</v>
      </c>
      <c r="O123" s="245">
        <f t="shared" ref="O123:R123" si="65">MEDIAN(O103:O118)</f>
        <v>0.19875208988384685</v>
      </c>
      <c r="P123" s="87">
        <f t="shared" si="65"/>
        <v>2075.7631120207952</v>
      </c>
      <c r="Q123" s="87">
        <f t="shared" ref="Q123" si="66">MEDIAN(Q103:Q118)</f>
        <v>10.608889830546104</v>
      </c>
      <c r="R123" s="111">
        <f t="shared" si="65"/>
        <v>853.76311202079546</v>
      </c>
      <c r="S123" s="83"/>
      <c r="T123" s="83"/>
      <c r="U123" s="83"/>
    </row>
    <row r="125" spans="1:21" ht="12" x14ac:dyDescent="0.3">
      <c r="A125" s="4" t="s">
        <v>379</v>
      </c>
      <c r="B125" s="481" t="s">
        <v>378</v>
      </c>
      <c r="C125" s="482"/>
      <c r="D125" s="482"/>
      <c r="E125" s="482"/>
      <c r="F125" s="482"/>
      <c r="G125" s="482"/>
      <c r="H125" s="482"/>
      <c r="I125" s="482"/>
      <c r="J125" s="482"/>
      <c r="K125" s="482"/>
      <c r="L125" s="482"/>
      <c r="M125" s="482"/>
      <c r="N125" s="482"/>
      <c r="O125" s="482"/>
      <c r="P125" s="482"/>
      <c r="Q125" s="482"/>
      <c r="R125" s="483"/>
      <c r="S125" s="481" t="s">
        <v>508</v>
      </c>
      <c r="T125" s="482"/>
      <c r="U125" s="483"/>
    </row>
    <row r="126" spans="1:21" ht="13.8" x14ac:dyDescent="0.3">
      <c r="A126" s="4" t="s">
        <v>197</v>
      </c>
      <c r="B126" s="7" t="s">
        <v>7</v>
      </c>
      <c r="C126" s="6" t="s">
        <v>222</v>
      </c>
      <c r="D126" s="7" t="s">
        <v>5</v>
      </c>
      <c r="E126" s="7" t="s">
        <v>223</v>
      </c>
      <c r="F126" s="8" t="s">
        <v>5</v>
      </c>
      <c r="G126" s="7" t="s">
        <v>225</v>
      </c>
      <c r="H126" s="7" t="s">
        <v>5</v>
      </c>
      <c r="I126" s="7" t="s">
        <v>226</v>
      </c>
      <c r="J126" s="7" t="s">
        <v>5</v>
      </c>
      <c r="K126" s="7" t="s">
        <v>227</v>
      </c>
      <c r="L126" s="8" t="s">
        <v>5</v>
      </c>
      <c r="M126" s="6" t="s">
        <v>539</v>
      </c>
      <c r="N126" s="7" t="s">
        <v>350</v>
      </c>
      <c r="O126" s="7" t="s">
        <v>5</v>
      </c>
      <c r="P126" s="7" t="s">
        <v>352</v>
      </c>
      <c r="Q126" s="7" t="s">
        <v>5</v>
      </c>
      <c r="R126" s="8" t="s">
        <v>351</v>
      </c>
      <c r="S126" s="6" t="s">
        <v>350</v>
      </c>
      <c r="T126" s="7" t="s">
        <v>352</v>
      </c>
      <c r="U126" s="8" t="s">
        <v>351</v>
      </c>
    </row>
    <row r="127" spans="1:21" x14ac:dyDescent="0.3">
      <c r="A127" s="257">
        <v>1.1000000000000001</v>
      </c>
      <c r="B127" s="258">
        <v>1248</v>
      </c>
      <c r="C127" s="259">
        <v>8.3657200000000005E-4</v>
      </c>
      <c r="D127" s="150">
        <v>8.6600000000000001E-6</v>
      </c>
      <c r="E127" s="150">
        <v>0.28202929999999998</v>
      </c>
      <c r="F127" s="151">
        <v>8.5099999999999998E-6</v>
      </c>
      <c r="G127" s="160">
        <v>1.467184</v>
      </c>
      <c r="H127" s="160">
        <v>1.2300000000000001E-5</v>
      </c>
      <c r="I127" s="160">
        <v>1.8866700000000001</v>
      </c>
      <c r="J127" s="160">
        <v>3.0499999999999999E-5</v>
      </c>
      <c r="K127" s="163">
        <v>2.4112580000000002E-2</v>
      </c>
      <c r="L127" s="171">
        <v>2.9399999999999999E-4</v>
      </c>
      <c r="M127" s="259">
        <v>0.28200957887810485</v>
      </c>
      <c r="N127" s="260">
        <v>0.59065963487592299</v>
      </c>
      <c r="O127" s="261">
        <v>0.30178062338181988</v>
      </c>
      <c r="P127" s="262">
        <v>1871.0997332946456</v>
      </c>
      <c r="Q127" s="262">
        <v>16.168392033868713</v>
      </c>
      <c r="R127" s="263">
        <f>P127-B127</f>
        <v>623.0997332946456</v>
      </c>
      <c r="S127" s="260">
        <v>0.59065963487592299</v>
      </c>
      <c r="T127" s="262">
        <v>1871.0997332946456</v>
      </c>
      <c r="U127" s="263">
        <v>623.0997332946456</v>
      </c>
    </row>
    <row r="128" spans="1:21" x14ac:dyDescent="0.3">
      <c r="A128" s="39">
        <v>2.1</v>
      </c>
      <c r="B128" s="264">
        <v>1248</v>
      </c>
      <c r="C128" s="265">
        <v>1.1026339999999999E-3</v>
      </c>
      <c r="D128" s="152">
        <v>2.6299999999999998E-6</v>
      </c>
      <c r="E128" s="152">
        <v>0.28201749999999998</v>
      </c>
      <c r="F128" s="153">
        <v>8.9099999999999994E-6</v>
      </c>
      <c r="G128" s="155">
        <v>1.4671810000000001</v>
      </c>
      <c r="H128" s="155">
        <v>1.26E-5</v>
      </c>
      <c r="I128" s="155">
        <v>1.886585</v>
      </c>
      <c r="J128" s="155">
        <v>2.5999999999999998E-5</v>
      </c>
      <c r="K128" s="154">
        <v>3.2560539999999999E-2</v>
      </c>
      <c r="L128" s="172">
        <v>4.07E-5</v>
      </c>
      <c r="M128" s="265">
        <v>0.28199150680453122</v>
      </c>
      <c r="N128" s="266">
        <v>-5.0210121745886127E-2</v>
      </c>
      <c r="O128" s="82">
        <v>0.31596537653721946</v>
      </c>
      <c r="P128" s="83">
        <v>1905.4192028116524</v>
      </c>
      <c r="Q128" s="83">
        <v>16.91763849487802</v>
      </c>
      <c r="R128" s="109">
        <f t="shared" ref="R128:R149" si="67">P128-B128</f>
        <v>657.41920281165244</v>
      </c>
      <c r="S128" s="266">
        <v>-5.0210121745886127E-2</v>
      </c>
      <c r="T128" s="83">
        <v>1905.4192028116524</v>
      </c>
      <c r="U128" s="109">
        <v>657.41920281165244</v>
      </c>
    </row>
    <row r="129" spans="1:21" x14ac:dyDescent="0.3">
      <c r="A129" s="39">
        <v>3.1</v>
      </c>
      <c r="B129" s="264">
        <v>1248</v>
      </c>
      <c r="C129" s="265">
        <v>8.6570889999999995E-4</v>
      </c>
      <c r="D129" s="152">
        <v>5.9499999999999998E-6</v>
      </c>
      <c r="E129" s="152">
        <v>0.28190710000000002</v>
      </c>
      <c r="F129" s="153">
        <v>1.5E-5</v>
      </c>
      <c r="G129" s="155">
        <v>1.4671719999999999</v>
      </c>
      <c r="H129" s="155">
        <v>1.8499999999999999E-5</v>
      </c>
      <c r="I129" s="155">
        <v>1.8866769999999999</v>
      </c>
      <c r="J129" s="155">
        <v>4.1499999999999999E-5</v>
      </c>
      <c r="K129" s="154">
        <v>2.441376E-2</v>
      </c>
      <c r="L129" s="172">
        <v>1.56E-4</v>
      </c>
      <c r="M129" s="265">
        <v>0.28188669201271072</v>
      </c>
      <c r="N129" s="266">
        <v>-3.7671399942762474</v>
      </c>
      <c r="O129" s="82">
        <v>0.53192824332803923</v>
      </c>
      <c r="P129" s="83">
        <v>2104.0335279667052</v>
      </c>
      <c r="Q129" s="83">
        <v>28.378493446738048</v>
      </c>
      <c r="R129" s="109">
        <f t="shared" si="67"/>
        <v>856.03352796670515</v>
      </c>
      <c r="S129" s="266"/>
      <c r="T129" s="83"/>
      <c r="U129" s="109"/>
    </row>
    <row r="130" spans="1:21" x14ac:dyDescent="0.3">
      <c r="A130" s="39">
        <v>4.0999999999999996</v>
      </c>
      <c r="B130" s="264">
        <v>1248</v>
      </c>
      <c r="C130" s="265">
        <v>8.6639050000000004E-4</v>
      </c>
      <c r="D130" s="152">
        <v>9.09E-7</v>
      </c>
      <c r="E130" s="152">
        <v>0.28199869999999999</v>
      </c>
      <c r="F130" s="153">
        <v>5.4999999999999999E-6</v>
      </c>
      <c r="G130" s="155">
        <v>1.467155</v>
      </c>
      <c r="H130" s="155">
        <v>9.5100000000000004E-6</v>
      </c>
      <c r="I130" s="155">
        <v>1.886609</v>
      </c>
      <c r="J130" s="155">
        <v>1.9700000000000001E-5</v>
      </c>
      <c r="K130" s="154">
        <v>2.565303E-2</v>
      </c>
      <c r="L130" s="172">
        <v>4.0599999999999998E-5</v>
      </c>
      <c r="M130" s="265">
        <v>0.28197827594485675</v>
      </c>
      <c r="N130" s="266">
        <v>-0.51940131803762668</v>
      </c>
      <c r="O130" s="82">
        <v>0.19504035588702173</v>
      </c>
      <c r="P130" s="83">
        <v>1930.5311103728695</v>
      </c>
      <c r="Q130" s="83">
        <v>10.437460410171298</v>
      </c>
      <c r="R130" s="109">
        <f t="shared" si="67"/>
        <v>682.53111037286953</v>
      </c>
      <c r="S130" s="266">
        <v>-0.51940131803762668</v>
      </c>
      <c r="T130" s="83">
        <v>1930.5311103728695</v>
      </c>
      <c r="U130" s="109">
        <v>682.53111037286953</v>
      </c>
    </row>
    <row r="131" spans="1:21" x14ac:dyDescent="0.3">
      <c r="A131" s="39">
        <v>5.0999999999999996</v>
      </c>
      <c r="B131" s="264">
        <v>1248</v>
      </c>
      <c r="C131" s="265">
        <v>8.6720720000000001E-4</v>
      </c>
      <c r="D131" s="152">
        <v>4.4700000000000004E-6</v>
      </c>
      <c r="E131" s="152">
        <v>0.28202070000000001</v>
      </c>
      <c r="F131" s="153">
        <v>7.7100000000000007E-6</v>
      </c>
      <c r="G131" s="155">
        <v>1.4671700000000001</v>
      </c>
      <c r="H131" s="155">
        <v>1.2500000000000001E-5</v>
      </c>
      <c r="I131" s="155">
        <v>1.886687</v>
      </c>
      <c r="J131" s="155">
        <v>2.8099999999999999E-5</v>
      </c>
      <c r="K131" s="154">
        <v>2.4507379999999999E-2</v>
      </c>
      <c r="L131" s="172">
        <v>1.46E-4</v>
      </c>
      <c r="M131" s="265">
        <v>0.28200025669219203</v>
      </c>
      <c r="N131" s="266">
        <v>0.26007736976918494</v>
      </c>
      <c r="O131" s="82">
        <v>0.27341111707102073</v>
      </c>
      <c r="P131" s="83">
        <v>1888.8056207484456</v>
      </c>
      <c r="Q131" s="83">
        <v>14.643399213074645</v>
      </c>
      <c r="R131" s="109">
        <f t="shared" si="67"/>
        <v>640.80562074844556</v>
      </c>
      <c r="S131" s="266">
        <v>0.26007736976918494</v>
      </c>
      <c r="T131" s="83">
        <v>1888.8056207484456</v>
      </c>
      <c r="U131" s="109">
        <v>640.80562074844556</v>
      </c>
    </row>
    <row r="132" spans="1:21" x14ac:dyDescent="0.3">
      <c r="A132" s="39">
        <v>6.1</v>
      </c>
      <c r="B132" s="264">
        <v>1248</v>
      </c>
      <c r="C132" s="265">
        <v>1.2659069999999999E-3</v>
      </c>
      <c r="D132" s="152">
        <v>1.1600000000000001E-5</v>
      </c>
      <c r="E132" s="152">
        <v>0.28200969999999997</v>
      </c>
      <c r="F132" s="153">
        <v>1.5500000000000001E-5</v>
      </c>
      <c r="G132" s="155">
        <v>1.4671879999999999</v>
      </c>
      <c r="H132" s="155">
        <v>1.8300000000000001E-5</v>
      </c>
      <c r="I132" s="155">
        <v>1.8866369999999999</v>
      </c>
      <c r="J132" s="155">
        <v>4.1100000000000003E-5</v>
      </c>
      <c r="K132" s="154">
        <v>3.5374610000000001E-2</v>
      </c>
      <c r="L132" s="172">
        <v>2.8400000000000002E-4</v>
      </c>
      <c r="M132" s="265">
        <v>0.28197985785102192</v>
      </c>
      <c r="N132" s="266">
        <v>-0.46330394686711074</v>
      </c>
      <c r="O132" s="82">
        <v>0.54965918477201114</v>
      </c>
      <c r="P132" s="83">
        <v>1927.529303650884</v>
      </c>
      <c r="Q132" s="83">
        <v>29.421522895464022</v>
      </c>
      <c r="R132" s="109">
        <f t="shared" si="67"/>
        <v>679.529303650884</v>
      </c>
      <c r="S132" s="266">
        <v>-0.46330394686711074</v>
      </c>
      <c r="T132" s="83">
        <v>1927.529303650884</v>
      </c>
      <c r="U132" s="109">
        <v>679.529303650884</v>
      </c>
    </row>
    <row r="133" spans="1:21" x14ac:dyDescent="0.3">
      <c r="A133" s="39">
        <v>7.1</v>
      </c>
      <c r="B133" s="264">
        <v>1248</v>
      </c>
      <c r="C133" s="265">
        <v>9.0618019999999999E-4</v>
      </c>
      <c r="D133" s="152">
        <v>3.9500000000000003E-6</v>
      </c>
      <c r="E133" s="152">
        <v>0.28202050000000001</v>
      </c>
      <c r="F133" s="153">
        <v>1.6099999999999998E-5</v>
      </c>
      <c r="G133" s="155">
        <v>1.467228</v>
      </c>
      <c r="H133" s="155">
        <v>1.8700000000000001E-5</v>
      </c>
      <c r="I133" s="155">
        <v>1.8867910000000001</v>
      </c>
      <c r="J133" s="155">
        <v>4.35E-5</v>
      </c>
      <c r="K133" s="154">
        <v>2.6073720000000002E-2</v>
      </c>
      <c r="L133" s="172">
        <v>1.4999999999999999E-4</v>
      </c>
      <c r="M133" s="265">
        <v>0.28199913795323878</v>
      </c>
      <c r="N133" s="266">
        <v>0.22040478002693931</v>
      </c>
      <c r="O133" s="82">
        <v>0.57093631450788607</v>
      </c>
      <c r="P133" s="83">
        <v>1890.9300795156653</v>
      </c>
      <c r="Q133" s="83">
        <v>30.581641014437764</v>
      </c>
      <c r="R133" s="109">
        <f t="shared" si="67"/>
        <v>642.93007951566528</v>
      </c>
      <c r="S133" s="266">
        <v>0.22040478002693931</v>
      </c>
      <c r="T133" s="83">
        <v>1890.9300795156653</v>
      </c>
      <c r="U133" s="109">
        <v>642.93007951566528</v>
      </c>
    </row>
    <row r="134" spans="1:21" x14ac:dyDescent="0.3">
      <c r="A134" s="39">
        <v>8.1</v>
      </c>
      <c r="B134" s="264">
        <v>1248</v>
      </c>
      <c r="C134" s="265">
        <v>1.216391E-3</v>
      </c>
      <c r="D134" s="152">
        <v>6.0399999999999998E-6</v>
      </c>
      <c r="E134" s="152">
        <v>0.28202080000000002</v>
      </c>
      <c r="F134" s="153">
        <v>2.2799999999999999E-5</v>
      </c>
      <c r="G134" s="155">
        <v>1.4672350000000001</v>
      </c>
      <c r="H134" s="155">
        <v>2.4300000000000001E-5</v>
      </c>
      <c r="I134" s="155">
        <v>1.886649</v>
      </c>
      <c r="J134" s="155">
        <v>5.7099999999999999E-5</v>
      </c>
      <c r="K134" s="154">
        <v>3.406791E-2</v>
      </c>
      <c r="L134" s="172">
        <v>1.63E-4</v>
      </c>
      <c r="M134" s="265">
        <v>0.28199212512780358</v>
      </c>
      <c r="N134" s="266">
        <v>-2.8283214273949753E-2</v>
      </c>
      <c r="O134" s="82">
        <v>0.80853092985999631</v>
      </c>
      <c r="P134" s="83">
        <v>1904.2453495703905</v>
      </c>
      <c r="Q134" s="83">
        <v>43.30253879049701</v>
      </c>
      <c r="R134" s="109">
        <f t="shared" si="67"/>
        <v>656.24534957039054</v>
      </c>
      <c r="S134" s="266">
        <v>-2.8283214273949753E-2</v>
      </c>
      <c r="T134" s="83">
        <v>1904.2453495703905</v>
      </c>
      <c r="U134" s="109">
        <v>656.24534957039054</v>
      </c>
    </row>
    <row r="135" spans="1:21" x14ac:dyDescent="0.3">
      <c r="A135" s="39">
        <v>9.1</v>
      </c>
      <c r="B135" s="264">
        <v>1248</v>
      </c>
      <c r="C135" s="265">
        <v>6.9531400000000004E-4</v>
      </c>
      <c r="D135" s="152">
        <v>2.9500000000000001E-6</v>
      </c>
      <c r="E135" s="152">
        <v>0.28199079999999999</v>
      </c>
      <c r="F135" s="153">
        <v>7.1400000000000002E-6</v>
      </c>
      <c r="G135" s="155">
        <v>1.4671860000000001</v>
      </c>
      <c r="H135" s="155">
        <v>1.13E-5</v>
      </c>
      <c r="I135" s="155">
        <v>1.8866750000000001</v>
      </c>
      <c r="J135" s="155">
        <v>2.6800000000000001E-5</v>
      </c>
      <c r="K135" s="154">
        <v>2.0270460000000001E-2</v>
      </c>
      <c r="L135" s="172">
        <v>1.2300000000000001E-4</v>
      </c>
      <c r="M135" s="265">
        <v>0.28197440885596292</v>
      </c>
      <c r="N135" s="266">
        <v>-0.65653557151046371</v>
      </c>
      <c r="O135" s="82">
        <v>0.25319784382582533</v>
      </c>
      <c r="P135" s="83">
        <v>1937.8685450111373</v>
      </c>
      <c r="Q135" s="83">
        <v>13.548258696212088</v>
      </c>
      <c r="R135" s="109">
        <f t="shared" si="67"/>
        <v>689.86854501113726</v>
      </c>
      <c r="S135" s="266">
        <v>-0.65653557151046371</v>
      </c>
      <c r="T135" s="83">
        <v>1937.8685450111373</v>
      </c>
      <c r="U135" s="109">
        <v>689.86854501113726</v>
      </c>
    </row>
    <row r="136" spans="1:21" x14ac:dyDescent="0.3">
      <c r="A136" s="39">
        <v>10.1</v>
      </c>
      <c r="B136" s="264">
        <v>1248</v>
      </c>
      <c r="C136" s="265">
        <v>1.0870070000000001E-3</v>
      </c>
      <c r="D136" s="152">
        <v>6.63E-6</v>
      </c>
      <c r="E136" s="152">
        <v>0.28203070000000002</v>
      </c>
      <c r="F136" s="153">
        <v>8.4500000000000004E-6</v>
      </c>
      <c r="G136" s="155">
        <v>1.4671879999999999</v>
      </c>
      <c r="H136" s="155">
        <v>1.19E-5</v>
      </c>
      <c r="I136" s="155">
        <v>1.886679</v>
      </c>
      <c r="J136" s="155">
        <v>2.8600000000000001E-5</v>
      </c>
      <c r="K136" s="154">
        <v>3.1553230000000002E-2</v>
      </c>
      <c r="L136" s="172">
        <v>2.12E-4</v>
      </c>
      <c r="M136" s="265">
        <v>0.28200507519119955</v>
      </c>
      <c r="N136" s="266">
        <v>0.43095041727392314</v>
      </c>
      <c r="O136" s="82">
        <v>0.29965291040712216</v>
      </c>
      <c r="P136" s="83">
        <v>1879.6544421182352</v>
      </c>
      <c r="Q136" s="83">
        <v>16.051814906973732</v>
      </c>
      <c r="R136" s="109">
        <f t="shared" si="67"/>
        <v>631.65444211823524</v>
      </c>
      <c r="S136" s="266">
        <v>0.43095041727392314</v>
      </c>
      <c r="T136" s="83">
        <v>1879.6544421182352</v>
      </c>
      <c r="U136" s="109">
        <v>631.65444211823524</v>
      </c>
    </row>
    <row r="137" spans="1:21" x14ac:dyDescent="0.3">
      <c r="A137" s="39">
        <v>11.1</v>
      </c>
      <c r="B137" s="264">
        <v>1248</v>
      </c>
      <c r="C137" s="265">
        <v>1.2797119999999999E-3</v>
      </c>
      <c r="D137" s="152">
        <v>1.52E-5</v>
      </c>
      <c r="E137" s="152">
        <v>0.28200350000000002</v>
      </c>
      <c r="F137" s="153">
        <v>8.5599999999999994E-6</v>
      </c>
      <c r="G137" s="155">
        <v>1.467131</v>
      </c>
      <c r="H137" s="155">
        <v>1.24E-5</v>
      </c>
      <c r="I137" s="155">
        <v>1.8866579999999999</v>
      </c>
      <c r="J137" s="155">
        <v>2.6800000000000001E-5</v>
      </c>
      <c r="K137" s="154">
        <v>3.8488540000000002E-2</v>
      </c>
      <c r="L137" s="172">
        <v>5.2800000000000004E-4</v>
      </c>
      <c r="M137" s="265">
        <v>0.2819733324156885</v>
      </c>
      <c r="N137" s="266">
        <v>-0.69470817045780286</v>
      </c>
      <c r="O137" s="82">
        <v>0.30355371752555094</v>
      </c>
      <c r="P137" s="83">
        <v>1939.9108095766287</v>
      </c>
      <c r="Q137" s="83">
        <v>16.242519495370288</v>
      </c>
      <c r="R137" s="109">
        <f t="shared" si="67"/>
        <v>691.91080957662871</v>
      </c>
      <c r="S137" s="266">
        <v>-0.69470817045780286</v>
      </c>
      <c r="T137" s="83">
        <v>1939.9108095766287</v>
      </c>
      <c r="U137" s="109">
        <v>691.91080957662871</v>
      </c>
    </row>
    <row r="138" spans="1:21" x14ac:dyDescent="0.3">
      <c r="A138" s="39">
        <v>12.1</v>
      </c>
      <c r="B138" s="264">
        <v>1248</v>
      </c>
      <c r="C138" s="265">
        <v>9.3883979999999996E-4</v>
      </c>
      <c r="D138" s="152">
        <v>2.7199999999999998E-6</v>
      </c>
      <c r="E138" s="152">
        <v>0.28197820000000001</v>
      </c>
      <c r="F138" s="153">
        <v>9.6800000000000005E-6</v>
      </c>
      <c r="G138" s="155">
        <v>1.4671780000000001</v>
      </c>
      <c r="H138" s="155">
        <v>1.34E-5</v>
      </c>
      <c r="I138" s="155">
        <v>1.886566</v>
      </c>
      <c r="J138" s="155">
        <v>3.2700000000000002E-5</v>
      </c>
      <c r="K138" s="154">
        <v>2.6401549999999999E-2</v>
      </c>
      <c r="L138" s="172">
        <v>9.8200000000000002E-5</v>
      </c>
      <c r="M138" s="265">
        <v>0.28195606804466827</v>
      </c>
      <c r="N138" s="266">
        <v>-1.3069352737227202</v>
      </c>
      <c r="O138" s="82">
        <v>0.34327102636177997</v>
      </c>
      <c r="P138" s="83">
        <v>1972.6548139322208</v>
      </c>
      <c r="Q138" s="83">
        <v>18.356845942142627</v>
      </c>
      <c r="R138" s="109">
        <f t="shared" si="67"/>
        <v>724.6548139322208</v>
      </c>
      <c r="S138" s="266">
        <v>-1.3069352737227202</v>
      </c>
      <c r="T138" s="83">
        <v>1972.6548139322208</v>
      </c>
      <c r="U138" s="109">
        <v>724.6548139322208</v>
      </c>
    </row>
    <row r="139" spans="1:21" x14ac:dyDescent="0.3">
      <c r="A139" s="39">
        <v>13.1</v>
      </c>
      <c r="B139" s="264">
        <v>1248</v>
      </c>
      <c r="C139" s="265">
        <v>1.5850980000000001E-3</v>
      </c>
      <c r="D139" s="152">
        <v>2.8700000000000001E-6</v>
      </c>
      <c r="E139" s="152">
        <v>0.2819739</v>
      </c>
      <c r="F139" s="153">
        <v>1.33E-5</v>
      </c>
      <c r="G139" s="155">
        <v>1.467179</v>
      </c>
      <c r="H139" s="155">
        <v>1.6699999999999999E-5</v>
      </c>
      <c r="I139" s="155">
        <v>1.8867119999999999</v>
      </c>
      <c r="J139" s="155">
        <v>3.4600000000000001E-5</v>
      </c>
      <c r="K139" s="154">
        <v>4.4318139999999999E-2</v>
      </c>
      <c r="L139" s="172">
        <v>1.3300000000000001E-4</v>
      </c>
      <c r="M139" s="265">
        <v>0.28193653332878255</v>
      </c>
      <c r="N139" s="266">
        <v>-1.9996730807236851</v>
      </c>
      <c r="O139" s="82">
        <v>0.47164304241786859</v>
      </c>
      <c r="P139" s="83">
        <v>2009.6806837049662</v>
      </c>
      <c r="Q139" s="83">
        <v>25.205881828035672</v>
      </c>
      <c r="R139" s="109">
        <f t="shared" si="67"/>
        <v>761.68068370496621</v>
      </c>
      <c r="S139" s="266">
        <v>-1.9996730807236851</v>
      </c>
      <c r="T139" s="83">
        <v>2009.6806837049662</v>
      </c>
      <c r="U139" s="109">
        <v>761.68068370496621</v>
      </c>
    </row>
    <row r="140" spans="1:21" x14ac:dyDescent="0.3">
      <c r="A140" s="39">
        <v>14.1</v>
      </c>
      <c r="B140" s="264">
        <v>1248</v>
      </c>
      <c r="C140" s="265">
        <v>7.5299999999999998E-4</v>
      </c>
      <c r="D140" s="152">
        <v>3.9999999999999998E-6</v>
      </c>
      <c r="E140" s="152">
        <v>0.28196399999999999</v>
      </c>
      <c r="F140" s="153">
        <v>7.9999999999999996E-6</v>
      </c>
      <c r="G140" s="155">
        <v>1.4671829999999999</v>
      </c>
      <c r="H140" s="155">
        <v>1.0000000000000001E-5</v>
      </c>
      <c r="I140" s="155">
        <v>1.8866689999999999</v>
      </c>
      <c r="J140" s="155">
        <v>2.4000000000000001E-5</v>
      </c>
      <c r="K140" s="154">
        <v>2.1725000000000001E-2</v>
      </c>
      <c r="L140" s="172">
        <v>1.2799999999999999E-4</v>
      </c>
      <c r="M140" s="265">
        <v>0.28194624898181264</v>
      </c>
      <c r="N140" s="266">
        <v>-1.6551377307849613</v>
      </c>
      <c r="O140" s="82">
        <v>0.28369506310910175</v>
      </c>
      <c r="P140" s="83">
        <v>1991.2689489789204</v>
      </c>
      <c r="Q140" s="83">
        <v>15.165223865903727</v>
      </c>
      <c r="R140" s="109">
        <f t="shared" si="67"/>
        <v>743.26894897892043</v>
      </c>
      <c r="S140" s="266">
        <v>-1.6551377307849613</v>
      </c>
      <c r="T140" s="83">
        <v>1991.2689489789204</v>
      </c>
      <c r="U140" s="109">
        <v>743.26894897892043</v>
      </c>
    </row>
    <row r="141" spans="1:21" x14ac:dyDescent="0.3">
      <c r="A141" s="39">
        <v>15.1</v>
      </c>
      <c r="B141" s="264">
        <v>1248</v>
      </c>
      <c r="C141" s="265">
        <v>1.109E-3</v>
      </c>
      <c r="D141" s="152">
        <v>5.0000000000000004E-6</v>
      </c>
      <c r="E141" s="152">
        <v>0.282032</v>
      </c>
      <c r="F141" s="153">
        <v>9.0000000000000002E-6</v>
      </c>
      <c r="G141" s="155">
        <v>1.467187</v>
      </c>
      <c r="H141" s="155">
        <v>1.2E-5</v>
      </c>
      <c r="I141" s="155">
        <v>1.8866560000000001</v>
      </c>
      <c r="J141" s="155">
        <v>2.5999999999999998E-5</v>
      </c>
      <c r="K141" s="154">
        <v>3.0868E-2</v>
      </c>
      <c r="L141" s="172">
        <v>9.0000000000000006E-5</v>
      </c>
      <c r="M141" s="265">
        <v>0.28200585673417028</v>
      </c>
      <c r="N141" s="266">
        <v>0.4586654025739989</v>
      </c>
      <c r="O141" s="82">
        <v>0.31915694599593536</v>
      </c>
      <c r="P141" s="83">
        <v>1878.170006935281</v>
      </c>
      <c r="Q141" s="83">
        <v>17.097248266761881</v>
      </c>
      <c r="R141" s="109">
        <f t="shared" si="67"/>
        <v>630.17000693528098</v>
      </c>
      <c r="S141" s="266">
        <v>0.4586654025739989</v>
      </c>
      <c r="T141" s="83">
        <v>1878.170006935281</v>
      </c>
      <c r="U141" s="109">
        <v>630.17000693528098</v>
      </c>
    </row>
    <row r="142" spans="1:21" x14ac:dyDescent="0.3">
      <c r="A142" s="39">
        <v>16.100000000000001</v>
      </c>
      <c r="B142" s="264">
        <v>1248</v>
      </c>
      <c r="C142" s="265">
        <v>9.7328889999999998E-4</v>
      </c>
      <c r="D142" s="152">
        <v>1.19E-5</v>
      </c>
      <c r="E142" s="152">
        <v>0.28199990000000003</v>
      </c>
      <c r="F142" s="153">
        <v>9.3700000000000001E-6</v>
      </c>
      <c r="G142" s="155">
        <v>1.467168</v>
      </c>
      <c r="H142" s="155">
        <v>1.29E-5</v>
      </c>
      <c r="I142" s="155">
        <v>1.8867069999999999</v>
      </c>
      <c r="J142" s="155">
        <v>2.6800000000000001E-5</v>
      </c>
      <c r="K142" s="154">
        <v>2.8337069999999999E-2</v>
      </c>
      <c r="L142" s="172">
        <v>3.6099999999999999E-4</v>
      </c>
      <c r="M142" s="265">
        <v>0.28197695595090916</v>
      </c>
      <c r="N142" s="266">
        <v>-0.56621078882046483</v>
      </c>
      <c r="O142" s="82">
        <v>0.33227784266620652</v>
      </c>
      <c r="P142" s="83">
        <v>1933.0357867689947</v>
      </c>
      <c r="Q142" s="83">
        <v>17.782024674969534</v>
      </c>
      <c r="R142" s="109">
        <f t="shared" si="67"/>
        <v>685.03578676899474</v>
      </c>
      <c r="S142" s="266">
        <v>-0.56621078882046483</v>
      </c>
      <c r="T142" s="83">
        <v>1933.0357867689947</v>
      </c>
      <c r="U142" s="109">
        <v>685.03578676899474</v>
      </c>
    </row>
    <row r="143" spans="1:21" x14ac:dyDescent="0.3">
      <c r="A143" s="39">
        <v>17.100000000000001</v>
      </c>
      <c r="B143" s="264">
        <v>1248</v>
      </c>
      <c r="C143" s="265">
        <v>1.1415170000000001E-3</v>
      </c>
      <c r="D143" s="152">
        <v>8.7800000000000006E-6</v>
      </c>
      <c r="E143" s="152">
        <v>0.28203030000000001</v>
      </c>
      <c r="F143" s="153">
        <v>9.5000000000000005E-6</v>
      </c>
      <c r="G143" s="155">
        <v>1.4671670000000001</v>
      </c>
      <c r="H143" s="155">
        <v>1.33E-5</v>
      </c>
      <c r="I143" s="155">
        <v>1.8866259999999999</v>
      </c>
      <c r="J143" s="155">
        <v>2.8600000000000001E-5</v>
      </c>
      <c r="K143" s="154">
        <v>3.5235839999999997E-2</v>
      </c>
      <c r="L143" s="172">
        <v>3.4099999999999999E-4</v>
      </c>
      <c r="M143" s="265">
        <v>0.2820033901872136</v>
      </c>
      <c r="N143" s="266">
        <v>0.37119700325716209</v>
      </c>
      <c r="O143" s="82">
        <v>0.33688788744212772</v>
      </c>
      <c r="P143" s="83">
        <v>1882.8547393633021</v>
      </c>
      <c r="Q143" s="83">
        <v>18.045676750815346</v>
      </c>
      <c r="R143" s="109">
        <f t="shared" si="67"/>
        <v>634.85473936330209</v>
      </c>
      <c r="S143" s="266">
        <v>0.37119700325716209</v>
      </c>
      <c r="T143" s="83">
        <v>1882.8547393633021</v>
      </c>
      <c r="U143" s="109">
        <v>634.85473936330209</v>
      </c>
    </row>
    <row r="144" spans="1:21" x14ac:dyDescent="0.3">
      <c r="A144" s="39">
        <v>18.100000000000001</v>
      </c>
      <c r="B144" s="264">
        <v>1248</v>
      </c>
      <c r="C144" s="265">
        <v>1.093E-3</v>
      </c>
      <c r="D144" s="152">
        <v>1.0000000000000001E-5</v>
      </c>
      <c r="E144" s="152">
        <v>0.28197699999999998</v>
      </c>
      <c r="F144" s="153">
        <v>1.0000000000000001E-5</v>
      </c>
      <c r="G144" s="155">
        <v>1.4672019999999999</v>
      </c>
      <c r="H144" s="155">
        <v>1.2999999999999999E-5</v>
      </c>
      <c r="I144" s="155">
        <v>1.886646</v>
      </c>
      <c r="J144" s="155">
        <v>2.9E-5</v>
      </c>
      <c r="K144" s="154">
        <v>3.0495999999999999E-2</v>
      </c>
      <c r="L144" s="172">
        <v>2.8400000000000002E-4</v>
      </c>
      <c r="M144" s="265">
        <v>0.28195123391383958</v>
      </c>
      <c r="N144" s="266">
        <v>-1.478362655037424</v>
      </c>
      <c r="O144" s="82">
        <v>0.35461882888609964</v>
      </c>
      <c r="P144" s="83">
        <v>1981.8197519057098</v>
      </c>
      <c r="Q144" s="83">
        <v>18.960546084143971</v>
      </c>
      <c r="R144" s="109">
        <f t="shared" si="67"/>
        <v>733.81975190570984</v>
      </c>
      <c r="S144" s="266">
        <v>-1.478362655037424</v>
      </c>
      <c r="T144" s="83">
        <v>1981.8197519057098</v>
      </c>
      <c r="U144" s="109">
        <v>733.81975190570984</v>
      </c>
    </row>
    <row r="145" spans="1:44" x14ac:dyDescent="0.3">
      <c r="A145" s="39">
        <v>19.100000000000001</v>
      </c>
      <c r="B145" s="264">
        <v>1248</v>
      </c>
      <c r="C145" s="265">
        <v>2.0479999999999999E-3</v>
      </c>
      <c r="D145" s="152">
        <v>1.1E-5</v>
      </c>
      <c r="E145" s="152">
        <v>0.28203800000000001</v>
      </c>
      <c r="F145" s="153">
        <v>1.0000000000000001E-5</v>
      </c>
      <c r="G145" s="155">
        <v>1.4671650000000001</v>
      </c>
      <c r="H145" s="155">
        <v>1.2E-5</v>
      </c>
      <c r="I145" s="155">
        <v>1.8866069999999999</v>
      </c>
      <c r="J145" s="155">
        <v>2.8E-5</v>
      </c>
      <c r="K145" s="154">
        <v>5.8458999999999997E-2</v>
      </c>
      <c r="L145" s="172">
        <v>2.8699999999999998E-4</v>
      </c>
      <c r="M145" s="265">
        <v>0.28198972100232711</v>
      </c>
      <c r="N145" s="266">
        <v>-0.11353803037073007</v>
      </c>
      <c r="O145" s="82">
        <v>0.35461882888609964</v>
      </c>
      <c r="P145" s="83">
        <v>1908.8093071312162</v>
      </c>
      <c r="Q145" s="83">
        <v>18.986413506689132</v>
      </c>
      <c r="R145" s="109">
        <f t="shared" si="67"/>
        <v>660.8093071312162</v>
      </c>
      <c r="S145" s="266">
        <v>-0.11353803037073007</v>
      </c>
      <c r="T145" s="83">
        <v>1908.8093071312162</v>
      </c>
      <c r="U145" s="109">
        <v>660.8093071312162</v>
      </c>
    </row>
    <row r="146" spans="1:44" x14ac:dyDescent="0.3">
      <c r="A146" s="39">
        <v>20.100000000000001</v>
      </c>
      <c r="B146" s="264">
        <v>1248</v>
      </c>
      <c r="C146" s="265">
        <v>7.45E-4</v>
      </c>
      <c r="D146" s="152">
        <v>1.9999999999999999E-6</v>
      </c>
      <c r="E146" s="152">
        <v>0.28197800000000001</v>
      </c>
      <c r="F146" s="153">
        <v>6.9999999999999999E-6</v>
      </c>
      <c r="G146" s="155">
        <v>1.467157</v>
      </c>
      <c r="H146" s="155">
        <v>9.0000000000000002E-6</v>
      </c>
      <c r="I146" s="155">
        <v>1.886611</v>
      </c>
      <c r="J146" s="155">
        <v>2.4000000000000001E-5</v>
      </c>
      <c r="K146" s="154">
        <v>2.1041000000000001E-2</v>
      </c>
      <c r="L146" s="172">
        <v>7.7000000000000001E-5</v>
      </c>
      <c r="M146" s="265">
        <v>0.28196043757164729</v>
      </c>
      <c r="N146" s="266">
        <v>-1.1519836197138034</v>
      </c>
      <c r="O146" s="82">
        <v>0.24823318021893748</v>
      </c>
      <c r="P146" s="83">
        <v>1964.3693600961847</v>
      </c>
      <c r="Q146" s="83">
        <v>13.276002612463799</v>
      </c>
      <c r="R146" s="109">
        <f t="shared" si="67"/>
        <v>716.36936009618466</v>
      </c>
      <c r="S146" s="266">
        <v>-1.1519836197138034</v>
      </c>
      <c r="T146" s="83">
        <v>1964.3693600961847</v>
      </c>
      <c r="U146" s="109">
        <v>716.36936009618466</v>
      </c>
    </row>
    <row r="147" spans="1:44" x14ac:dyDescent="0.3">
      <c r="A147" s="39">
        <v>21.1</v>
      </c>
      <c r="B147" s="264">
        <v>1248</v>
      </c>
      <c r="C147" s="265">
        <v>8.1099999999999998E-4</v>
      </c>
      <c r="D147" s="152">
        <v>1.9999999999999999E-6</v>
      </c>
      <c r="E147" s="152">
        <v>0.28196700000000002</v>
      </c>
      <c r="F147" s="153">
        <v>1.1E-5</v>
      </c>
      <c r="G147" s="155">
        <v>1.467187</v>
      </c>
      <c r="H147" s="155">
        <v>1.4E-5</v>
      </c>
      <c r="I147" s="155">
        <v>1.8866480000000001</v>
      </c>
      <c r="J147" s="155">
        <v>3.0000000000000001E-5</v>
      </c>
      <c r="K147" s="154">
        <v>2.2393E-2</v>
      </c>
      <c r="L147" s="172">
        <v>5.3000000000000001E-5</v>
      </c>
      <c r="M147" s="265">
        <v>0.28194788170551138</v>
      </c>
      <c r="N147" s="266">
        <v>-1.5972382741902269</v>
      </c>
      <c r="O147" s="82">
        <v>0.39008071177404346</v>
      </c>
      <c r="P147" s="83">
        <v>1988.1742201464194</v>
      </c>
      <c r="Q147" s="83">
        <v>20.854495137181175</v>
      </c>
      <c r="R147" s="109">
        <f t="shared" si="67"/>
        <v>740.17422014641943</v>
      </c>
      <c r="S147" s="266">
        <v>-1.5972382741902269</v>
      </c>
      <c r="T147" s="83">
        <v>1988.1742201464194</v>
      </c>
      <c r="U147" s="109">
        <v>740.17422014641943</v>
      </c>
    </row>
    <row r="148" spans="1:44" x14ac:dyDescent="0.3">
      <c r="A148" s="39">
        <v>22.1</v>
      </c>
      <c r="B148" s="264">
        <v>1248</v>
      </c>
      <c r="C148" s="265">
        <v>7.2719999999999998E-3</v>
      </c>
      <c r="D148" s="152">
        <v>8.0000000000000007E-5</v>
      </c>
      <c r="E148" s="152">
        <v>0.28214499999999998</v>
      </c>
      <c r="F148" s="153">
        <v>1.4E-5</v>
      </c>
      <c r="G148" s="155">
        <v>1.467166</v>
      </c>
      <c r="H148" s="155">
        <v>1.5E-5</v>
      </c>
      <c r="I148" s="155">
        <v>1.8866700000000001</v>
      </c>
      <c r="J148" s="155">
        <v>3.1000000000000001E-5</v>
      </c>
      <c r="K148" s="154">
        <v>0.220053</v>
      </c>
      <c r="L148" s="172">
        <v>3.0000000000000001E-3</v>
      </c>
      <c r="M148" s="265">
        <v>0.28197357184029431</v>
      </c>
      <c r="N148" s="266">
        <v>-0.68621772312593698</v>
      </c>
      <c r="O148" s="82">
        <v>0.4964663604400954</v>
      </c>
      <c r="P148" s="83">
        <v>1939.4565705894029</v>
      </c>
      <c r="Q148" s="83">
        <v>26.567654054563263</v>
      </c>
      <c r="R148" s="109">
        <f t="shared" si="67"/>
        <v>691.45657058940287</v>
      </c>
      <c r="S148" s="266">
        <v>-0.68621772312593698</v>
      </c>
      <c r="T148" s="83">
        <v>1939.4565705894029</v>
      </c>
      <c r="U148" s="109">
        <v>691.45657058940287</v>
      </c>
    </row>
    <row r="149" spans="1:44" x14ac:dyDescent="0.3">
      <c r="A149" s="267">
        <v>23.1</v>
      </c>
      <c r="B149" s="268">
        <v>1248</v>
      </c>
      <c r="C149" s="269">
        <v>7.685592E-4</v>
      </c>
      <c r="D149" s="156">
        <v>3.1E-6</v>
      </c>
      <c r="E149" s="156">
        <v>0.28199390000000002</v>
      </c>
      <c r="F149" s="159">
        <v>6.0800000000000002E-6</v>
      </c>
      <c r="G149" s="158">
        <v>1.4671810000000001</v>
      </c>
      <c r="H149" s="158">
        <v>9.7999999999999993E-6</v>
      </c>
      <c r="I149" s="158">
        <v>1.886649</v>
      </c>
      <c r="J149" s="158">
        <v>2.23E-5</v>
      </c>
      <c r="K149" s="157">
        <v>2.239994E-2</v>
      </c>
      <c r="L149" s="173">
        <v>8.2799999999999993E-5</v>
      </c>
      <c r="M149" s="269">
        <v>0.28197578219344327</v>
      </c>
      <c r="N149" s="270">
        <v>-0.60783443861511799</v>
      </c>
      <c r="O149" s="245">
        <v>0.21560824796318379</v>
      </c>
      <c r="P149" s="87">
        <v>1935.2628824082826</v>
      </c>
      <c r="Q149" s="87">
        <v>11.537237235607336</v>
      </c>
      <c r="R149" s="111">
        <f t="shared" si="67"/>
        <v>687.26288240828262</v>
      </c>
      <c r="S149" s="270">
        <v>-0.60783443861511799</v>
      </c>
      <c r="T149" s="87">
        <v>1935.2628824082826</v>
      </c>
      <c r="U149" s="111">
        <v>687.26288240828262</v>
      </c>
    </row>
    <row r="150" spans="1:44" ht="12" x14ac:dyDescent="0.3">
      <c r="M150" s="349" t="s">
        <v>503</v>
      </c>
      <c r="N150" s="350">
        <f>MIN(N127:N149)</f>
        <v>-3.7671399942762474</v>
      </c>
      <c r="O150" s="261">
        <f t="shared" ref="O150:R150" si="68">MIN(O127:O149)</f>
        <v>0.19504035588702173</v>
      </c>
      <c r="P150" s="262">
        <f t="shared" si="68"/>
        <v>1871.0997332946456</v>
      </c>
      <c r="Q150" s="262">
        <f t="shared" ref="Q150" si="69">MIN(Q134:Q149)</f>
        <v>11.537237235607336</v>
      </c>
      <c r="R150" s="263">
        <f t="shared" si="68"/>
        <v>623.0997332946456</v>
      </c>
      <c r="S150" s="350">
        <f>MIN(S127:S149)</f>
        <v>-1.9996730807236851</v>
      </c>
      <c r="T150" s="262">
        <f t="shared" ref="T150" si="70">MIN(T127:T149)</f>
        <v>1871.0997332946456</v>
      </c>
      <c r="U150" s="263">
        <f t="shared" ref="U150" si="71">MIN(U127:U149)</f>
        <v>623.0997332946456</v>
      </c>
      <c r="W150" s="83"/>
    </row>
    <row r="151" spans="1:44" ht="12" x14ac:dyDescent="0.3">
      <c r="M151" s="351" t="s">
        <v>504</v>
      </c>
      <c r="N151" s="276">
        <f>MAX(N127:N149)</f>
        <v>0.59065963487592299</v>
      </c>
      <c r="O151" s="82">
        <f t="shared" ref="O151:R151" si="72">MAX(O127:O149)</f>
        <v>0.80853092985999631</v>
      </c>
      <c r="P151" s="83">
        <f t="shared" si="72"/>
        <v>2104.0335279667052</v>
      </c>
      <c r="Q151" s="83">
        <f t="shared" ref="Q151" si="73">MAX(Q134:Q149)</f>
        <v>43.30253879049701</v>
      </c>
      <c r="R151" s="109">
        <f t="shared" si="72"/>
        <v>856.03352796670515</v>
      </c>
      <c r="S151" s="276">
        <f>MAX(S127:S149)</f>
        <v>0.59065963487592299</v>
      </c>
      <c r="T151" s="83">
        <f t="shared" ref="T151:U151" si="74">MAX(T127:T149)</f>
        <v>2009.6806837049662</v>
      </c>
      <c r="U151" s="109">
        <f t="shared" si="74"/>
        <v>761.68068370496621</v>
      </c>
    </row>
    <row r="152" spans="1:44" ht="12" x14ac:dyDescent="0.3">
      <c r="M152" s="351" t="s">
        <v>505</v>
      </c>
      <c r="N152" s="276">
        <f>AVERAGE(N127:N149)</f>
        <v>-0.65264171063030552</v>
      </c>
      <c r="O152" s="82">
        <f t="shared" ref="O152:R152" si="75">AVERAGE(O127:O149)</f>
        <v>0.37174846014195617</v>
      </c>
      <c r="P152" s="83">
        <f t="shared" si="75"/>
        <v>1937.6341215912246</v>
      </c>
      <c r="Q152" s="83">
        <f t="shared" ref="Q152" si="76">AVERAGE(Q134:Q149)</f>
        <v>19.436273865520661</v>
      </c>
      <c r="R152" s="109">
        <f t="shared" si="75"/>
        <v>689.63412159122436</v>
      </c>
      <c r="S152" s="276">
        <f>AVERAGE(S127:S149)</f>
        <v>-0.51107360682821723</v>
      </c>
      <c r="T152" s="83">
        <f t="shared" ref="T152:U152" si="77">AVERAGE(T127:T149)</f>
        <v>1930.070512210521</v>
      </c>
      <c r="U152" s="109">
        <f t="shared" si="77"/>
        <v>682.07051221052063</v>
      </c>
    </row>
    <row r="153" spans="1:44" ht="12" x14ac:dyDescent="0.3">
      <c r="M153" s="351" t="s">
        <v>506</v>
      </c>
      <c r="N153" s="276">
        <f>_xlfn.STDEV.S(N127:N149)</f>
        <v>1.010827050038333</v>
      </c>
      <c r="O153" s="82">
        <f t="shared" ref="O153:R153" si="78">_xlfn.STDEV.S(O127:O149)</f>
        <v>0.14154438873097663</v>
      </c>
      <c r="P153" s="83">
        <f t="shared" si="78"/>
        <v>54.048019702268917</v>
      </c>
      <c r="Q153" s="83">
        <f t="shared" ref="Q153" si="79">_xlfn.STDEV.S(Q134:Q149)</f>
        <v>7.4939933796259721</v>
      </c>
      <c r="R153" s="109">
        <f t="shared" si="78"/>
        <v>54.048019702268917</v>
      </c>
      <c r="S153" s="276">
        <f>_xlfn.STDEV.S(S127:S149)</f>
        <v>0.76649964982498275</v>
      </c>
      <c r="T153" s="83">
        <f t="shared" ref="T153:U153" si="80">_xlfn.STDEV.S(T127:T149)</f>
        <v>41.010337250324945</v>
      </c>
      <c r="U153" s="109">
        <f t="shared" si="80"/>
        <v>41.010337250324945</v>
      </c>
    </row>
    <row r="154" spans="1:44" ht="12" x14ac:dyDescent="0.3">
      <c r="M154" s="352" t="s">
        <v>507</v>
      </c>
      <c r="N154" s="353">
        <f>MEDIAN(N127:N149)</f>
        <v>-0.56621078882046483</v>
      </c>
      <c r="O154" s="245">
        <f t="shared" ref="O154:R154" si="81">MEDIAN(O127:O149)</f>
        <v>0.33227784266620652</v>
      </c>
      <c r="P154" s="87">
        <f t="shared" si="81"/>
        <v>1933.0357867689947</v>
      </c>
      <c r="Q154" s="87">
        <f t="shared" ref="Q154" si="82">MEDIAN(Q134:Q149)</f>
        <v>17.91385071289244</v>
      </c>
      <c r="R154" s="111">
        <f t="shared" si="81"/>
        <v>685.03578676899474</v>
      </c>
      <c r="S154" s="353">
        <f>MEDIAN(S127:S149)</f>
        <v>-0.54280605342904575</v>
      </c>
      <c r="T154" s="87">
        <f t="shared" ref="T154:U154" si="83">MEDIAN(T127:T149)</f>
        <v>1931.7834485709323</v>
      </c>
      <c r="U154" s="111">
        <f t="shared" si="83"/>
        <v>683.78344857093214</v>
      </c>
    </row>
    <row r="155" spans="1:44" ht="12" x14ac:dyDescent="0.3">
      <c r="M155" s="432"/>
      <c r="N155" s="245"/>
      <c r="O155" s="245"/>
      <c r="P155" s="87"/>
      <c r="Q155" s="87"/>
      <c r="R155" s="111"/>
      <c r="S155" s="82"/>
      <c r="T155" s="83"/>
      <c r="U155" s="83"/>
    </row>
    <row r="156" spans="1:44" ht="13.2" x14ac:dyDescent="0.3">
      <c r="B156" s="491" t="s">
        <v>358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3"/>
      <c r="S156" s="256"/>
      <c r="T156" s="256"/>
      <c r="U156" s="256"/>
      <c r="X156" s="83"/>
    </row>
    <row r="157" spans="1:44" ht="12" x14ac:dyDescent="0.3">
      <c r="A157" s="6" t="s">
        <v>348</v>
      </c>
      <c r="B157" s="481" t="s">
        <v>9</v>
      </c>
      <c r="C157" s="482"/>
      <c r="D157" s="482"/>
      <c r="E157" s="482"/>
      <c r="F157" s="482"/>
      <c r="G157" s="482"/>
      <c r="H157" s="482"/>
      <c r="I157" s="482"/>
      <c r="J157" s="482"/>
      <c r="K157" s="482"/>
      <c r="L157" s="482"/>
      <c r="M157" s="482"/>
      <c r="N157" s="482"/>
      <c r="O157" s="482"/>
      <c r="P157" s="482"/>
      <c r="Q157" s="482"/>
      <c r="R157" s="483"/>
      <c r="S157" s="481" t="s">
        <v>508</v>
      </c>
      <c r="T157" s="482"/>
      <c r="U157" s="483"/>
    </row>
    <row r="158" spans="1:44" ht="13.8" x14ac:dyDescent="0.3">
      <c r="A158" s="4" t="s">
        <v>197</v>
      </c>
      <c r="B158" s="6" t="s">
        <v>7</v>
      </c>
      <c r="C158" s="6" t="s">
        <v>222</v>
      </c>
      <c r="D158" s="7" t="s">
        <v>5</v>
      </c>
      <c r="E158" s="7" t="s">
        <v>223</v>
      </c>
      <c r="F158" s="7" t="s">
        <v>5</v>
      </c>
      <c r="G158" s="6" t="s">
        <v>225</v>
      </c>
      <c r="H158" s="7" t="s">
        <v>5</v>
      </c>
      <c r="I158" s="7" t="s">
        <v>226</v>
      </c>
      <c r="J158" s="7" t="s">
        <v>5</v>
      </c>
      <c r="K158" s="7" t="s">
        <v>227</v>
      </c>
      <c r="L158" s="8" t="s">
        <v>5</v>
      </c>
      <c r="M158" s="6" t="s">
        <v>539</v>
      </c>
      <c r="N158" s="7" t="s">
        <v>350</v>
      </c>
      <c r="O158" s="7" t="s">
        <v>5</v>
      </c>
      <c r="P158" s="7" t="s">
        <v>352</v>
      </c>
      <c r="Q158" s="7" t="s">
        <v>5</v>
      </c>
      <c r="R158" s="8" t="s">
        <v>351</v>
      </c>
      <c r="S158" s="6" t="s">
        <v>350</v>
      </c>
      <c r="T158" s="7" t="s">
        <v>352</v>
      </c>
      <c r="U158" s="8" t="s">
        <v>351</v>
      </c>
    </row>
    <row r="159" spans="1:44" s="2" customFormat="1" x14ac:dyDescent="0.3">
      <c r="A159" s="10">
        <v>147</v>
      </c>
      <c r="B159" s="355">
        <v>1301.6969999999999</v>
      </c>
      <c r="C159" s="259">
        <v>3.5906609999999999E-4</v>
      </c>
      <c r="D159" s="150">
        <v>1.9999999999999999E-6</v>
      </c>
      <c r="E159" s="150">
        <v>0.28184969999999998</v>
      </c>
      <c r="F159" s="150">
        <v>1.8600000000000001E-5</v>
      </c>
      <c r="G159" s="175">
        <v>1.467015</v>
      </c>
      <c r="H159" s="155">
        <v>1.9899999999999999E-5</v>
      </c>
      <c r="I159" s="155">
        <v>1.8862129999999999</v>
      </c>
      <c r="J159" s="155">
        <v>4.6400000000000003E-5</v>
      </c>
      <c r="K159" s="154">
        <v>1.006516E-2</v>
      </c>
      <c r="L159" s="172">
        <v>8.5400000000000002E-5</v>
      </c>
      <c r="M159" s="265">
        <v>0.28184086683028747</v>
      </c>
      <c r="N159" s="266">
        <v>-4.1693993227442938</v>
      </c>
      <c r="O159" s="82">
        <v>0.65967171923420054</v>
      </c>
      <c r="P159" s="83">
        <v>2168.2260005583471</v>
      </c>
      <c r="Q159" s="83">
        <v>35.149405034980646</v>
      </c>
      <c r="R159" s="263">
        <f>P159-B159</f>
        <v>866.52900055834721</v>
      </c>
      <c r="S159" s="266">
        <v>-4.1693993227442938</v>
      </c>
      <c r="T159" s="83">
        <v>2168.2260005583471</v>
      </c>
      <c r="U159" s="109">
        <v>866.52900055834721</v>
      </c>
      <c r="V159" s="83"/>
      <c r="AM159" s="26">
        <v>-4.1693993227442938</v>
      </c>
      <c r="AN159" s="38">
        <v>2168.2260005583471</v>
      </c>
      <c r="AO159" s="26">
        <v>0.99245195609443115</v>
      </c>
      <c r="AP159" s="38">
        <v>2283.1673782208131</v>
      </c>
      <c r="AQ159" s="26">
        <v>-0.70706337487402848</v>
      </c>
      <c r="AR159" s="38">
        <v>2540.0058115505799</v>
      </c>
    </row>
    <row r="160" spans="1:44" x14ac:dyDescent="0.3">
      <c r="A160" s="19">
        <v>179</v>
      </c>
      <c r="B160" s="108">
        <v>1302.7560000000001</v>
      </c>
      <c r="C160" s="265">
        <v>4.0292110000000002E-4</v>
      </c>
      <c r="D160" s="152">
        <v>6.1600000000000003E-6</v>
      </c>
      <c r="E160" s="152">
        <v>0.2817616</v>
      </c>
      <c r="F160" s="152">
        <v>2.4199999999999999E-5</v>
      </c>
      <c r="G160" s="175">
        <v>1.466987</v>
      </c>
      <c r="H160" s="155">
        <v>2.7399999999999999E-5</v>
      </c>
      <c r="I160" s="155">
        <v>1.886271</v>
      </c>
      <c r="J160" s="155">
        <v>6.4300000000000004E-5</v>
      </c>
      <c r="K160" s="154">
        <v>1.121276E-2</v>
      </c>
      <c r="L160" s="172">
        <v>1.54E-4</v>
      </c>
      <c r="M160" s="265">
        <v>0.28175167981731919</v>
      </c>
      <c r="N160" s="266">
        <v>-7.3084024287450866</v>
      </c>
      <c r="O160" s="82">
        <v>0.85828463140869005</v>
      </c>
      <c r="P160" s="83">
        <v>2336.0067679086778</v>
      </c>
      <c r="Q160" s="83">
        <v>45.59343605304457</v>
      </c>
      <c r="R160" s="109">
        <f t="shared" ref="R160:R189" si="84">P160-B160</f>
        <v>1033.2507679086777</v>
      </c>
      <c r="S160" s="266"/>
      <c r="T160" s="83"/>
      <c r="U160" s="109"/>
      <c r="V160" s="154"/>
      <c r="AM160" s="26">
        <v>-7.3084024287450866</v>
      </c>
      <c r="AN160" s="38">
        <v>2336.0067679086778</v>
      </c>
      <c r="AO160" s="26">
        <v>-2.8247488197452597</v>
      </c>
      <c r="AP160" s="38">
        <v>2491.2795375776277</v>
      </c>
      <c r="AQ160" s="26">
        <v>-3.1203057900819342</v>
      </c>
      <c r="AR160" s="38">
        <v>2708.2950555701896</v>
      </c>
    </row>
    <row r="161" spans="1:44" x14ac:dyDescent="0.3">
      <c r="A161" s="19">
        <v>33</v>
      </c>
      <c r="B161" s="108">
        <v>1313.367</v>
      </c>
      <c r="C161" s="265">
        <v>1.0844940000000001E-3</v>
      </c>
      <c r="D161" s="152">
        <v>1.3699999999999999E-5</v>
      </c>
      <c r="E161" s="152">
        <v>0.28187089999999998</v>
      </c>
      <c r="F161" s="152">
        <v>1.3699999999999999E-5</v>
      </c>
      <c r="G161" s="175">
        <v>1.467109</v>
      </c>
      <c r="H161" s="155">
        <v>1.5099999999999999E-5</v>
      </c>
      <c r="I161" s="155">
        <v>1.8863719999999999</v>
      </c>
      <c r="J161" s="155">
        <v>3.54E-5</v>
      </c>
      <c r="K161" s="154">
        <v>3.2978840000000002E-2</v>
      </c>
      <c r="L161" s="172">
        <v>4.7199999999999998E-4</v>
      </c>
      <c r="M161" s="265">
        <v>0.28184397888619939</v>
      </c>
      <c r="N161" s="266">
        <v>-3.7930725088231032</v>
      </c>
      <c r="O161" s="82">
        <v>0.48590016167082695</v>
      </c>
      <c r="P161" s="83">
        <v>2157.4712115219477</v>
      </c>
      <c r="Q161" s="83">
        <v>25.892577157696905</v>
      </c>
      <c r="R161" s="109">
        <f t="shared" si="84"/>
        <v>844.10421152194772</v>
      </c>
      <c r="S161" s="266">
        <v>-3.7930725088231032</v>
      </c>
      <c r="T161" s="83">
        <v>2157.4712115219477</v>
      </c>
      <c r="U161" s="109">
        <v>844.10421152194772</v>
      </c>
      <c r="V161" s="154"/>
      <c r="AM161" s="26">
        <v>-3.7930725088231032</v>
      </c>
      <c r="AN161" s="38">
        <v>2157.4712115219477</v>
      </c>
      <c r="AO161" s="26">
        <v>-0.7283456551543388</v>
      </c>
      <c r="AP161" s="38">
        <v>2389.1897515116352</v>
      </c>
      <c r="AQ161" s="26">
        <v>-5.2955257433040526</v>
      </c>
      <c r="AR161" s="38">
        <v>2832.0322896512407</v>
      </c>
    </row>
    <row r="162" spans="1:44" x14ac:dyDescent="0.3">
      <c r="A162" s="19">
        <v>148</v>
      </c>
      <c r="B162" s="108">
        <v>1322.653</v>
      </c>
      <c r="C162" s="265">
        <v>8.7832610000000005E-4</v>
      </c>
      <c r="D162" s="152">
        <v>4.5399999999999997E-6</v>
      </c>
      <c r="E162" s="152">
        <v>0.28180620000000001</v>
      </c>
      <c r="F162" s="152">
        <v>1.9199999999999999E-5</v>
      </c>
      <c r="G162" s="175">
        <v>1.467036</v>
      </c>
      <c r="H162" s="155">
        <v>2.0299999999999999E-5</v>
      </c>
      <c r="I162" s="155">
        <v>1.8863049999999999</v>
      </c>
      <c r="J162" s="155">
        <v>5.13E-5</v>
      </c>
      <c r="K162" s="154">
        <v>2.5999230000000002E-2</v>
      </c>
      <c r="L162" s="172">
        <v>1.74E-4</v>
      </c>
      <c r="M162" s="265">
        <v>0.28178424066009666</v>
      </c>
      <c r="N162" s="266">
        <v>-5.7001877023421521</v>
      </c>
      <c r="O162" s="82">
        <v>0.6809839895471903</v>
      </c>
      <c r="P162" s="83">
        <v>2266.3562295364254</v>
      </c>
      <c r="Q162" s="83">
        <v>36.217204392596159</v>
      </c>
      <c r="R162" s="109">
        <f t="shared" si="84"/>
        <v>943.7032295364254</v>
      </c>
      <c r="S162" s="266">
        <v>-5.7001877023421521</v>
      </c>
      <c r="T162" s="83">
        <v>2266.3562295364254</v>
      </c>
      <c r="U162" s="109">
        <v>943.7032295364254</v>
      </c>
      <c r="V162" s="154"/>
      <c r="AM162" s="26">
        <v>-5.7001877023421521</v>
      </c>
      <c r="AN162" s="38">
        <v>2266.3562295364254</v>
      </c>
      <c r="AO162" s="26">
        <v>-2.6423927893748367</v>
      </c>
      <c r="AP162" s="38">
        <v>2492.4439200738434</v>
      </c>
      <c r="AQ162" s="26">
        <v>-8.4162096777973261</v>
      </c>
      <c r="AR162" s="38">
        <v>2949.2191491951589</v>
      </c>
    </row>
    <row r="163" spans="1:44" x14ac:dyDescent="0.3">
      <c r="A163" s="19">
        <v>201</v>
      </c>
      <c r="B163" s="108">
        <v>1333.9849999999999</v>
      </c>
      <c r="C163" s="265">
        <v>6.8314549999999997E-4</v>
      </c>
      <c r="D163" s="152">
        <v>5.49E-6</v>
      </c>
      <c r="E163" s="152">
        <v>0.28183180000000002</v>
      </c>
      <c r="F163" s="152">
        <v>1.98E-5</v>
      </c>
      <c r="G163" s="175">
        <v>1.4670799999999999</v>
      </c>
      <c r="H163" s="155">
        <v>2.1299999999999999E-5</v>
      </c>
      <c r="I163" s="155">
        <v>1.8863730000000001</v>
      </c>
      <c r="J163" s="155">
        <v>4.9100000000000001E-5</v>
      </c>
      <c r="K163" s="154">
        <v>2.0103920000000001E-2</v>
      </c>
      <c r="L163" s="172">
        <v>1.35E-4</v>
      </c>
      <c r="M163" s="265">
        <v>0.28181457227776369</v>
      </c>
      <c r="N163" s="266">
        <v>-4.3660395658240425</v>
      </c>
      <c r="O163" s="82">
        <v>0.70228289054452553</v>
      </c>
      <c r="P163" s="83">
        <v>2204.3982238095464</v>
      </c>
      <c r="Q163" s="83">
        <v>37.392630942379583</v>
      </c>
      <c r="R163" s="109">
        <f t="shared" si="84"/>
        <v>870.41322380954648</v>
      </c>
      <c r="S163" s="266">
        <v>-4.3660395658240425</v>
      </c>
      <c r="T163" s="83">
        <v>2204.3982238095464</v>
      </c>
      <c r="U163" s="109">
        <v>870.41322380954648</v>
      </c>
      <c r="V163" s="154"/>
      <c r="AM163" s="26">
        <v>-4.3660395658240425</v>
      </c>
      <c r="AN163" s="38">
        <v>2204.3982238095464</v>
      </c>
      <c r="AO163" s="26">
        <v>-1.4278096551789687</v>
      </c>
      <c r="AP163" s="38">
        <v>2431.4234416899203</v>
      </c>
      <c r="AQ163" s="26">
        <v>-3.7261547004363571</v>
      </c>
      <c r="AR163" s="38">
        <v>2696.9187660773605</v>
      </c>
    </row>
    <row r="164" spans="1:44" x14ac:dyDescent="0.3">
      <c r="A164" s="19">
        <v>54</v>
      </c>
      <c r="B164" s="108">
        <v>1336.87</v>
      </c>
      <c r="C164" s="265">
        <v>7.0606969999999995E-4</v>
      </c>
      <c r="D164" s="152">
        <v>3.9299999999999996E-6</v>
      </c>
      <c r="E164" s="152">
        <v>0.28186670000000003</v>
      </c>
      <c r="F164" s="152">
        <v>1.4800000000000001E-5</v>
      </c>
      <c r="G164" s="175">
        <v>1.4670380000000001</v>
      </c>
      <c r="H164" s="155">
        <v>1.7E-5</v>
      </c>
      <c r="I164" s="155">
        <v>1.8862939999999999</v>
      </c>
      <c r="J164" s="155">
        <v>3.5500000000000002E-5</v>
      </c>
      <c r="K164" s="154">
        <v>2.1696449999999999E-2</v>
      </c>
      <c r="L164" s="172">
        <v>1.4899999999999999E-4</v>
      </c>
      <c r="M164" s="265">
        <v>0.2818488551788304</v>
      </c>
      <c r="N164" s="266">
        <v>-3.08427349158924</v>
      </c>
      <c r="O164" s="82">
        <v>0.52494218100829215</v>
      </c>
      <c r="P164" s="83">
        <v>2138.4314869474533</v>
      </c>
      <c r="Q164" s="83">
        <v>27.982033805777519</v>
      </c>
      <c r="R164" s="109">
        <f t="shared" si="84"/>
        <v>801.56148694745343</v>
      </c>
      <c r="S164" s="266">
        <v>-3.08427349158924</v>
      </c>
      <c r="T164" s="83">
        <v>2138.4314869474533</v>
      </c>
      <c r="U164" s="109">
        <v>801.56148694745343</v>
      </c>
      <c r="V164" s="154"/>
      <c r="AM164" s="26">
        <v>-3.08427349158924</v>
      </c>
      <c r="AN164" s="38">
        <v>2138.4314869474533</v>
      </c>
      <c r="AO164" s="26">
        <v>-1.5308581461093151</v>
      </c>
      <c r="AP164" s="38">
        <v>2439.3172528612822</v>
      </c>
      <c r="AQ164" s="26">
        <v>-10.173215066330288</v>
      </c>
      <c r="AR164" s="38">
        <v>3081.5535080361924</v>
      </c>
    </row>
    <row r="165" spans="1:44" x14ac:dyDescent="0.3">
      <c r="A165" s="19">
        <v>157</v>
      </c>
      <c r="B165" s="108">
        <v>1337.13</v>
      </c>
      <c r="C165" s="265">
        <v>6.2798110000000004E-4</v>
      </c>
      <c r="D165" s="152">
        <v>1.35E-6</v>
      </c>
      <c r="E165" s="152">
        <v>0.28185090000000002</v>
      </c>
      <c r="F165" s="152">
        <v>1.7399999999999999E-5</v>
      </c>
      <c r="G165" s="175">
        <v>1.467074</v>
      </c>
      <c r="H165" s="155">
        <v>2.16E-5</v>
      </c>
      <c r="I165" s="155">
        <v>1.8861810000000001</v>
      </c>
      <c r="J165" s="155">
        <v>5.1700000000000003E-5</v>
      </c>
      <c r="K165" s="154">
        <v>1.796128E-2</v>
      </c>
      <c r="L165" s="172">
        <v>2.7100000000000001E-5</v>
      </c>
      <c r="M165" s="265">
        <v>0.28183502562219481</v>
      </c>
      <c r="N165" s="266">
        <v>-3.5688658024746189</v>
      </c>
      <c r="O165" s="82">
        <v>0.6171621194028809</v>
      </c>
      <c r="P165" s="83">
        <v>2164.4568486543626</v>
      </c>
      <c r="Q165" s="83">
        <v>32.883319908953126</v>
      </c>
      <c r="R165" s="109">
        <f t="shared" si="84"/>
        <v>827.32684865436249</v>
      </c>
      <c r="S165" s="266">
        <v>-3.5688658024746189</v>
      </c>
      <c r="T165" s="83">
        <v>2164.4568486543626</v>
      </c>
      <c r="U165" s="109">
        <v>827.32684865436249</v>
      </c>
      <c r="V165" s="154"/>
      <c r="AM165" s="26">
        <v>-3.5688658024746189</v>
      </c>
      <c r="AN165" s="38">
        <v>2164.4568486543626</v>
      </c>
      <c r="AO165" s="26">
        <v>-2.2152379519946308</v>
      </c>
      <c r="AP165" s="38">
        <v>2494.5082819643635</v>
      </c>
      <c r="AQ165" s="26">
        <v>-6.7183349466959363</v>
      </c>
      <c r="AR165" s="38">
        <v>2894.4459153672751</v>
      </c>
    </row>
    <row r="166" spans="1:44" x14ac:dyDescent="0.3">
      <c r="A166" s="19">
        <v>73</v>
      </c>
      <c r="B166" s="108">
        <v>1351.723</v>
      </c>
      <c r="C166" s="265">
        <v>6.4486890000000003E-4</v>
      </c>
      <c r="D166" s="152">
        <v>6.2700000000000001E-6</v>
      </c>
      <c r="E166" s="152">
        <v>0.28188920000000001</v>
      </c>
      <c r="F166" s="152">
        <v>2.2399999999999999E-5</v>
      </c>
      <c r="G166" s="175">
        <v>1.4670069999999999</v>
      </c>
      <c r="H166" s="155">
        <v>2.3799999999999999E-5</v>
      </c>
      <c r="I166" s="155">
        <v>1.8863730000000001</v>
      </c>
      <c r="J166" s="155">
        <v>5.4799999999999997E-5</v>
      </c>
      <c r="K166" s="154">
        <v>1.8140679999999999E-2</v>
      </c>
      <c r="L166" s="172">
        <v>2.2800000000000001E-4</v>
      </c>
      <c r="M166" s="265">
        <v>0.28187271856386181</v>
      </c>
      <c r="N166" s="266">
        <v>-1.8990446712541242</v>
      </c>
      <c r="O166" s="82">
        <v>0.794534010031267</v>
      </c>
      <c r="P166" s="83">
        <v>2087.0888018335131</v>
      </c>
      <c r="Q166" s="83">
        <v>42.397506610899427</v>
      </c>
      <c r="R166" s="109">
        <f t="shared" si="84"/>
        <v>735.36580183351316</v>
      </c>
      <c r="S166" s="266">
        <v>-1.8990446712541242</v>
      </c>
      <c r="T166" s="83">
        <v>2087.0888018335131</v>
      </c>
      <c r="U166" s="109">
        <v>735.36580183351316</v>
      </c>
      <c r="V166" s="154"/>
      <c r="AM166" s="26">
        <v>-1.8990446712541242</v>
      </c>
      <c r="AN166" s="38">
        <v>2087.0888018335131</v>
      </c>
      <c r="AO166" s="26">
        <v>-1.6750670622289743</v>
      </c>
      <c r="AP166" s="38">
        <v>2496.6116556549523</v>
      </c>
      <c r="AQ166" s="26">
        <v>-9.2295075106563207</v>
      </c>
      <c r="AR166" s="38">
        <v>3036.2390909385899</v>
      </c>
    </row>
    <row r="167" spans="1:44" x14ac:dyDescent="0.3">
      <c r="A167" s="19">
        <v>197</v>
      </c>
      <c r="B167" s="108">
        <v>1351.797</v>
      </c>
      <c r="C167" s="265">
        <v>1.172824E-3</v>
      </c>
      <c r="D167" s="152">
        <v>6.8700000000000003E-6</v>
      </c>
      <c r="E167" s="152">
        <v>0.28193970000000002</v>
      </c>
      <c r="F167" s="152">
        <v>2.3600000000000001E-5</v>
      </c>
      <c r="G167" s="175">
        <v>1.467077</v>
      </c>
      <c r="H167" s="155">
        <v>2.2099999999999998E-5</v>
      </c>
      <c r="I167" s="155">
        <v>1.8863270000000001</v>
      </c>
      <c r="J167" s="155">
        <v>5.5699999999999999E-5</v>
      </c>
      <c r="K167" s="154">
        <v>3.3199159999999998E-2</v>
      </c>
      <c r="L167" s="172">
        <v>1.84E-4</v>
      </c>
      <c r="M167" s="265">
        <v>0.28190972352652272</v>
      </c>
      <c r="N167" s="266">
        <v>-0.58478016350838047</v>
      </c>
      <c r="O167" s="82">
        <v>0.83709847335633469</v>
      </c>
      <c r="P167" s="83">
        <v>2016.9987046401341</v>
      </c>
      <c r="Q167" s="83">
        <v>44.728265703499346</v>
      </c>
      <c r="R167" s="109">
        <f t="shared" si="84"/>
        <v>665.20170464013404</v>
      </c>
      <c r="S167" s="266">
        <v>-0.58478016350838047</v>
      </c>
      <c r="T167" s="83">
        <v>2016.9987046401341</v>
      </c>
      <c r="U167" s="109">
        <v>665.20170464013404</v>
      </c>
      <c r="V167" s="154"/>
      <c r="AM167" s="26">
        <v>-0.58478016350838047</v>
      </c>
      <c r="AN167" s="38">
        <v>2016.9987046401341</v>
      </c>
      <c r="AO167" s="26">
        <v>-2.9205633171180967</v>
      </c>
      <c r="AP167" s="38">
        <v>2475.1845582654264</v>
      </c>
      <c r="AQ167" s="38"/>
      <c r="AR167" s="38"/>
    </row>
    <row r="168" spans="1:44" x14ac:dyDescent="0.3">
      <c r="A168" s="19">
        <v>207</v>
      </c>
      <c r="B168" s="108">
        <v>1353.5250000000001</v>
      </c>
      <c r="C168" s="265">
        <v>6.5475609999999997E-4</v>
      </c>
      <c r="D168" s="152">
        <v>2.5000000000000002E-6</v>
      </c>
      <c r="E168" s="152">
        <v>0.28187649999999997</v>
      </c>
      <c r="F168" s="152">
        <v>1.84E-5</v>
      </c>
      <c r="G168" s="175">
        <v>1.46709</v>
      </c>
      <c r="H168" s="155">
        <v>2.3E-5</v>
      </c>
      <c r="I168" s="155">
        <v>1.8863559999999999</v>
      </c>
      <c r="J168" s="155">
        <v>4.8399999999999997E-5</v>
      </c>
      <c r="K168" s="154">
        <v>1.905987E-2</v>
      </c>
      <c r="L168" s="172">
        <v>9.7E-5</v>
      </c>
      <c r="M168" s="265">
        <v>0.28185974327713909</v>
      </c>
      <c r="N168" s="266">
        <v>-2.3181694766749583</v>
      </c>
      <c r="O168" s="82">
        <v>0.65265562063876459</v>
      </c>
      <c r="P168" s="83">
        <v>2110.8782394111554</v>
      </c>
      <c r="Q168" s="83">
        <v>34.808592844363829</v>
      </c>
      <c r="R168" s="109">
        <f t="shared" si="84"/>
        <v>757.3532394111553</v>
      </c>
      <c r="S168" s="266">
        <v>-2.3181694766749583</v>
      </c>
      <c r="T168" s="83">
        <v>2110.8782394111554</v>
      </c>
      <c r="U168" s="109">
        <v>757.3532394111553</v>
      </c>
      <c r="V168" s="154"/>
      <c r="AM168" s="26">
        <v>-2.3181694766749583</v>
      </c>
      <c r="AN168" s="38">
        <v>2110.8782394111554</v>
      </c>
      <c r="AO168" s="26">
        <v>-3.2522307356397384</v>
      </c>
      <c r="AP168" s="38">
        <v>2501.1355904034799</v>
      </c>
      <c r="AQ168" s="38"/>
      <c r="AR168" s="38"/>
    </row>
    <row r="169" spans="1:44" x14ac:dyDescent="0.3">
      <c r="A169" s="19">
        <v>99</v>
      </c>
      <c r="B169" s="108">
        <v>1354.4069999999999</v>
      </c>
      <c r="C169" s="265">
        <v>5.5193270000000001E-4</v>
      </c>
      <c r="D169" s="152">
        <v>6.4700000000000001E-7</v>
      </c>
      <c r="E169" s="152">
        <v>0.28182550000000001</v>
      </c>
      <c r="F169" s="152">
        <v>1.8E-5</v>
      </c>
      <c r="G169" s="175">
        <v>1.4670380000000001</v>
      </c>
      <c r="H169" s="155">
        <v>2.3799999999999999E-5</v>
      </c>
      <c r="I169" s="155">
        <v>1.8863239999999999</v>
      </c>
      <c r="J169" s="155">
        <v>5.3399999999999997E-5</v>
      </c>
      <c r="K169" s="154">
        <v>1.6713570000000001E-2</v>
      </c>
      <c r="L169" s="172">
        <v>3.7299999999999999E-5</v>
      </c>
      <c r="M169" s="265">
        <v>0.28181136544442714</v>
      </c>
      <c r="N169" s="266">
        <v>-4.0140314972336721</v>
      </c>
      <c r="O169" s="82">
        <v>0.63846874007178478</v>
      </c>
      <c r="P169" s="83">
        <v>2201.9217538614216</v>
      </c>
      <c r="Q169" s="83">
        <v>33.993794139673355</v>
      </c>
      <c r="R169" s="109">
        <f t="shared" si="84"/>
        <v>847.5147538614217</v>
      </c>
      <c r="S169" s="266">
        <v>-4.0140314972336721</v>
      </c>
      <c r="T169" s="83">
        <v>2201.9217538614216</v>
      </c>
      <c r="U169" s="109">
        <v>847.5147538614217</v>
      </c>
      <c r="V169" s="154"/>
      <c r="AM169" s="26">
        <v>-4.0140314972336721</v>
      </c>
      <c r="AN169" s="38">
        <v>2201.9217538614216</v>
      </c>
      <c r="AO169" s="26">
        <v>-0.55058932850515774</v>
      </c>
      <c r="AP169" s="38">
        <v>2359.5730324828291</v>
      </c>
      <c r="AQ169" s="38"/>
      <c r="AR169" s="38"/>
    </row>
    <row r="170" spans="1:44" x14ac:dyDescent="0.3">
      <c r="A170" s="19">
        <v>225</v>
      </c>
      <c r="B170" s="108">
        <v>1357.1679999999999</v>
      </c>
      <c r="C170" s="265">
        <v>7.4505619999999998E-4</v>
      </c>
      <c r="D170" s="152">
        <v>2.5900000000000002E-6</v>
      </c>
      <c r="E170" s="152">
        <v>0.28181980000000001</v>
      </c>
      <c r="F170" s="152">
        <v>1.9599999999999999E-5</v>
      </c>
      <c r="G170" s="175">
        <v>1.4671000000000001</v>
      </c>
      <c r="H170" s="155">
        <v>2.3099999999999999E-5</v>
      </c>
      <c r="I170" s="155">
        <v>1.8863380000000001</v>
      </c>
      <c r="J170" s="155">
        <v>4.7899999999999999E-5</v>
      </c>
      <c r="K170" s="154">
        <v>2.2861969999999999E-2</v>
      </c>
      <c r="L170" s="172">
        <v>1.3100000000000001E-4</v>
      </c>
      <c r="M170" s="265">
        <v>0.28180068031523192</v>
      </c>
      <c r="N170" s="266">
        <v>-4.3300553918124152</v>
      </c>
      <c r="O170" s="82">
        <v>0.6952258975922998</v>
      </c>
      <c r="P170" s="83">
        <v>2220.9377154804502</v>
      </c>
      <c r="Q170" s="83">
        <v>37.003364991664967</v>
      </c>
      <c r="R170" s="109">
        <f t="shared" si="84"/>
        <v>863.76971548045026</v>
      </c>
      <c r="S170" s="266">
        <v>-4.3300553918124152</v>
      </c>
      <c r="T170" s="83">
        <v>2220.9377154804502</v>
      </c>
      <c r="U170" s="109">
        <v>863.76971548045026</v>
      </c>
      <c r="V170" s="154"/>
      <c r="AM170" s="26">
        <v>-4.3300553918124152</v>
      </c>
      <c r="AN170" s="38">
        <v>2220.9377154804502</v>
      </c>
      <c r="AO170" s="26">
        <v>-2.389227655766879</v>
      </c>
      <c r="AP170" s="38">
        <v>2460.6386231876818</v>
      </c>
      <c r="AQ170" s="38"/>
      <c r="AR170" s="38"/>
    </row>
    <row r="171" spans="1:44" x14ac:dyDescent="0.3">
      <c r="A171" s="19">
        <v>80</v>
      </c>
      <c r="B171" s="108">
        <v>1369.664</v>
      </c>
      <c r="C171" s="265">
        <v>7.610017E-4</v>
      </c>
      <c r="D171" s="152">
        <v>1.08E-5</v>
      </c>
      <c r="E171" s="152">
        <v>0.28186630000000001</v>
      </c>
      <c r="F171" s="152">
        <v>2.0999999999999999E-5</v>
      </c>
      <c r="G171" s="175">
        <v>1.467101</v>
      </c>
      <c r="H171" s="155">
        <v>2.23E-5</v>
      </c>
      <c r="I171" s="155">
        <v>1.8864609999999999</v>
      </c>
      <c r="J171" s="155">
        <v>4.8099999999999997E-5</v>
      </c>
      <c r="K171" s="154">
        <v>2.344767E-2</v>
      </c>
      <c r="L171" s="172">
        <v>4.0499999999999998E-4</v>
      </c>
      <c r="M171" s="265">
        <v>0.28184658900140863</v>
      </c>
      <c r="N171" s="266">
        <v>-2.4164910165780373</v>
      </c>
      <c r="O171" s="82">
        <v>0.74490613646394088</v>
      </c>
      <c r="P171" s="83">
        <v>2128.9965883852551</v>
      </c>
      <c r="Q171" s="83">
        <v>39.715581113689041</v>
      </c>
      <c r="R171" s="109">
        <f t="shared" si="84"/>
        <v>759.33258838525512</v>
      </c>
      <c r="S171" s="266">
        <v>-2.4164910165780373</v>
      </c>
      <c r="T171" s="83">
        <v>2128.9965883852551</v>
      </c>
      <c r="U171" s="109">
        <v>759.33258838525512</v>
      </c>
      <c r="V171" s="154"/>
      <c r="AM171" s="26">
        <v>-2.4164910165780373</v>
      </c>
      <c r="AN171" s="38">
        <v>2128.9965883852551</v>
      </c>
      <c r="AO171" s="26">
        <v>-1.3210975018318472</v>
      </c>
      <c r="AP171" s="38">
        <v>2410.5493956332425</v>
      </c>
      <c r="AQ171" s="38"/>
      <c r="AR171" s="38"/>
    </row>
    <row r="172" spans="1:44" x14ac:dyDescent="0.3">
      <c r="A172" s="19">
        <v>219</v>
      </c>
      <c r="B172" s="108">
        <v>1371.11</v>
      </c>
      <c r="C172" s="265">
        <v>9.7194040000000005E-4</v>
      </c>
      <c r="D172" s="152">
        <v>5.4099999999999999E-6</v>
      </c>
      <c r="E172" s="152">
        <v>0.28183659999999999</v>
      </c>
      <c r="F172" s="152">
        <v>2.12E-5</v>
      </c>
      <c r="G172" s="175">
        <v>1.4670840000000001</v>
      </c>
      <c r="H172" s="155">
        <v>1.9899999999999999E-5</v>
      </c>
      <c r="I172" s="155">
        <v>1.8863589999999999</v>
      </c>
      <c r="J172" s="155">
        <v>4.9700000000000002E-5</v>
      </c>
      <c r="K172" s="154">
        <v>2.9385970000000001E-2</v>
      </c>
      <c r="L172" s="172">
        <v>2.32E-4</v>
      </c>
      <c r="M172" s="265">
        <v>0.28181139847747178</v>
      </c>
      <c r="N172" s="266">
        <v>-3.6317614367620266</v>
      </c>
      <c r="O172" s="82">
        <v>0.75200296298372216</v>
      </c>
      <c r="P172" s="83">
        <v>2194.8791882325404</v>
      </c>
      <c r="Q172" s="83">
        <v>40.044661529019777</v>
      </c>
      <c r="R172" s="109">
        <f t="shared" si="84"/>
        <v>823.7691882325405</v>
      </c>
      <c r="S172" s="266">
        <v>-3.6317614367620266</v>
      </c>
      <c r="T172" s="83">
        <v>2194.8791882325404</v>
      </c>
      <c r="U172" s="109">
        <v>823.7691882325405</v>
      </c>
      <c r="V172" s="154"/>
      <c r="AM172" s="26">
        <v>-3.6317614367620266</v>
      </c>
      <c r="AN172" s="38">
        <v>2194.8791882325404</v>
      </c>
      <c r="AO172" s="26">
        <v>-2.4211102595628198</v>
      </c>
      <c r="AP172" s="38">
        <v>2472.7185319774294</v>
      </c>
      <c r="AQ172" s="38"/>
      <c r="AR172" s="38"/>
    </row>
    <row r="173" spans="1:44" x14ac:dyDescent="0.3">
      <c r="A173" s="19">
        <v>135</v>
      </c>
      <c r="B173" s="108">
        <v>1374.5119999999999</v>
      </c>
      <c r="C173" s="265">
        <v>6.505673E-4</v>
      </c>
      <c r="D173" s="152">
        <v>1.7E-6</v>
      </c>
      <c r="E173" s="152">
        <v>0.28182010000000002</v>
      </c>
      <c r="F173" s="152">
        <v>1.84E-5</v>
      </c>
      <c r="G173" s="175">
        <v>1.4670099999999999</v>
      </c>
      <c r="H173" s="155">
        <v>2.1100000000000001E-5</v>
      </c>
      <c r="I173" s="155">
        <v>1.8862989999999999</v>
      </c>
      <c r="J173" s="155">
        <v>4.9100000000000001E-5</v>
      </c>
      <c r="K173" s="154">
        <v>1.941934E-2</v>
      </c>
      <c r="L173" s="172">
        <v>9.2399999999999996E-5</v>
      </c>
      <c r="M173" s="265">
        <v>0.28180318899323437</v>
      </c>
      <c r="N173" s="266">
        <v>-3.8453304757846141</v>
      </c>
      <c r="O173" s="82">
        <v>0.65268688610786718</v>
      </c>
      <c r="P173" s="83">
        <v>2208.9563716792522</v>
      </c>
      <c r="Q173" s="83">
        <v>34.74489184021013</v>
      </c>
      <c r="R173" s="109">
        <f t="shared" si="84"/>
        <v>834.4443716792523</v>
      </c>
      <c r="S173" s="266">
        <v>-3.8453304757846141</v>
      </c>
      <c r="T173" s="83">
        <v>2208.9563716792522</v>
      </c>
      <c r="U173" s="109">
        <v>834.4443716792523</v>
      </c>
      <c r="V173" s="154"/>
      <c r="AM173" s="26">
        <v>-3.8453304757846141</v>
      </c>
      <c r="AN173" s="38">
        <v>2208.9563716792522</v>
      </c>
      <c r="AO173" s="26">
        <v>-2.3401936932276879</v>
      </c>
      <c r="AP173" s="38">
        <v>2473.7293904275275</v>
      </c>
      <c r="AQ173" s="38"/>
      <c r="AR173" s="38"/>
    </row>
    <row r="174" spans="1:44" x14ac:dyDescent="0.3">
      <c r="A174" s="19">
        <v>67</v>
      </c>
      <c r="B174" s="108">
        <v>1374.817</v>
      </c>
      <c r="C174" s="265">
        <v>1.039374E-3</v>
      </c>
      <c r="D174" s="152">
        <v>2.9900000000000002E-6</v>
      </c>
      <c r="E174" s="152">
        <v>0.28186460000000002</v>
      </c>
      <c r="F174" s="152">
        <v>1.7E-5</v>
      </c>
      <c r="G174" s="175">
        <v>1.4670810000000001</v>
      </c>
      <c r="H174" s="155">
        <v>1.8700000000000001E-5</v>
      </c>
      <c r="I174" s="155">
        <v>1.886282</v>
      </c>
      <c r="J174" s="155">
        <v>4.3000000000000002E-5</v>
      </c>
      <c r="K174" s="154">
        <v>3.398603E-2</v>
      </c>
      <c r="L174" s="172">
        <v>4.9700000000000002E-5</v>
      </c>
      <c r="M174" s="265">
        <v>0.28183757618360578</v>
      </c>
      <c r="N174" s="266">
        <v>-2.6185826587543648</v>
      </c>
      <c r="O174" s="82">
        <v>0.60302634728892635</v>
      </c>
      <c r="P174" s="83">
        <v>2143.8767912577555</v>
      </c>
      <c r="Q174" s="83">
        <v>32.139505046078284</v>
      </c>
      <c r="R174" s="109">
        <f t="shared" si="84"/>
        <v>769.05979125775548</v>
      </c>
      <c r="S174" s="266">
        <v>-2.6185826587543648</v>
      </c>
      <c r="T174" s="83">
        <v>2143.8767912577555</v>
      </c>
      <c r="U174" s="109">
        <v>769.05979125775548</v>
      </c>
      <c r="V174" s="154"/>
      <c r="AM174" s="26">
        <v>-2.6185826587543648</v>
      </c>
      <c r="AN174" s="38">
        <v>2143.8767912577555</v>
      </c>
      <c r="AO174" s="26">
        <v>-0.93164109496446379</v>
      </c>
      <c r="AP174" s="38">
        <v>2404.3216609581254</v>
      </c>
      <c r="AQ174" s="38"/>
      <c r="AR174" s="38"/>
    </row>
    <row r="175" spans="1:44" x14ac:dyDescent="0.3">
      <c r="A175" s="19">
        <v>109</v>
      </c>
      <c r="B175" s="108">
        <v>1384.8579999999999</v>
      </c>
      <c r="C175" s="265">
        <v>1.418332E-3</v>
      </c>
      <c r="D175" s="152">
        <v>4.2200000000000003E-6</v>
      </c>
      <c r="E175" s="152">
        <v>0.28187010000000001</v>
      </c>
      <c r="F175" s="152">
        <v>1.98E-5</v>
      </c>
      <c r="G175" s="175">
        <v>1.467066</v>
      </c>
      <c r="H175" s="155">
        <v>1.9700000000000001E-5</v>
      </c>
      <c r="I175" s="155">
        <v>1.886336</v>
      </c>
      <c r="J175" s="155">
        <v>4.6E-5</v>
      </c>
      <c r="K175" s="154">
        <v>4.3537760000000002E-2</v>
      </c>
      <c r="L175" s="172">
        <v>1.2899999999999999E-4</v>
      </c>
      <c r="M175" s="265">
        <v>0.28183295041495288</v>
      </c>
      <c r="N175" s="266">
        <v>-2.5534630151080595</v>
      </c>
      <c r="O175" s="82">
        <v>0.70236443659665859</v>
      </c>
      <c r="P175" s="83">
        <v>2148.417509531937</v>
      </c>
      <c r="Q175" s="83">
        <v>37.431746318635305</v>
      </c>
      <c r="R175" s="109">
        <f t="shared" si="84"/>
        <v>763.55950953193701</v>
      </c>
      <c r="S175" s="266">
        <v>-2.5534630151080595</v>
      </c>
      <c r="T175" s="83">
        <v>2148.417509531937</v>
      </c>
      <c r="U175" s="109">
        <v>763.55950953193701</v>
      </c>
      <c r="V175" s="154"/>
      <c r="AM175" s="26">
        <v>-2.5534630151080595</v>
      </c>
      <c r="AN175" s="38">
        <v>2148.417509531937</v>
      </c>
      <c r="AO175" s="26">
        <v>-1.1967996132267178</v>
      </c>
      <c r="AP175" s="38">
        <v>2419.6247888645694</v>
      </c>
      <c r="AQ175" s="38"/>
      <c r="AR175" s="38"/>
    </row>
    <row r="176" spans="1:44" x14ac:dyDescent="0.3">
      <c r="A176" s="19">
        <v>171</v>
      </c>
      <c r="B176" s="108">
        <v>1389.6320000000001</v>
      </c>
      <c r="C176" s="265">
        <v>1.176589E-3</v>
      </c>
      <c r="D176" s="152">
        <v>1.06E-5</v>
      </c>
      <c r="E176" s="152">
        <v>0.28197489999999997</v>
      </c>
      <c r="F176" s="152">
        <v>2.0299999999999999E-5</v>
      </c>
      <c r="G176" s="175">
        <v>1.4670240000000001</v>
      </c>
      <c r="H176" s="155">
        <v>2.6400000000000001E-5</v>
      </c>
      <c r="I176" s="155">
        <v>1.8862159999999999</v>
      </c>
      <c r="J176" s="155">
        <v>5.8400000000000003E-5</v>
      </c>
      <c r="K176" s="154">
        <v>3.2510240000000003E-2</v>
      </c>
      <c r="L176" s="172">
        <v>2.2900000000000001E-4</v>
      </c>
      <c r="M176" s="265">
        <v>0.28194397463389059</v>
      </c>
      <c r="N176" s="266">
        <v>1.4939313246431496</v>
      </c>
      <c r="O176" s="82">
        <v>0.72010876298822524</v>
      </c>
      <c r="P176" s="83">
        <v>1936.1826476661022</v>
      </c>
      <c r="Q176" s="83">
        <v>38.529754938147107</v>
      </c>
      <c r="R176" s="109">
        <f t="shared" si="84"/>
        <v>546.55064766610212</v>
      </c>
      <c r="S176" s="266"/>
      <c r="T176" s="83"/>
      <c r="U176" s="109"/>
      <c r="V176" s="154"/>
      <c r="AM176" s="26">
        <v>1.4939313246431496</v>
      </c>
      <c r="AN176" s="38">
        <v>1936.1826476661022</v>
      </c>
      <c r="AO176" s="26">
        <v>-0.66965628107706898</v>
      </c>
      <c r="AP176" s="38">
        <v>2401.4651477133029</v>
      </c>
      <c r="AQ176" s="38"/>
      <c r="AR176" s="38"/>
    </row>
    <row r="177" spans="1:44" x14ac:dyDescent="0.3">
      <c r="A177" s="19">
        <v>106</v>
      </c>
      <c r="B177" s="108">
        <v>1390.097</v>
      </c>
      <c r="C177" s="265">
        <v>6.2566930000000002E-4</v>
      </c>
      <c r="D177" s="152">
        <v>2.6299999999999998E-6</v>
      </c>
      <c r="E177" s="152">
        <v>0.28176709999999999</v>
      </c>
      <c r="F177" s="152">
        <v>1.88E-5</v>
      </c>
      <c r="G177" s="175">
        <v>1.4670799999999999</v>
      </c>
      <c r="H177" s="155">
        <v>2.1699999999999999E-5</v>
      </c>
      <c r="I177" s="155">
        <v>1.886347</v>
      </c>
      <c r="J177" s="155">
        <v>4.4799999999999998E-5</v>
      </c>
      <c r="K177" s="154">
        <v>1.8959750000000001E-2</v>
      </c>
      <c r="L177" s="172">
        <v>6.0600000000000003E-5</v>
      </c>
      <c r="M177" s="265">
        <v>0.28175064938628019</v>
      </c>
      <c r="N177" s="266">
        <v>-5.3533466314925615</v>
      </c>
      <c r="O177" s="82">
        <v>0.66689946409126399</v>
      </c>
      <c r="P177" s="83">
        <v>2301.5410884356002</v>
      </c>
      <c r="Q177" s="83">
        <v>35.439134093300709</v>
      </c>
      <c r="R177" s="109">
        <f t="shared" si="84"/>
        <v>911.44408843560018</v>
      </c>
      <c r="S177" s="266">
        <v>-5.3533466314925615</v>
      </c>
      <c r="T177" s="83">
        <v>2301.5410884356002</v>
      </c>
      <c r="U177" s="109">
        <v>911.44408843560018</v>
      </c>
      <c r="V177" s="154"/>
      <c r="AM177" s="26">
        <v>-5.3533466314925615</v>
      </c>
      <c r="AN177" s="38">
        <v>2301.5410884356002</v>
      </c>
      <c r="AO177" s="26">
        <v>-4.907422301508868</v>
      </c>
      <c r="AP177" s="38">
        <v>2626.8441675256481</v>
      </c>
      <c r="AQ177" s="38"/>
      <c r="AR177" s="38"/>
    </row>
    <row r="178" spans="1:44" x14ac:dyDescent="0.3">
      <c r="A178" s="19">
        <v>242</v>
      </c>
      <c r="B178" s="108">
        <v>1407.54</v>
      </c>
      <c r="C178" s="265">
        <v>9.1960990000000003E-4</v>
      </c>
      <c r="D178" s="152">
        <v>6.0800000000000002E-6</v>
      </c>
      <c r="E178" s="152">
        <v>0.28187899999999999</v>
      </c>
      <c r="F178" s="152">
        <v>1.7799999999999999E-5</v>
      </c>
      <c r="G178" s="175">
        <v>1.4670639999999999</v>
      </c>
      <c r="H178" s="155">
        <v>1.9300000000000002E-5</v>
      </c>
      <c r="I178" s="155">
        <v>1.8863319999999999</v>
      </c>
      <c r="J178" s="155">
        <v>4.5000000000000003E-5</v>
      </c>
      <c r="K178" s="154">
        <v>2.979586E-2</v>
      </c>
      <c r="L178" s="172">
        <v>1.3799999999999999E-4</v>
      </c>
      <c r="M178" s="265">
        <v>0.28185451345222351</v>
      </c>
      <c r="N178" s="266">
        <v>-1.270560715966873</v>
      </c>
      <c r="O178" s="82">
        <v>0.63145124709729217</v>
      </c>
      <c r="P178" s="83">
        <v>2098.1498144026359</v>
      </c>
      <c r="Q178" s="83">
        <v>33.681178713924055</v>
      </c>
      <c r="R178" s="109">
        <f t="shared" si="84"/>
        <v>690.60981440263595</v>
      </c>
      <c r="S178" s="266">
        <v>-1.270560715966873</v>
      </c>
      <c r="T178" s="83">
        <v>2098.1498144026359</v>
      </c>
      <c r="U178" s="109">
        <v>690.60981440263595</v>
      </c>
      <c r="V178" s="154"/>
      <c r="AM178" s="26">
        <v>-1.270560715966873</v>
      </c>
      <c r="AN178" s="38">
        <v>2098.1498144026359</v>
      </c>
      <c r="AO178" s="26">
        <v>-11.981331828317954</v>
      </c>
      <c r="AP178" s="38">
        <v>3001.7760932193137</v>
      </c>
      <c r="AQ178" s="38"/>
      <c r="AR178" s="38"/>
    </row>
    <row r="179" spans="1:44" x14ac:dyDescent="0.3">
      <c r="A179" s="356">
        <v>92</v>
      </c>
      <c r="B179" s="357">
        <v>1789.0170000000001</v>
      </c>
      <c r="C179" s="358">
        <v>9.0307430000000001E-4</v>
      </c>
      <c r="D179" s="359">
        <v>3.8999999999999999E-6</v>
      </c>
      <c r="E179" s="359">
        <v>0.28170240000000002</v>
      </c>
      <c r="F179" s="359">
        <v>1.7900000000000001E-5</v>
      </c>
      <c r="G179" s="360">
        <v>1.4671080000000001</v>
      </c>
      <c r="H179" s="361">
        <v>2.2799999999999999E-5</v>
      </c>
      <c r="I179" s="361">
        <v>1.886325</v>
      </c>
      <c r="J179" s="361">
        <v>4.71E-5</v>
      </c>
      <c r="K179" s="362">
        <v>2.6881869999999999E-2</v>
      </c>
      <c r="L179" s="363">
        <v>7.6199999999999995E-5</v>
      </c>
      <c r="M179" s="358">
        <v>0.281671727061786</v>
      </c>
      <c r="N179" s="364">
        <v>0.99245195609443115</v>
      </c>
      <c r="O179" s="365">
        <v>0.63555461088604659</v>
      </c>
      <c r="P179" s="366">
        <v>2283.1673782208131</v>
      </c>
      <c r="Q179" s="366">
        <v>33.753625712276062</v>
      </c>
      <c r="R179" s="367">
        <f t="shared" si="84"/>
        <v>494.15037822081308</v>
      </c>
      <c r="S179" s="364"/>
      <c r="T179" s="366"/>
      <c r="U179" s="367"/>
      <c r="V179" s="154"/>
      <c r="AM179" s="26">
        <v>-6.5047663694484115</v>
      </c>
      <c r="AN179" s="38">
        <v>2322.7993548559675</v>
      </c>
      <c r="AO179" s="38"/>
      <c r="AP179" s="38"/>
      <c r="AQ179" s="38"/>
      <c r="AR179" s="38"/>
    </row>
    <row r="180" spans="1:44" x14ac:dyDescent="0.3">
      <c r="A180" s="19">
        <v>149</v>
      </c>
      <c r="B180" s="108">
        <v>1796.317</v>
      </c>
      <c r="C180" s="265">
        <v>1.7127780000000001E-3</v>
      </c>
      <c r="D180" s="152">
        <v>1.43E-5</v>
      </c>
      <c r="E180" s="152">
        <v>0.28161789999999998</v>
      </c>
      <c r="F180" s="152">
        <v>1.6799999999999998E-5</v>
      </c>
      <c r="G180" s="175">
        <v>1.4670840000000001</v>
      </c>
      <c r="H180" s="155">
        <v>1.8600000000000001E-5</v>
      </c>
      <c r="I180" s="155">
        <v>1.886355</v>
      </c>
      <c r="J180" s="155">
        <v>4.1600000000000002E-5</v>
      </c>
      <c r="K180" s="154">
        <v>5.0676319999999997E-2</v>
      </c>
      <c r="L180" s="172">
        <v>3.6099999999999999E-4</v>
      </c>
      <c r="M180" s="265">
        <v>0.28155948407668735</v>
      </c>
      <c r="N180" s="266">
        <v>-2.8247488197452597</v>
      </c>
      <c r="O180" s="82">
        <v>0.59650821129464404</v>
      </c>
      <c r="P180" s="83">
        <v>2491.2795375776277</v>
      </c>
      <c r="Q180" s="83">
        <v>31.555883259797611</v>
      </c>
      <c r="R180" s="109">
        <f t="shared" si="84"/>
        <v>694.9625375776277</v>
      </c>
      <c r="S180" s="266">
        <v>-2.8247488197452597</v>
      </c>
      <c r="T180" s="83">
        <v>2491.2795375776277</v>
      </c>
      <c r="U180" s="109">
        <v>694.9625375776277</v>
      </c>
      <c r="V180" s="154"/>
      <c r="AM180" s="26">
        <v>-4.0715933954527106</v>
      </c>
      <c r="AN180" s="38">
        <v>2207.5304729144841</v>
      </c>
      <c r="AO180" s="38"/>
      <c r="AP180" s="38"/>
      <c r="AQ180" s="38"/>
      <c r="AR180" s="38"/>
    </row>
    <row r="181" spans="1:44" x14ac:dyDescent="0.3">
      <c r="A181" s="19">
        <v>137</v>
      </c>
      <c r="B181" s="108">
        <v>1807.425</v>
      </c>
      <c r="C181" s="265">
        <v>8.4145460000000004E-4</v>
      </c>
      <c r="D181" s="152">
        <v>8.8200000000000003E-6</v>
      </c>
      <c r="E181" s="152">
        <v>0.28164020000000001</v>
      </c>
      <c r="F181" s="152">
        <v>1.56E-5</v>
      </c>
      <c r="G181" s="175">
        <v>1.4670449999999999</v>
      </c>
      <c r="H181" s="155">
        <v>1.8499999999999999E-5</v>
      </c>
      <c r="I181" s="155">
        <v>1.8863179999999999</v>
      </c>
      <c r="J181" s="155">
        <v>4.5099999999999998E-5</v>
      </c>
      <c r="K181" s="154">
        <v>2.3124459999999999E-2</v>
      </c>
      <c r="L181" s="172">
        <v>2.5500000000000002E-4</v>
      </c>
      <c r="M181" s="265">
        <v>0.28161132091364466</v>
      </c>
      <c r="N181" s="266">
        <v>-0.7283456551543388</v>
      </c>
      <c r="O181" s="82">
        <v>0.55391465549670116</v>
      </c>
      <c r="P181" s="83">
        <v>2389.1897515116352</v>
      </c>
      <c r="Q181" s="83">
        <v>29.357192241815937</v>
      </c>
      <c r="R181" s="109">
        <f t="shared" si="84"/>
        <v>581.76475151163527</v>
      </c>
      <c r="S181" s="266">
        <v>-0.7283456551543388</v>
      </c>
      <c r="T181" s="83">
        <v>2389.1897515116352</v>
      </c>
      <c r="U181" s="109">
        <v>581.76475151163527</v>
      </c>
      <c r="AM181" s="26">
        <v>-0.82111372453064213</v>
      </c>
      <c r="AN181" s="38">
        <v>2041.5294533068677</v>
      </c>
      <c r="AO181" s="38"/>
      <c r="AP181" s="38"/>
      <c r="AQ181" s="38"/>
      <c r="AR181" s="38"/>
    </row>
    <row r="182" spans="1:44" x14ac:dyDescent="0.3">
      <c r="A182" s="19">
        <v>222</v>
      </c>
      <c r="B182" s="108">
        <v>1809.846</v>
      </c>
      <c r="C182" s="265">
        <v>1.1596880000000001E-3</v>
      </c>
      <c r="D182" s="152">
        <v>6.63E-6</v>
      </c>
      <c r="E182" s="152">
        <v>0.2815957</v>
      </c>
      <c r="F182" s="152">
        <v>1.88E-5</v>
      </c>
      <c r="G182" s="175">
        <v>1.4671050000000001</v>
      </c>
      <c r="H182" s="155">
        <v>2.0400000000000001E-5</v>
      </c>
      <c r="I182" s="155">
        <v>1.8863030000000001</v>
      </c>
      <c r="J182" s="155">
        <v>4.2799999999999997E-5</v>
      </c>
      <c r="K182" s="154">
        <v>3.210934E-2</v>
      </c>
      <c r="L182" s="172">
        <v>2.7300000000000002E-4</v>
      </c>
      <c r="M182" s="265">
        <v>0.28155584478729928</v>
      </c>
      <c r="N182" s="266">
        <v>-2.6423927893748367</v>
      </c>
      <c r="O182" s="82">
        <v>0.66754189797513241</v>
      </c>
      <c r="P182" s="83">
        <v>2492.4439200738434</v>
      </c>
      <c r="Q182" s="83">
        <v>35.313006750816385</v>
      </c>
      <c r="R182" s="109">
        <f t="shared" si="84"/>
        <v>682.5979200738434</v>
      </c>
      <c r="S182" s="266">
        <v>-2.6423927893748367</v>
      </c>
      <c r="T182" s="83">
        <v>2492.4439200738434</v>
      </c>
      <c r="U182" s="109">
        <v>682.5979200738434</v>
      </c>
      <c r="AM182" s="26">
        <v>-5.6617758387944583</v>
      </c>
      <c r="AN182" s="38">
        <v>2301.8192261991785</v>
      </c>
      <c r="AO182" s="38"/>
      <c r="AP182" s="38"/>
      <c r="AQ182" s="38"/>
      <c r="AR182" s="38"/>
    </row>
    <row r="183" spans="1:44" ht="12" x14ac:dyDescent="0.3">
      <c r="A183" s="19">
        <v>168</v>
      </c>
      <c r="B183" s="108">
        <v>1813.9059999999999</v>
      </c>
      <c r="C183" s="265">
        <v>9.4012070000000004E-4</v>
      </c>
      <c r="D183" s="152">
        <v>6.1500000000000004E-6</v>
      </c>
      <c r="E183" s="152">
        <v>0.28161979999999998</v>
      </c>
      <c r="F183" s="152">
        <v>1.88E-5</v>
      </c>
      <c r="G183" s="175">
        <v>1.467079</v>
      </c>
      <c r="H183" s="155">
        <v>2.09E-5</v>
      </c>
      <c r="I183" s="155">
        <v>1.886395</v>
      </c>
      <c r="J183" s="155">
        <v>4.7800000000000003E-5</v>
      </c>
      <c r="K183" s="154">
        <v>2.811226E-2</v>
      </c>
      <c r="L183" s="172">
        <v>2.13E-4</v>
      </c>
      <c r="M183" s="265">
        <v>0.28158741698426132</v>
      </c>
      <c r="N183" s="266">
        <v>-1.4278096551789687</v>
      </c>
      <c r="O183" s="82">
        <v>0.66754814256775319</v>
      </c>
      <c r="P183" s="83">
        <v>2431.4234416899203</v>
      </c>
      <c r="Q183" s="83">
        <v>35.353273388529033</v>
      </c>
      <c r="R183" s="109">
        <f t="shared" si="84"/>
        <v>617.51744168992036</v>
      </c>
      <c r="S183" s="266">
        <v>-1.4278096551789687</v>
      </c>
      <c r="T183" s="83">
        <v>2431.4234416899203</v>
      </c>
      <c r="U183" s="109">
        <v>617.51744168992036</v>
      </c>
      <c r="X183" s="481" t="s">
        <v>517</v>
      </c>
      <c r="Y183" s="482"/>
      <c r="Z183" s="483"/>
      <c r="AA183" s="481" t="s">
        <v>518</v>
      </c>
      <c r="AB183" s="482"/>
      <c r="AC183" s="483"/>
      <c r="AD183" s="481" t="s">
        <v>519</v>
      </c>
      <c r="AE183" s="482"/>
      <c r="AF183" s="483"/>
      <c r="AM183" s="26">
        <v>-5.0707139162453618</v>
      </c>
      <c r="AN183" s="38">
        <v>2272.4869264978465</v>
      </c>
      <c r="AO183" s="38"/>
      <c r="AP183" s="38"/>
      <c r="AQ183" s="38"/>
      <c r="AR183" s="38"/>
    </row>
    <row r="184" spans="1:44" ht="12" x14ac:dyDescent="0.3">
      <c r="A184" s="19">
        <v>237</v>
      </c>
      <c r="B184" s="108">
        <v>1816.954</v>
      </c>
      <c r="C184" s="265">
        <v>6.0174269999999997E-4</v>
      </c>
      <c r="D184" s="152">
        <v>3.0000000000000001E-6</v>
      </c>
      <c r="E184" s="152">
        <v>0.2816033</v>
      </c>
      <c r="F184" s="152">
        <v>1.6500000000000001E-5</v>
      </c>
      <c r="G184" s="175">
        <v>1.46706</v>
      </c>
      <c r="H184" s="155">
        <v>1.91E-5</v>
      </c>
      <c r="I184" s="155">
        <v>1.886323</v>
      </c>
      <c r="J184" s="155">
        <v>4.2899999999999999E-5</v>
      </c>
      <c r="K184" s="154">
        <v>1.808831E-2</v>
      </c>
      <c r="L184" s="172">
        <v>5.9899999999999999E-5</v>
      </c>
      <c r="M184" s="265">
        <v>0.28158253719200416</v>
      </c>
      <c r="N184" s="266">
        <v>-1.5308581461093151</v>
      </c>
      <c r="O184" s="82">
        <v>0.58588413360260994</v>
      </c>
      <c r="P184" s="83">
        <v>2439.3172528612822</v>
      </c>
      <c r="Q184" s="83">
        <v>31.022312253948712</v>
      </c>
      <c r="R184" s="109">
        <f t="shared" si="84"/>
        <v>622.36325286128226</v>
      </c>
      <c r="S184" s="266">
        <v>-1.5308581461093151</v>
      </c>
      <c r="T184" s="83">
        <v>2439.3172528612822</v>
      </c>
      <c r="U184" s="109">
        <v>622.36325286128226</v>
      </c>
      <c r="X184" s="6" t="s">
        <v>350</v>
      </c>
      <c r="Y184" s="7" t="s">
        <v>352</v>
      </c>
      <c r="Z184" s="8" t="s">
        <v>351</v>
      </c>
      <c r="AA184" s="6" t="s">
        <v>350</v>
      </c>
      <c r="AB184" s="7" t="s">
        <v>352</v>
      </c>
      <c r="AC184" s="8" t="s">
        <v>351</v>
      </c>
      <c r="AD184" s="6" t="s">
        <v>350</v>
      </c>
      <c r="AE184" s="7" t="s">
        <v>352</v>
      </c>
      <c r="AF184" s="8" t="s">
        <v>351</v>
      </c>
      <c r="AM184" s="26">
        <v>-0.51259303944672929</v>
      </c>
      <c r="AN184" s="38">
        <v>2030.2951757036144</v>
      </c>
      <c r="AO184" s="38"/>
      <c r="AP184" s="38"/>
      <c r="AQ184" s="38"/>
      <c r="AR184" s="38"/>
    </row>
    <row r="185" spans="1:44" ht="12" x14ac:dyDescent="0.3">
      <c r="A185" s="19">
        <v>133</v>
      </c>
      <c r="B185" s="108">
        <v>1840.691</v>
      </c>
      <c r="C185" s="265">
        <v>1.2625049999999999E-3</v>
      </c>
      <c r="D185" s="152">
        <v>8.1000000000000004E-6</v>
      </c>
      <c r="E185" s="152">
        <v>0.28159200000000001</v>
      </c>
      <c r="F185" s="152">
        <v>2.2900000000000001E-5</v>
      </c>
      <c r="G185" s="175">
        <v>1.4670540000000001</v>
      </c>
      <c r="H185" s="155">
        <v>2.5599999999999999E-5</v>
      </c>
      <c r="I185" s="155">
        <v>1.8863760000000001</v>
      </c>
      <c r="J185" s="155">
        <v>6.9499999999999995E-5</v>
      </c>
      <c r="K185" s="154">
        <v>3.7325289999999997E-2</v>
      </c>
      <c r="L185" s="172">
        <v>2.0599999999999999E-4</v>
      </c>
      <c r="M185" s="265">
        <v>0.28154785900673845</v>
      </c>
      <c r="N185" s="266">
        <v>-2.2152379519946308</v>
      </c>
      <c r="O185" s="82">
        <v>0.81318065020541397</v>
      </c>
      <c r="P185" s="83">
        <v>2494.5082819643635</v>
      </c>
      <c r="Q185" s="83">
        <v>43.015682309244312</v>
      </c>
      <c r="R185" s="109">
        <f t="shared" si="84"/>
        <v>653.81728196436347</v>
      </c>
      <c r="S185" s="266">
        <v>-2.2152379519946308</v>
      </c>
      <c r="T185" s="83">
        <v>2494.5082819643635</v>
      </c>
      <c r="U185" s="109">
        <v>653.81728196436347</v>
      </c>
      <c r="W185" s="275" t="s">
        <v>503</v>
      </c>
      <c r="X185" s="276">
        <f>MIN(S159:S178)</f>
        <v>-5.7001877023421521</v>
      </c>
      <c r="Y185" s="83">
        <f>MIN(T159:T178)</f>
        <v>2016.9987046401341</v>
      </c>
      <c r="Z185" s="109">
        <f>MIN(U159:U178)</f>
        <v>665.20170464013404</v>
      </c>
      <c r="AA185" s="276">
        <f>MIN(S179:S186)</f>
        <v>-2.8247488197452597</v>
      </c>
      <c r="AB185" s="83">
        <f>MIN(T179:T186)</f>
        <v>2389.1897515116352</v>
      </c>
      <c r="AC185" s="109">
        <f t="shared" ref="AC185" si="85">MIN(U179:U186)</f>
        <v>581.76475151163527</v>
      </c>
      <c r="AD185" s="127"/>
      <c r="AF185" s="84"/>
      <c r="AM185" s="26">
        <v>-2.7507331853060535</v>
      </c>
      <c r="AN185" s="38">
        <v>2151.1184349881682</v>
      </c>
      <c r="AO185" s="38"/>
      <c r="AP185" s="38"/>
      <c r="AQ185" s="38"/>
      <c r="AR185" s="38"/>
    </row>
    <row r="186" spans="1:44" ht="12" x14ac:dyDescent="0.3">
      <c r="A186" s="368">
        <v>75</v>
      </c>
      <c r="B186" s="369">
        <v>1879.0319999999999</v>
      </c>
      <c r="C186" s="370">
        <v>2.4738490000000002E-3</v>
      </c>
      <c r="D186" s="371">
        <v>5.9599999999999997E-6</v>
      </c>
      <c r="E186" s="371">
        <v>0.2816265</v>
      </c>
      <c r="F186" s="371">
        <v>1.9899999999999999E-5</v>
      </c>
      <c r="G186" s="372">
        <v>1.467098</v>
      </c>
      <c r="H186" s="373">
        <v>2.0000000000000002E-5</v>
      </c>
      <c r="I186" s="373">
        <v>1.8863019999999999</v>
      </c>
      <c r="J186" s="373">
        <v>4.8999999999999998E-5</v>
      </c>
      <c r="K186" s="374">
        <v>7.5660720000000001E-2</v>
      </c>
      <c r="L186" s="375">
        <v>2.4699999999999999E-4</v>
      </c>
      <c r="M186" s="370">
        <v>0.28153817333989817</v>
      </c>
      <c r="N186" s="376">
        <v>-1.6750670622289743</v>
      </c>
      <c r="O186" s="377">
        <v>0.7067129256588256</v>
      </c>
      <c r="P186" s="378">
        <v>2496.6116556549523</v>
      </c>
      <c r="Q186" s="378">
        <v>37.377004963728723</v>
      </c>
      <c r="R186" s="379">
        <f t="shared" si="84"/>
        <v>617.57965565495238</v>
      </c>
      <c r="S186" s="376">
        <v>-1.6750670622289743</v>
      </c>
      <c r="T186" s="378">
        <v>2496.6116556549523</v>
      </c>
      <c r="U186" s="379">
        <v>617.57965565495238</v>
      </c>
      <c r="V186" s="154"/>
      <c r="W186" s="277" t="s">
        <v>504</v>
      </c>
      <c r="X186" s="276">
        <f>MAX(S159:S178)</f>
        <v>-0.58478016350838047</v>
      </c>
      <c r="Y186" s="83">
        <f>MAX(T159:T178)</f>
        <v>2301.5410884356002</v>
      </c>
      <c r="Z186" s="109">
        <f>MAX(U159:U178)</f>
        <v>943.7032295364254</v>
      </c>
      <c r="AA186" s="276">
        <f>MAX(S179:S186)</f>
        <v>-0.7283456551543388</v>
      </c>
      <c r="AB186" s="83">
        <f>MAX(T179:T186)</f>
        <v>2496.6116556549523</v>
      </c>
      <c r="AC186" s="109">
        <f t="shared" ref="AC186" si="86">MAX(U179:U186)</f>
        <v>694.9625375776277</v>
      </c>
      <c r="AD186" s="127"/>
      <c r="AF186" s="84"/>
      <c r="AM186" s="26">
        <v>-4.3180713506840718</v>
      </c>
      <c r="AN186" s="38">
        <v>2238.3149057890205</v>
      </c>
      <c r="AO186" s="38"/>
      <c r="AP186" s="38"/>
      <c r="AQ186" s="38"/>
      <c r="AR186" s="38"/>
    </row>
    <row r="187" spans="1:44" ht="12" x14ac:dyDescent="0.3">
      <c r="A187" s="19">
        <v>236</v>
      </c>
      <c r="B187" s="108">
        <v>1967.8320000000001</v>
      </c>
      <c r="C187" s="265">
        <v>5.6936309999999996E-4</v>
      </c>
      <c r="D187" s="152">
        <v>3.4800000000000001E-6</v>
      </c>
      <c r="E187" s="152">
        <v>0.28152899999999997</v>
      </c>
      <c r="F187" s="152">
        <v>1.6399999999999999E-5</v>
      </c>
      <c r="G187" s="175">
        <v>1.4671080000000001</v>
      </c>
      <c r="H187" s="155">
        <v>2.09E-5</v>
      </c>
      <c r="I187" s="155">
        <v>1.886363</v>
      </c>
      <c r="J187" s="155">
        <v>4.1300000000000001E-5</v>
      </c>
      <c r="K187" s="154">
        <v>1.6723169999999999E-2</v>
      </c>
      <c r="L187" s="172">
        <v>1.3200000000000001E-4</v>
      </c>
      <c r="M187" s="265">
        <v>0.28150769291966593</v>
      </c>
      <c r="N187" s="266">
        <v>-0.70706337487402848</v>
      </c>
      <c r="O187" s="82">
        <v>0.5825361376810001</v>
      </c>
      <c r="P187" s="83">
        <v>2516.5456798399396</v>
      </c>
      <c r="Q187" s="83">
        <v>30.789804876005746</v>
      </c>
      <c r="R187" s="109">
        <f t="shared" si="84"/>
        <v>548.71367983993946</v>
      </c>
      <c r="S187" s="266">
        <v>-0.70706337487402848</v>
      </c>
      <c r="T187" s="83">
        <v>2516.5456798399396</v>
      </c>
      <c r="U187" s="109">
        <v>548.71367983993946</v>
      </c>
      <c r="V187" s="154"/>
      <c r="W187" s="277" t="s">
        <v>505</v>
      </c>
      <c r="X187" s="276">
        <f>AVERAGE(S159:S178)</f>
        <v>-3.3065253080404187</v>
      </c>
      <c r="Y187" s="83">
        <f>AVERAGE(T159:T178)</f>
        <v>2164.5545871210961</v>
      </c>
      <c r="Z187" s="109">
        <f>AVERAGE(U159:U178)</f>
        <v>809.72569823220749</v>
      </c>
      <c r="AA187" s="276">
        <f>AVERAGE(S179:S186)</f>
        <v>-1.8634942971123321</v>
      </c>
      <c r="AB187" s="83">
        <f>AVERAGE(T179:T186)</f>
        <v>2462.1105487619461</v>
      </c>
      <c r="AC187" s="109">
        <f t="shared" ref="AC187" si="87">AVERAGE(U179:U186)</f>
        <v>638.65754876194637</v>
      </c>
      <c r="AD187" s="127"/>
      <c r="AF187" s="84"/>
      <c r="AM187" s="26">
        <v>-1.2134371530125865</v>
      </c>
      <c r="AN187" s="38">
        <v>2075.4399179994298</v>
      </c>
      <c r="AO187" s="38"/>
      <c r="AP187" s="38"/>
      <c r="AQ187" s="38"/>
      <c r="AR187" s="38"/>
    </row>
    <row r="188" spans="1:44" ht="12" x14ac:dyDescent="0.3">
      <c r="A188" s="19">
        <v>152</v>
      </c>
      <c r="B188" s="108">
        <v>2011.027</v>
      </c>
      <c r="C188" s="265">
        <v>1.0836450000000001E-3</v>
      </c>
      <c r="D188" s="152">
        <v>6.7499999999999997E-6</v>
      </c>
      <c r="E188" s="152">
        <v>0.28145310000000001</v>
      </c>
      <c r="F188" s="152">
        <v>1.84E-5</v>
      </c>
      <c r="G188" s="175">
        <v>1.4670719999999999</v>
      </c>
      <c r="H188" s="155">
        <v>1.91E-5</v>
      </c>
      <c r="I188" s="155">
        <v>1.8862220000000001</v>
      </c>
      <c r="J188" s="155">
        <v>4.8600000000000002E-5</v>
      </c>
      <c r="K188" s="154">
        <v>3.0911419999999998E-2</v>
      </c>
      <c r="L188" s="172">
        <v>1.83E-4</v>
      </c>
      <c r="M188" s="265">
        <v>0.28141164014844489</v>
      </c>
      <c r="N188" s="266">
        <v>-3.1203057900819342</v>
      </c>
      <c r="O188" s="82">
        <v>0.65364242316401366</v>
      </c>
      <c r="P188" s="83">
        <v>2678.4255617823919</v>
      </c>
      <c r="Q188" s="83">
        <v>34.441586460443887</v>
      </c>
      <c r="R188" s="109">
        <f t="shared" si="84"/>
        <v>667.39856178239188</v>
      </c>
      <c r="S188" s="266">
        <v>-3.1203057900819342</v>
      </c>
      <c r="T188" s="83">
        <v>2678.4255617823919</v>
      </c>
      <c r="U188" s="109">
        <v>667.39856178239188</v>
      </c>
      <c r="V188" s="154"/>
      <c r="W188" s="277" t="s">
        <v>506</v>
      </c>
      <c r="X188" s="276">
        <f>STDEV(S159:S178)</f>
        <v>1.3378837674302757</v>
      </c>
      <c r="Y188" s="83">
        <f>STDEV(T159:T178)</f>
        <v>66.838572529779853</v>
      </c>
      <c r="Z188" s="109">
        <f>STDEV(U159:U178)</f>
        <v>73.402229617059007</v>
      </c>
      <c r="AA188" s="276">
        <f>STDEV(S179:S186)</f>
        <v>0.73925096050400774</v>
      </c>
      <c r="AB188" s="83">
        <f>STDEV(T179:T186)</f>
        <v>42.405892607943443</v>
      </c>
      <c r="AC188" s="109">
        <f t="shared" ref="AC188" si="88">STDEV(U179:U186)</f>
        <v>40.25812893077174</v>
      </c>
      <c r="AD188" s="127"/>
      <c r="AF188" s="84"/>
      <c r="AM188" s="26">
        <v>-2.531348234555697</v>
      </c>
      <c r="AN188" s="38">
        <v>2149.758031770948</v>
      </c>
      <c r="AO188" s="38"/>
      <c r="AP188" s="38"/>
      <c r="AQ188" s="38"/>
      <c r="AR188" s="38"/>
    </row>
    <row r="189" spans="1:44" ht="12" x14ac:dyDescent="0.3">
      <c r="A189" s="29">
        <v>86</v>
      </c>
      <c r="B189" s="110">
        <v>2015.1220000000001</v>
      </c>
      <c r="C189" s="269">
        <v>1.2848009999999999E-3</v>
      </c>
      <c r="D189" s="156">
        <v>4.1899999999999997E-6</v>
      </c>
      <c r="E189" s="156">
        <v>0.28139700000000001</v>
      </c>
      <c r="F189" s="156">
        <v>1.7499999999999998E-5</v>
      </c>
      <c r="G189" s="176">
        <v>1.4671259999999999</v>
      </c>
      <c r="H189" s="158">
        <v>2.2900000000000001E-5</v>
      </c>
      <c r="I189" s="158">
        <v>1.8863380000000001</v>
      </c>
      <c r="J189" s="158">
        <v>5.27E-5</v>
      </c>
      <c r="K189" s="157">
        <v>3.6052599999999997E-2</v>
      </c>
      <c r="L189" s="173">
        <v>1.46E-4</v>
      </c>
      <c r="M189" s="269">
        <v>0.2813477420054965</v>
      </c>
      <c r="N189" s="270">
        <v>-5.2955257433040526</v>
      </c>
      <c r="O189" s="245">
        <v>0.62167667333246079</v>
      </c>
      <c r="P189" s="87">
        <v>2796.1470632915848</v>
      </c>
      <c r="Q189" s="87">
        <v>32.684491458725006</v>
      </c>
      <c r="R189" s="111">
        <f t="shared" si="84"/>
        <v>781.02506329158473</v>
      </c>
      <c r="S189" s="270">
        <v>-5.2955257433040526</v>
      </c>
      <c r="T189" s="87">
        <v>2796.1470632915848</v>
      </c>
      <c r="U189" s="111">
        <v>781.02506329158473</v>
      </c>
      <c r="V189" s="154"/>
      <c r="W189" s="278" t="s">
        <v>507</v>
      </c>
      <c r="X189" s="279">
        <f>MEDIAN(S159:S178)</f>
        <v>-3.6003136196183227</v>
      </c>
      <c r="Y189" s="87">
        <f>MEDIAN(T159:T178)</f>
        <v>2160.9640300881551</v>
      </c>
      <c r="Z189" s="111">
        <f>MEDIAN(U159:U178)</f>
        <v>825.5480184434515</v>
      </c>
      <c r="AA189" s="279">
        <f>MEDIAN(S179:S186)</f>
        <v>-1.6750670622289743</v>
      </c>
      <c r="AB189" s="87">
        <f t="shared" ref="AB189:AC189" si="89">MEDIAN(T179:T186)</f>
        <v>2491.2795375776277</v>
      </c>
      <c r="AC189" s="111">
        <f t="shared" si="89"/>
        <v>622.36325286128226</v>
      </c>
      <c r="AD189" s="128"/>
      <c r="AE189" s="85"/>
      <c r="AF189" s="88"/>
      <c r="AM189" s="26">
        <v>-2.8306358321894542</v>
      </c>
      <c r="AN189" s="38">
        <v>2169.9332030329074</v>
      </c>
      <c r="AO189" s="38"/>
      <c r="AP189" s="38"/>
      <c r="AQ189" s="38"/>
      <c r="AR189" s="38"/>
    </row>
    <row r="190" spans="1:44" x14ac:dyDescent="0.3">
      <c r="V190" s="154"/>
      <c r="AM190" s="26">
        <v>-4.6996103290308788</v>
      </c>
      <c r="AN190" s="38">
        <v>2274.2970992009573</v>
      </c>
      <c r="AO190" s="38"/>
      <c r="AP190" s="38"/>
      <c r="AQ190" s="38"/>
      <c r="AR190" s="38"/>
    </row>
    <row r="191" spans="1:44" ht="12" x14ac:dyDescent="0.3">
      <c r="A191" s="4" t="s">
        <v>349</v>
      </c>
      <c r="B191" s="481" t="s">
        <v>9</v>
      </c>
      <c r="C191" s="482"/>
      <c r="D191" s="482"/>
      <c r="E191" s="482"/>
      <c r="F191" s="482"/>
      <c r="G191" s="482"/>
      <c r="H191" s="482"/>
      <c r="I191" s="482"/>
      <c r="J191" s="482"/>
      <c r="K191" s="482"/>
      <c r="L191" s="482"/>
      <c r="M191" s="482"/>
      <c r="N191" s="482"/>
      <c r="O191" s="482"/>
      <c r="P191" s="482"/>
      <c r="Q191" s="482"/>
      <c r="R191" s="483"/>
      <c r="S191" s="481" t="s">
        <v>508</v>
      </c>
      <c r="T191" s="482"/>
      <c r="U191" s="483"/>
      <c r="AM191" s="26">
        <v>-2.6768402949306491</v>
      </c>
      <c r="AN191" s="38">
        <v>2170.3379600670519</v>
      </c>
      <c r="AO191" s="38"/>
      <c r="AP191" s="38"/>
      <c r="AQ191" s="38"/>
      <c r="AR191" s="38"/>
    </row>
    <row r="192" spans="1:44" ht="13.8" x14ac:dyDescent="0.3">
      <c r="A192" s="4" t="s">
        <v>197</v>
      </c>
      <c r="B192" s="7" t="s">
        <v>7</v>
      </c>
      <c r="C192" s="6" t="s">
        <v>222</v>
      </c>
      <c r="D192" s="7" t="s">
        <v>5</v>
      </c>
      <c r="E192" s="7" t="s">
        <v>223</v>
      </c>
      <c r="F192" s="8" t="s">
        <v>5</v>
      </c>
      <c r="G192" s="7" t="s">
        <v>225</v>
      </c>
      <c r="H192" s="7" t="s">
        <v>5</v>
      </c>
      <c r="I192" s="7" t="s">
        <v>226</v>
      </c>
      <c r="J192" s="7" t="s">
        <v>5</v>
      </c>
      <c r="K192" s="7" t="s">
        <v>227</v>
      </c>
      <c r="L192" s="8" t="s">
        <v>5</v>
      </c>
      <c r="M192" s="6" t="s">
        <v>539</v>
      </c>
      <c r="N192" s="7" t="s">
        <v>350</v>
      </c>
      <c r="O192" s="7" t="s">
        <v>5</v>
      </c>
      <c r="P192" s="7" t="s">
        <v>352</v>
      </c>
      <c r="Q192" s="7" t="s">
        <v>5</v>
      </c>
      <c r="R192" s="8" t="s">
        <v>351</v>
      </c>
      <c r="S192" s="6" t="s">
        <v>350</v>
      </c>
      <c r="T192" s="7" t="s">
        <v>352</v>
      </c>
      <c r="U192" s="8" t="s">
        <v>351</v>
      </c>
      <c r="AM192" s="26">
        <v>-2.55945779453981</v>
      </c>
      <c r="AN192" s="38">
        <v>2166.8944733249782</v>
      </c>
      <c r="AO192" s="38"/>
      <c r="AP192" s="38"/>
      <c r="AQ192" s="38"/>
      <c r="AR192" s="38"/>
    </row>
    <row r="193" spans="1:51" x14ac:dyDescent="0.3">
      <c r="A193" s="10">
        <v>218</v>
      </c>
      <c r="B193" s="262">
        <v>1334</v>
      </c>
      <c r="C193" s="259">
        <v>4.7056540000000002E-4</v>
      </c>
      <c r="D193" s="150">
        <v>3.5999999999999998E-6</v>
      </c>
      <c r="E193" s="150">
        <v>0.28176240000000002</v>
      </c>
      <c r="F193" s="151">
        <v>1.8600000000000001E-5</v>
      </c>
      <c r="G193" s="160">
        <v>1.4671320000000001</v>
      </c>
      <c r="H193" s="160">
        <v>2.7100000000000001E-5</v>
      </c>
      <c r="I193" s="160">
        <v>1.886474</v>
      </c>
      <c r="J193" s="160">
        <v>5.7299999999999997E-5</v>
      </c>
      <c r="K193" s="163">
        <v>1.3031340000000001E-2</v>
      </c>
      <c r="L193" s="171">
        <v>7.9099999999999998E-5</v>
      </c>
      <c r="M193" s="259">
        <v>0.2817504800099081</v>
      </c>
      <c r="N193" s="260">
        <v>-6.5047663694484115</v>
      </c>
      <c r="O193" s="261">
        <v>0.65972917362433492</v>
      </c>
      <c r="P193" s="262">
        <v>2322.7993548559675</v>
      </c>
      <c r="Q193" s="262">
        <v>35.048080991191</v>
      </c>
      <c r="R193" s="263">
        <f>P193-B193</f>
        <v>988.79935485596752</v>
      </c>
      <c r="S193" s="260">
        <v>-6.5047663694484115</v>
      </c>
      <c r="T193" s="262">
        <v>2322.7993548559675</v>
      </c>
      <c r="U193" s="263">
        <v>988.79935485596752</v>
      </c>
      <c r="V193" s="83"/>
      <c r="AM193" s="26">
        <v>-4.0359508906606667</v>
      </c>
      <c r="AN193" s="38">
        <v>2248.2778803735659</v>
      </c>
      <c r="AO193" s="38"/>
      <c r="AP193" s="38"/>
      <c r="AQ193" s="38"/>
      <c r="AR193" s="38"/>
    </row>
    <row r="194" spans="1:51" x14ac:dyDescent="0.3">
      <c r="A194" s="19">
        <v>54</v>
      </c>
      <c r="B194" s="83">
        <v>1357.6030000000001</v>
      </c>
      <c r="C194" s="265">
        <v>1.9326860000000001E-3</v>
      </c>
      <c r="D194" s="152">
        <v>7.3499999999999999E-6</v>
      </c>
      <c r="E194" s="152">
        <v>0.28185729999999998</v>
      </c>
      <c r="F194" s="153">
        <v>1.66E-5</v>
      </c>
      <c r="G194" s="155">
        <v>1.4671110000000001</v>
      </c>
      <c r="H194" s="155">
        <v>1.8600000000000001E-5</v>
      </c>
      <c r="I194" s="155">
        <v>1.8863719999999999</v>
      </c>
      <c r="J194" s="155">
        <v>3.9199999999999997E-5</v>
      </c>
      <c r="K194" s="154">
        <v>6.3117039999999999E-2</v>
      </c>
      <c r="L194" s="172">
        <v>2.5399999999999999E-4</v>
      </c>
      <c r="M194" s="265">
        <v>0.28180768717644161</v>
      </c>
      <c r="N194" s="266">
        <v>-4.0715933954527106</v>
      </c>
      <c r="O194" s="82">
        <v>0.58881435496593859</v>
      </c>
      <c r="P194" s="83">
        <v>2207.5304729144841</v>
      </c>
      <c r="Q194" s="83">
        <v>31.345774978980444</v>
      </c>
      <c r="R194" s="109">
        <f t="shared" ref="R194:R231" si="90">P194-B194</f>
        <v>849.92747291448404</v>
      </c>
      <c r="S194" s="266">
        <v>-4.0715933954527106</v>
      </c>
      <c r="T194" s="83">
        <v>2207.5304729144841</v>
      </c>
      <c r="U194" s="109">
        <v>849.92747291448404</v>
      </c>
      <c r="AM194" s="26">
        <v>-3.9115956307766986</v>
      </c>
      <c r="AN194" s="38">
        <v>2249.2643354956763</v>
      </c>
      <c r="AO194" s="38"/>
      <c r="AP194" s="38"/>
      <c r="AQ194" s="38"/>
      <c r="AR194" s="38"/>
    </row>
    <row r="195" spans="1:51" x14ac:dyDescent="0.3">
      <c r="A195" s="19">
        <v>64</v>
      </c>
      <c r="B195" s="83">
        <v>1366.6969999999999</v>
      </c>
      <c r="C195" s="265">
        <v>1.9782010000000002E-3</v>
      </c>
      <c r="D195" s="152">
        <v>1.04E-5</v>
      </c>
      <c r="E195" s="152">
        <v>0.28194459999999999</v>
      </c>
      <c r="F195" s="153">
        <v>1.7799999999999999E-5</v>
      </c>
      <c r="G195" s="155">
        <v>1.4671069999999999</v>
      </c>
      <c r="H195" s="155">
        <v>1.98E-5</v>
      </c>
      <c r="I195" s="155">
        <v>1.8862490000000001</v>
      </c>
      <c r="J195" s="155">
        <v>4.2500000000000003E-5</v>
      </c>
      <c r="K195" s="154">
        <v>6.5061530000000006E-2</v>
      </c>
      <c r="L195" s="172">
        <v>4.73E-4</v>
      </c>
      <c r="M195" s="265">
        <v>0.28189347426821471</v>
      </c>
      <c r="N195" s="266">
        <v>-0.82111372453064213</v>
      </c>
      <c r="O195" s="82">
        <v>0.63139235357612122</v>
      </c>
      <c r="P195" s="83">
        <v>2041.5294533068677</v>
      </c>
      <c r="Q195" s="83">
        <v>33.716813200138404</v>
      </c>
      <c r="R195" s="109">
        <f t="shared" si="90"/>
        <v>674.83245330686782</v>
      </c>
      <c r="S195" s="266">
        <v>-0.82111372453064213</v>
      </c>
      <c r="T195" s="83">
        <v>2041.5294533068677</v>
      </c>
      <c r="U195" s="109">
        <v>674.83245330686782</v>
      </c>
      <c r="AM195" s="26">
        <v>-2.1738250791503155</v>
      </c>
      <c r="AN195" s="38">
        <v>2157.5930531830522</v>
      </c>
      <c r="AO195" s="38"/>
      <c r="AP195" s="38"/>
      <c r="AQ195" s="38"/>
      <c r="AR195" s="38"/>
    </row>
    <row r="196" spans="1:51" x14ac:dyDescent="0.3">
      <c r="A196" s="19">
        <v>71</v>
      </c>
      <c r="B196" s="83">
        <v>1369.8389999999999</v>
      </c>
      <c r="C196" s="265">
        <v>7.6097709999999995E-4</v>
      </c>
      <c r="D196" s="152">
        <v>1.4100000000000001E-6</v>
      </c>
      <c r="E196" s="152">
        <v>0.28177469999999999</v>
      </c>
      <c r="F196" s="153">
        <v>1.4600000000000001E-5</v>
      </c>
      <c r="G196" s="155">
        <v>1.4670909999999999</v>
      </c>
      <c r="H196" s="155">
        <v>1.7600000000000001E-5</v>
      </c>
      <c r="I196" s="155">
        <v>1.8863209999999999</v>
      </c>
      <c r="J196" s="155">
        <v>3.9100000000000002E-5</v>
      </c>
      <c r="K196" s="154">
        <v>2.4208879999999999E-2</v>
      </c>
      <c r="L196" s="172">
        <v>7.3200000000000004E-5</v>
      </c>
      <c r="M196" s="265">
        <v>0.28175498708787744</v>
      </c>
      <c r="N196" s="266">
        <v>-5.6617758387944583</v>
      </c>
      <c r="O196" s="82">
        <v>0.51788733033797385</v>
      </c>
      <c r="P196" s="83">
        <v>2301.8192261991785</v>
      </c>
      <c r="Q196" s="83">
        <v>27.519703466492501</v>
      </c>
      <c r="R196" s="109">
        <f t="shared" si="90"/>
        <v>931.98022619917856</v>
      </c>
      <c r="S196" s="266">
        <v>-5.6617758387944583</v>
      </c>
      <c r="T196" s="83">
        <v>2301.8192261991785</v>
      </c>
      <c r="U196" s="109">
        <v>931.98022619917856</v>
      </c>
      <c r="AM196" s="26">
        <v>-3.9580045904452632</v>
      </c>
      <c r="AN196" s="38">
        <v>2272.1342107910355</v>
      </c>
      <c r="AO196" s="38"/>
      <c r="AP196" s="38"/>
      <c r="AQ196" s="38"/>
      <c r="AR196" s="38"/>
    </row>
    <row r="197" spans="1:51" x14ac:dyDescent="0.3">
      <c r="A197" s="19">
        <v>16</v>
      </c>
      <c r="B197" s="83">
        <v>1372.45</v>
      </c>
      <c r="C197" s="265">
        <v>8.256502E-4</v>
      </c>
      <c r="D197" s="152">
        <v>1.27E-5</v>
      </c>
      <c r="E197" s="152">
        <v>0.28179140000000003</v>
      </c>
      <c r="F197" s="153">
        <v>1.84E-5</v>
      </c>
      <c r="G197" s="155">
        <v>1.4671320000000001</v>
      </c>
      <c r="H197" s="155">
        <v>2.12E-5</v>
      </c>
      <c r="I197" s="155">
        <v>1.8865639999999999</v>
      </c>
      <c r="J197" s="155">
        <v>4.7599999999999998E-5</v>
      </c>
      <c r="K197" s="154">
        <v>2.56329E-2</v>
      </c>
      <c r="L197" s="172">
        <v>3.5E-4</v>
      </c>
      <c r="M197" s="265">
        <v>0.2817699704562866</v>
      </c>
      <c r="N197" s="266">
        <v>-5.0707139162453618</v>
      </c>
      <c r="O197" s="82">
        <v>0.65268381355898519</v>
      </c>
      <c r="P197" s="83">
        <v>2272.4869264978465</v>
      </c>
      <c r="Q197" s="83">
        <v>34.703691472206174</v>
      </c>
      <c r="R197" s="109">
        <f t="shared" si="90"/>
        <v>900.03692649784648</v>
      </c>
      <c r="S197" s="266">
        <v>-5.0707139162453618</v>
      </c>
      <c r="T197" s="83">
        <v>2272.4869264978465</v>
      </c>
      <c r="U197" s="109">
        <v>900.03692649784648</v>
      </c>
      <c r="AM197" s="26">
        <v>-2.2819327552636715</v>
      </c>
      <c r="AN197" s="38">
        <v>2183.9959185573775</v>
      </c>
      <c r="AO197" s="38"/>
      <c r="AP197" s="38"/>
      <c r="AQ197" s="38"/>
      <c r="AR197" s="38"/>
    </row>
    <row r="198" spans="1:51" x14ac:dyDescent="0.3">
      <c r="A198" s="19">
        <v>70</v>
      </c>
      <c r="B198" s="83">
        <v>1373.248</v>
      </c>
      <c r="C198" s="265">
        <v>1.9847409999999999E-3</v>
      </c>
      <c r="D198" s="152">
        <v>4.5000000000000001E-6</v>
      </c>
      <c r="E198" s="152">
        <v>0.28194950000000002</v>
      </c>
      <c r="F198" s="153">
        <v>1.5500000000000001E-5</v>
      </c>
      <c r="G198" s="155">
        <v>1.4670430000000001</v>
      </c>
      <c r="H198" s="155">
        <v>1.4399999999999999E-5</v>
      </c>
      <c r="I198" s="155">
        <v>1.8863799999999999</v>
      </c>
      <c r="J198" s="155">
        <v>3.7299999999999999E-5</v>
      </c>
      <c r="K198" s="154">
        <v>6.8370609999999998E-2</v>
      </c>
      <c r="L198" s="172">
        <v>1.92E-4</v>
      </c>
      <c r="M198" s="265">
        <v>0.28189795620780067</v>
      </c>
      <c r="N198" s="266">
        <v>-0.51259303944672929</v>
      </c>
      <c r="O198" s="82">
        <v>0.54981617069072009</v>
      </c>
      <c r="P198" s="83">
        <v>2030.2951757036144</v>
      </c>
      <c r="Q198" s="83">
        <v>29.365112275376532</v>
      </c>
      <c r="R198" s="109">
        <f t="shared" si="90"/>
        <v>657.04717570361436</v>
      </c>
      <c r="S198" s="266">
        <v>-0.51259303944672929</v>
      </c>
      <c r="T198" s="83">
        <v>2030.2951757036144</v>
      </c>
      <c r="U198" s="109">
        <v>657.04717570361436</v>
      </c>
      <c r="AM198" s="26">
        <v>-5.3834345035141951</v>
      </c>
      <c r="AN198" s="38">
        <v>2367.1990538068776</v>
      </c>
      <c r="AO198" s="38"/>
      <c r="AP198" s="38"/>
      <c r="AQ198" s="38"/>
      <c r="AR198" s="38"/>
    </row>
    <row r="199" spans="1:51" x14ac:dyDescent="0.3">
      <c r="A199" s="19">
        <v>252</v>
      </c>
      <c r="B199" s="83">
        <v>1375.069</v>
      </c>
      <c r="C199" s="265">
        <v>8.2336119999999995E-4</v>
      </c>
      <c r="D199" s="152">
        <v>6.3300000000000004E-6</v>
      </c>
      <c r="E199" s="152">
        <v>0.28185510000000003</v>
      </c>
      <c r="F199" s="153">
        <v>1.22E-5</v>
      </c>
      <c r="G199" s="155">
        <v>1.467041</v>
      </c>
      <c r="H199" s="155">
        <v>1.5099999999999999E-5</v>
      </c>
      <c r="I199" s="155">
        <v>1.8863000000000001</v>
      </c>
      <c r="J199" s="155">
        <v>3.3599999999999997E-5</v>
      </c>
      <c r="K199" s="154">
        <v>2.5145069999999999E-2</v>
      </c>
      <c r="L199" s="172">
        <v>2.52E-4</v>
      </c>
      <c r="M199" s="265">
        <v>0.28183368856109731</v>
      </c>
      <c r="N199" s="266">
        <v>-2.7507331853060535</v>
      </c>
      <c r="O199" s="82">
        <v>0.43276033350747589</v>
      </c>
      <c r="P199" s="83">
        <v>2151.1184349881682</v>
      </c>
      <c r="Q199" s="83">
        <v>23.059748632699666</v>
      </c>
      <c r="R199" s="109">
        <f t="shared" si="90"/>
        <v>776.04943498816829</v>
      </c>
      <c r="S199" s="266">
        <v>-2.7507331853060535</v>
      </c>
      <c r="T199" s="83">
        <v>2151.1184349881682</v>
      </c>
      <c r="U199" s="109">
        <v>776.04943498816829</v>
      </c>
      <c r="AM199" s="26">
        <v>2.1644024872347067</v>
      </c>
      <c r="AN199" s="38">
        <v>2015.4293140991704</v>
      </c>
      <c r="AO199" s="38"/>
      <c r="AP199" s="38"/>
      <c r="AQ199" s="38"/>
      <c r="AR199" s="38"/>
    </row>
    <row r="200" spans="1:51" ht="12" x14ac:dyDescent="0.3">
      <c r="A200" s="19">
        <v>146</v>
      </c>
      <c r="B200" s="83">
        <v>1379.796</v>
      </c>
      <c r="C200" s="265">
        <v>2.0017920000000001E-3</v>
      </c>
      <c r="D200" s="152">
        <v>1.5400000000000002E-5</v>
      </c>
      <c r="E200" s="152">
        <v>0.2818387</v>
      </c>
      <c r="F200" s="153">
        <v>1.7200000000000001E-5</v>
      </c>
      <c r="G200" s="155">
        <v>1.4670529999999999</v>
      </c>
      <c r="H200" s="155">
        <v>1.7E-5</v>
      </c>
      <c r="I200" s="155">
        <v>1.886323</v>
      </c>
      <c r="J200" s="155">
        <v>4.1100000000000003E-5</v>
      </c>
      <c r="K200" s="154">
        <v>6.4325850000000004E-2</v>
      </c>
      <c r="L200" s="172">
        <v>5.4600000000000004E-4</v>
      </c>
      <c r="M200" s="265">
        <v>0.2817864623005778</v>
      </c>
      <c r="N200" s="266">
        <v>-4.3180713506840718</v>
      </c>
      <c r="O200" s="82">
        <v>0.61012771078172712</v>
      </c>
      <c r="P200" s="83">
        <v>2238.3149057890205</v>
      </c>
      <c r="Q200" s="83">
        <v>32.460430872859888</v>
      </c>
      <c r="R200" s="109">
        <f t="shared" si="90"/>
        <v>858.51890578902044</v>
      </c>
      <c r="S200" s="266">
        <v>-4.3180713506840718</v>
      </c>
      <c r="T200" s="83">
        <v>2238.3149057890205</v>
      </c>
      <c r="U200" s="109">
        <v>858.51890578902044</v>
      </c>
      <c r="AM200" s="26">
        <v>3.1929559863153045</v>
      </c>
      <c r="AN200" s="38">
        <v>1979.0386642199044</v>
      </c>
      <c r="AO200" s="38"/>
      <c r="AQ200" s="481" t="s">
        <v>517</v>
      </c>
      <c r="AR200" s="483"/>
      <c r="AS200" s="482" t="s">
        <v>518</v>
      </c>
      <c r="AT200" s="482"/>
      <c r="AU200" s="481" t="s">
        <v>519</v>
      </c>
      <c r="AV200" s="483"/>
      <c r="AY200" s="1"/>
    </row>
    <row r="201" spans="1:51" ht="12" x14ac:dyDescent="0.3">
      <c r="A201" s="19">
        <v>126</v>
      </c>
      <c r="B201" s="83">
        <v>1382.931</v>
      </c>
      <c r="C201" s="265">
        <v>1.400594E-3</v>
      </c>
      <c r="D201" s="152">
        <v>2.0999999999999999E-5</v>
      </c>
      <c r="E201" s="152">
        <v>0.28190860000000001</v>
      </c>
      <c r="F201" s="153">
        <v>1.7200000000000001E-5</v>
      </c>
      <c r="G201" s="155">
        <v>1.4671540000000001</v>
      </c>
      <c r="H201" s="155">
        <v>1.9199999999999999E-5</v>
      </c>
      <c r="I201" s="155">
        <v>1.8863859999999999</v>
      </c>
      <c r="J201" s="155">
        <v>4.6100000000000002E-5</v>
      </c>
      <c r="K201" s="154">
        <v>4.436532E-2</v>
      </c>
      <c r="L201" s="172">
        <v>7.7099999999999998E-4</v>
      </c>
      <c r="M201" s="265">
        <v>0.28187196672475429</v>
      </c>
      <c r="N201" s="266">
        <v>-1.2134371530125865</v>
      </c>
      <c r="O201" s="82">
        <v>0.61013207833027217</v>
      </c>
      <c r="P201" s="83">
        <v>2075.4399179994298</v>
      </c>
      <c r="Q201" s="83">
        <v>32.55931930384213</v>
      </c>
      <c r="R201" s="109">
        <f t="shared" si="90"/>
        <v>692.50891799942974</v>
      </c>
      <c r="S201" s="266">
        <v>-1.2134371530125865</v>
      </c>
      <c r="T201" s="83">
        <v>2075.4399179994298</v>
      </c>
      <c r="U201" s="109">
        <v>692.50891799942974</v>
      </c>
      <c r="AQ201" s="6" t="s">
        <v>350</v>
      </c>
      <c r="AR201" s="8" t="s">
        <v>352</v>
      </c>
      <c r="AS201" s="7" t="s">
        <v>350</v>
      </c>
      <c r="AT201" s="7" t="s">
        <v>352</v>
      </c>
      <c r="AU201" s="6" t="s">
        <v>350</v>
      </c>
      <c r="AV201" s="8" t="s">
        <v>352</v>
      </c>
      <c r="AY201" s="65"/>
    </row>
    <row r="202" spans="1:51" ht="12" x14ac:dyDescent="0.3">
      <c r="A202" s="19">
        <v>147</v>
      </c>
      <c r="B202" s="83">
        <v>1388.0150000000001</v>
      </c>
      <c r="C202" s="265">
        <v>7.868835E-4</v>
      </c>
      <c r="D202" s="152">
        <v>1.37E-6</v>
      </c>
      <c r="E202" s="152">
        <v>0.2818522</v>
      </c>
      <c r="F202" s="153">
        <v>1.24E-5</v>
      </c>
      <c r="G202" s="155">
        <v>1.4670479999999999</v>
      </c>
      <c r="H202" s="155">
        <v>1.7200000000000001E-5</v>
      </c>
      <c r="I202" s="155">
        <v>1.8863510000000001</v>
      </c>
      <c r="J202" s="155">
        <v>3.57E-5</v>
      </c>
      <c r="K202" s="154">
        <v>2.609827E-2</v>
      </c>
      <c r="L202" s="172">
        <v>5.3199999999999999E-5</v>
      </c>
      <c r="M202" s="265">
        <v>0.2818315419999603</v>
      </c>
      <c r="N202" s="266">
        <v>-2.531348234555697</v>
      </c>
      <c r="O202" s="82">
        <v>0.43986776782523052</v>
      </c>
      <c r="P202" s="83">
        <v>2149.758031770948</v>
      </c>
      <c r="Q202" s="83">
        <v>23.438455450263518</v>
      </c>
      <c r="R202" s="109">
        <f t="shared" si="90"/>
        <v>761.74303177094794</v>
      </c>
      <c r="S202" s="266">
        <v>-2.531348234555697</v>
      </c>
      <c r="T202" s="83">
        <v>2149.758031770948</v>
      </c>
      <c r="U202" s="109">
        <v>761.74303177094794</v>
      </c>
      <c r="AP202" s="275" t="s">
        <v>503</v>
      </c>
      <c r="AQ202" s="276">
        <f>MIN(AM159:AM200)</f>
        <v>-7.3084024287450866</v>
      </c>
      <c r="AR202" s="109">
        <f>MIN(AN159:AN200)</f>
        <v>1936.1826476661022</v>
      </c>
      <c r="AS202" s="82">
        <f>MIN(AO159:AO177)</f>
        <v>-4.907422301508868</v>
      </c>
      <c r="AT202" s="83">
        <f>MIN(AP159:AP176)</f>
        <v>2283.1673782208131</v>
      </c>
      <c r="AU202" s="276">
        <f>MIN(AQ159:AQ166)</f>
        <v>-10.173215066330288</v>
      </c>
      <c r="AV202" s="109">
        <f>MIN(AR159:AR166)</f>
        <v>2540.0058115505799</v>
      </c>
      <c r="AY202" s="83"/>
    </row>
    <row r="203" spans="1:51" ht="12" x14ac:dyDescent="0.3">
      <c r="A203" s="19">
        <v>33</v>
      </c>
      <c r="B203" s="83">
        <v>1393.3230000000001</v>
      </c>
      <c r="C203" s="265">
        <v>1.597874E-3</v>
      </c>
      <c r="D203" s="152">
        <v>1.13E-5</v>
      </c>
      <c r="E203" s="152">
        <v>0.2818618</v>
      </c>
      <c r="F203" s="153">
        <v>1.8199999999999999E-5</v>
      </c>
      <c r="G203" s="155">
        <v>1.4670190000000001</v>
      </c>
      <c r="H203" s="155">
        <v>2.0400000000000001E-5</v>
      </c>
      <c r="I203" s="155">
        <v>1.886314</v>
      </c>
      <c r="J203" s="155">
        <v>4.4799999999999998E-5</v>
      </c>
      <c r="K203" s="154">
        <v>5.046842E-2</v>
      </c>
      <c r="L203" s="172">
        <v>3.0499999999999999E-4</v>
      </c>
      <c r="M203" s="265">
        <v>0.28181968860536732</v>
      </c>
      <c r="N203" s="266">
        <v>-2.8306358321894542</v>
      </c>
      <c r="O203" s="82">
        <v>0.64562019541081206</v>
      </c>
      <c r="P203" s="83">
        <v>2169.9332030329074</v>
      </c>
      <c r="Q203" s="83">
        <v>34.392164541411148</v>
      </c>
      <c r="R203" s="109">
        <f t="shared" si="90"/>
        <v>776.61020303290729</v>
      </c>
      <c r="S203" s="266">
        <v>-2.8306358321894542</v>
      </c>
      <c r="T203" s="83">
        <v>2169.9332030329074</v>
      </c>
      <c r="U203" s="109">
        <v>776.61020303290729</v>
      </c>
      <c r="AP203" s="277" t="s">
        <v>504</v>
      </c>
      <c r="AQ203" s="276">
        <f>MAX(AM159:AM200)</f>
        <v>3.1929559863153045</v>
      </c>
      <c r="AR203" s="109">
        <f>MAX(AN159:AN200)</f>
        <v>2367.1990538068776</v>
      </c>
      <c r="AS203" s="82">
        <f>MAX(AO159:AO177)</f>
        <v>0.99245195609443115</v>
      </c>
      <c r="AT203" s="83">
        <f>MAX(AP159:AP176)</f>
        <v>2501.1355904034799</v>
      </c>
      <c r="AU203" s="276">
        <f>MAX(AQ159:AQ166)</f>
        <v>-0.70706337487402848</v>
      </c>
      <c r="AV203" s="109">
        <f>MAX(AR159:AR166)</f>
        <v>3081.5535080361924</v>
      </c>
      <c r="AY203" s="83"/>
    </row>
    <row r="204" spans="1:51" ht="12" x14ac:dyDescent="0.3">
      <c r="A204" s="19">
        <v>86</v>
      </c>
      <c r="B204" s="83">
        <v>1399.5150000000001</v>
      </c>
      <c r="C204" s="265">
        <v>1.808718E-3</v>
      </c>
      <c r="D204" s="152">
        <v>2.76E-5</v>
      </c>
      <c r="E204" s="152">
        <v>0.28181089999999998</v>
      </c>
      <c r="F204" s="153">
        <v>1.91E-5</v>
      </c>
      <c r="G204" s="155">
        <v>1.467136</v>
      </c>
      <c r="H204" s="155">
        <v>2.0100000000000001E-5</v>
      </c>
      <c r="I204" s="155">
        <v>1.886425</v>
      </c>
      <c r="J204" s="155">
        <v>4.3900000000000003E-5</v>
      </c>
      <c r="K204" s="154">
        <v>5.8924049999999999E-2</v>
      </c>
      <c r="L204" s="172">
        <v>9.3099999999999997E-4</v>
      </c>
      <c r="M204" s="265">
        <v>0.28176301726831882</v>
      </c>
      <c r="N204" s="266">
        <v>-4.6996103290308788</v>
      </c>
      <c r="O204" s="82">
        <v>0.67755605151265108</v>
      </c>
      <c r="P204" s="83">
        <v>2274.2970992009573</v>
      </c>
      <c r="Q204" s="83">
        <v>36.023166819224116</v>
      </c>
      <c r="R204" s="109">
        <f t="shared" si="90"/>
        <v>874.78209920095719</v>
      </c>
      <c r="S204" s="266">
        <v>-4.6996103290308788</v>
      </c>
      <c r="T204" s="83">
        <v>2274.2970992009573</v>
      </c>
      <c r="U204" s="109">
        <v>874.78209920095719</v>
      </c>
      <c r="AP204" s="277" t="s">
        <v>505</v>
      </c>
      <c r="AQ204" s="276">
        <f>AVERAGE(AM159:AM200)</f>
        <v>-3.0462381448394718</v>
      </c>
      <c r="AR204" s="109">
        <f>AVERAGE(AN159:AN200)</f>
        <v>2173.3252154745851</v>
      </c>
      <c r="AS204" s="82">
        <f>AVERAGE(AO159:AO177)</f>
        <v>-1.8396073634800647</v>
      </c>
      <c r="AT204" s="83">
        <f>AVERAGE(AP159:AP176)</f>
        <v>2438.7156633037807</v>
      </c>
      <c r="AU204" s="276">
        <f>AVERAGE(AQ159:AQ166)</f>
        <v>-5.92328960127203</v>
      </c>
      <c r="AV204" s="109">
        <f>AVERAGE(AR159:AR166)</f>
        <v>2842.3386982983234</v>
      </c>
      <c r="AY204" s="83"/>
    </row>
    <row r="205" spans="1:51" ht="12" x14ac:dyDescent="0.3">
      <c r="A205" s="19">
        <v>206</v>
      </c>
      <c r="B205" s="83">
        <v>1404.098</v>
      </c>
      <c r="C205" s="265">
        <v>1.2127559999999999E-3</v>
      </c>
      <c r="D205" s="152">
        <v>1.59E-6</v>
      </c>
      <c r="E205" s="152">
        <v>0.28184930000000002</v>
      </c>
      <c r="F205" s="153">
        <v>1.8199999999999999E-5</v>
      </c>
      <c r="G205" s="155">
        <v>1.4670589999999999</v>
      </c>
      <c r="H205" s="155">
        <v>2.0000000000000002E-5</v>
      </c>
      <c r="I205" s="155">
        <v>1.8863270000000001</v>
      </c>
      <c r="J205" s="155">
        <v>4.1600000000000002E-5</v>
      </c>
      <c r="K205" s="154">
        <v>3.821811E-2</v>
      </c>
      <c r="L205" s="172">
        <v>1.07E-4</v>
      </c>
      <c r="M205" s="265">
        <v>0.28181708782763498</v>
      </c>
      <c r="N205" s="266">
        <v>-2.6768402949306491</v>
      </c>
      <c r="O205" s="82">
        <v>0.64563608583645404</v>
      </c>
      <c r="P205" s="83">
        <v>2170.3379600670519</v>
      </c>
      <c r="Q205" s="83">
        <v>34.391904563751723</v>
      </c>
      <c r="R205" s="109">
        <f t="shared" si="90"/>
        <v>766.23996006705192</v>
      </c>
      <c r="S205" s="266">
        <v>-2.6768402949306491</v>
      </c>
      <c r="T205" s="83">
        <v>2170.3379600670519</v>
      </c>
      <c r="U205" s="109">
        <v>766.23996006705192</v>
      </c>
      <c r="AP205" s="277" t="s">
        <v>506</v>
      </c>
      <c r="AQ205" s="276">
        <f>STDEV(AM159:AM200)</f>
        <v>2.1508865660021406</v>
      </c>
      <c r="AR205" s="109">
        <f>STDEV(AN159:AN200)</f>
        <v>98.104193566976235</v>
      </c>
      <c r="AS205" s="82">
        <f>STDEV(AO159:AO177)</f>
        <v>1.2759874140780574</v>
      </c>
      <c r="AT205" s="83">
        <f>STDEV(AP159:AP176)</f>
        <v>57.852233876483353</v>
      </c>
      <c r="AU205" s="276">
        <f>STDEV(AQ159:AQ166)</f>
        <v>3.2977679563327222</v>
      </c>
      <c r="AV205" s="109">
        <f>STDEV(AR159:AR166)</f>
        <v>185.00414344006992</v>
      </c>
      <c r="AY205" s="83"/>
    </row>
    <row r="206" spans="1:51" ht="12" x14ac:dyDescent="0.3">
      <c r="A206" s="19">
        <v>89</v>
      </c>
      <c r="B206" s="83">
        <v>1407.617</v>
      </c>
      <c r="C206" s="265">
        <v>2.7702899999999999E-3</v>
      </c>
      <c r="D206" s="152">
        <v>2.4700000000000001E-5</v>
      </c>
      <c r="E206" s="152">
        <v>0.28189189999999997</v>
      </c>
      <c r="F206" s="153">
        <v>1.8700000000000001E-5</v>
      </c>
      <c r="G206" s="155">
        <v>1.467055</v>
      </c>
      <c r="H206" s="155">
        <v>2.09E-5</v>
      </c>
      <c r="I206" s="155">
        <v>1.886282</v>
      </c>
      <c r="J206" s="155">
        <v>4.9499999999999997E-5</v>
      </c>
      <c r="K206" s="154">
        <v>8.3512509999999998E-2</v>
      </c>
      <c r="L206" s="172">
        <v>5.7799999999999995E-4</v>
      </c>
      <c r="M206" s="265">
        <v>0.28181813111349124</v>
      </c>
      <c r="N206" s="266">
        <v>-2.55945779453981</v>
      </c>
      <c r="O206" s="82">
        <v>0.66337867404286932</v>
      </c>
      <c r="P206" s="83">
        <v>2166.8944733249782</v>
      </c>
      <c r="Q206" s="83">
        <v>35.339321485374967</v>
      </c>
      <c r="R206" s="109">
        <f t="shared" si="90"/>
        <v>759.27747332497825</v>
      </c>
      <c r="S206" s="266">
        <v>-2.55945779453981</v>
      </c>
      <c r="T206" s="83">
        <v>2166.8944733249782</v>
      </c>
      <c r="U206" s="109">
        <v>759.27747332497825</v>
      </c>
      <c r="AP206" s="278" t="s">
        <v>507</v>
      </c>
      <c r="AQ206" s="279">
        <f>MEDIAN(AM159:AM200)</f>
        <v>-3.3265696470319295</v>
      </c>
      <c r="AR206" s="111">
        <f>MEDIAN(AN159:AN200)</f>
        <v>2169.0796017956272</v>
      </c>
      <c r="AS206" s="270">
        <f>MEDIAN(AO159:AO177)</f>
        <v>-1.6750670622289743</v>
      </c>
      <c r="AT206" s="87">
        <f>MEDIAN(AP159:AP176)</f>
        <v>2449.9779380244818</v>
      </c>
      <c r="AU206" s="279">
        <f>MEDIAN(AQ159:AQ166)</f>
        <v>-6.0069303449999945</v>
      </c>
      <c r="AV206" s="111">
        <f>MEDIAN(AR159:AR166)</f>
        <v>2863.2391025092579</v>
      </c>
      <c r="AY206" s="83"/>
    </row>
    <row r="207" spans="1:51" x14ac:dyDescent="0.3">
      <c r="A207" s="19">
        <v>104</v>
      </c>
      <c r="B207" s="83">
        <v>1411.1469999999999</v>
      </c>
      <c r="C207" s="265">
        <v>9.7250869999999999E-4</v>
      </c>
      <c r="D207" s="152">
        <v>9.3300000000000005E-6</v>
      </c>
      <c r="E207" s="152">
        <v>0.2818002</v>
      </c>
      <c r="F207" s="153">
        <v>1.43E-5</v>
      </c>
      <c r="G207" s="155">
        <v>1.4670890000000001</v>
      </c>
      <c r="H207" s="155">
        <v>1.7399999999999999E-5</v>
      </c>
      <c r="I207" s="155">
        <v>1.8862810000000001</v>
      </c>
      <c r="J207" s="155">
        <v>3.7400000000000001E-5</v>
      </c>
      <c r="K207" s="154">
        <v>3.1124209999999999E-2</v>
      </c>
      <c r="L207" s="172">
        <v>2.7599999999999999E-4</v>
      </c>
      <c r="M207" s="265">
        <v>0.28177423767295218</v>
      </c>
      <c r="N207" s="266">
        <v>-4.0359508906606667</v>
      </c>
      <c r="O207" s="82">
        <v>0.50729366560586797</v>
      </c>
      <c r="P207" s="83">
        <v>2248.2778803735659</v>
      </c>
      <c r="Q207" s="83">
        <v>26.981051825611758</v>
      </c>
      <c r="R207" s="109">
        <f t="shared" si="90"/>
        <v>837.13088037356601</v>
      </c>
      <c r="S207" s="266">
        <v>-4.0359508906606667</v>
      </c>
      <c r="T207" s="83">
        <v>2248.2778803735659</v>
      </c>
      <c r="U207" s="109">
        <v>837.13088037356601</v>
      </c>
    </row>
    <row r="208" spans="1:51" x14ac:dyDescent="0.3">
      <c r="A208" s="19">
        <v>96</v>
      </c>
      <c r="B208" s="83">
        <v>1420.6859999999999</v>
      </c>
      <c r="C208" s="265">
        <v>1.8452519999999999E-3</v>
      </c>
      <c r="D208" s="152">
        <v>4.3900000000000003E-5</v>
      </c>
      <c r="E208" s="152">
        <v>0.28182119999999999</v>
      </c>
      <c r="F208" s="153">
        <v>1.7600000000000001E-5</v>
      </c>
      <c r="G208" s="155">
        <v>1.4670300000000001</v>
      </c>
      <c r="H208" s="155">
        <v>1.98E-5</v>
      </c>
      <c r="I208" s="155">
        <v>1.886277</v>
      </c>
      <c r="J208" s="155">
        <v>4.35E-5</v>
      </c>
      <c r="K208" s="154">
        <v>6.1183429999999997E-2</v>
      </c>
      <c r="L208" s="172">
        <v>1.6199999999999999E-3</v>
      </c>
      <c r="M208" s="265">
        <v>0.28177160127726081</v>
      </c>
      <c r="N208" s="266">
        <v>-3.9115956307766986</v>
      </c>
      <c r="O208" s="82">
        <v>0.62437504389944998</v>
      </c>
      <c r="P208" s="83">
        <v>2249.2643354956763</v>
      </c>
      <c r="Q208" s="83">
        <v>33.208767199665999</v>
      </c>
      <c r="R208" s="109">
        <f t="shared" si="90"/>
        <v>828.57833549567636</v>
      </c>
      <c r="S208" s="266">
        <v>-3.9115956307766986</v>
      </c>
      <c r="T208" s="83">
        <v>2249.2643354956763</v>
      </c>
      <c r="U208" s="109">
        <v>828.57833549567636</v>
      </c>
    </row>
    <row r="209" spans="1:32" x14ac:dyDescent="0.3">
      <c r="A209" s="19">
        <v>69</v>
      </c>
      <c r="B209" s="83">
        <v>1421.6969999999999</v>
      </c>
      <c r="C209" s="265">
        <v>1.292461E-3</v>
      </c>
      <c r="D209" s="152">
        <v>2.0600000000000002E-6</v>
      </c>
      <c r="E209" s="152">
        <v>0.28185470000000001</v>
      </c>
      <c r="F209" s="153">
        <v>1.31E-5</v>
      </c>
      <c r="G209" s="155">
        <v>1.4671270000000001</v>
      </c>
      <c r="H209" s="155">
        <v>1.4399999999999999E-5</v>
      </c>
      <c r="I209" s="155">
        <v>1.8864350000000001</v>
      </c>
      <c r="J209" s="155">
        <v>3.26E-5</v>
      </c>
      <c r="K209" s="154">
        <v>4.4369939999999997E-2</v>
      </c>
      <c r="L209" s="172">
        <v>1.5899999999999999E-4</v>
      </c>
      <c r="M209" s="265">
        <v>0.28181993475308653</v>
      </c>
      <c r="N209" s="266">
        <v>-2.1738250791503155</v>
      </c>
      <c r="O209" s="82">
        <v>0.46473477117947581</v>
      </c>
      <c r="P209" s="83">
        <v>2157.5930531830522</v>
      </c>
      <c r="Q209" s="83">
        <v>24.758277217473733</v>
      </c>
      <c r="R209" s="109">
        <f t="shared" si="90"/>
        <v>735.89605318305235</v>
      </c>
      <c r="S209" s="266">
        <v>-2.1738250791503155</v>
      </c>
      <c r="T209" s="83">
        <v>2157.5930531830522</v>
      </c>
      <c r="U209" s="109">
        <v>735.89605318305235</v>
      </c>
    </row>
    <row r="210" spans="1:32" x14ac:dyDescent="0.3">
      <c r="A210" s="19">
        <v>1</v>
      </c>
      <c r="B210" s="83">
        <v>1446.296</v>
      </c>
      <c r="C210" s="265">
        <v>9.6461089999999995E-4</v>
      </c>
      <c r="D210" s="152">
        <v>3.41E-6</v>
      </c>
      <c r="E210" s="152">
        <v>0.28178019999999998</v>
      </c>
      <c r="F210" s="153">
        <v>1.31E-5</v>
      </c>
      <c r="G210" s="155">
        <v>1.4670939999999999</v>
      </c>
      <c r="H210" s="155">
        <v>1.56E-5</v>
      </c>
      <c r="I210" s="155">
        <v>1.886401</v>
      </c>
      <c r="J210" s="155">
        <v>3.8399999999999998E-5</v>
      </c>
      <c r="K210" s="154">
        <v>3.0637009999999999E-2</v>
      </c>
      <c r="L210" s="172">
        <v>9.8800000000000003E-5</v>
      </c>
      <c r="M210" s="265">
        <v>0.28175379839391551</v>
      </c>
      <c r="N210" s="266">
        <v>-3.9580045904452632</v>
      </c>
      <c r="O210" s="82">
        <v>0.46476090432845396</v>
      </c>
      <c r="P210" s="83">
        <v>2272.1342107910355</v>
      </c>
      <c r="Q210" s="83">
        <v>24.705376423862617</v>
      </c>
      <c r="R210" s="109">
        <f t="shared" si="90"/>
        <v>825.83821079103541</v>
      </c>
      <c r="S210" s="266">
        <v>-3.9580045904452632</v>
      </c>
      <c r="T210" s="83">
        <v>2272.1342107910355</v>
      </c>
      <c r="U210" s="109">
        <v>825.83821079103541</v>
      </c>
    </row>
    <row r="211" spans="1:32" x14ac:dyDescent="0.3">
      <c r="A211" s="19">
        <v>20</v>
      </c>
      <c r="B211" s="83">
        <v>1447.5619999999999</v>
      </c>
      <c r="C211" s="265">
        <v>1.477475E-3</v>
      </c>
      <c r="D211" s="152">
        <v>5.1900000000000003E-6</v>
      </c>
      <c r="E211" s="152">
        <v>0.2818407</v>
      </c>
      <c r="F211" s="153">
        <v>1.52E-5</v>
      </c>
      <c r="G211" s="155">
        <v>1.467123</v>
      </c>
      <c r="H211" s="155">
        <v>1.7799999999999999E-5</v>
      </c>
      <c r="I211" s="155">
        <v>1.8863890000000001</v>
      </c>
      <c r="J211" s="155">
        <v>3.82E-5</v>
      </c>
      <c r="K211" s="154">
        <v>4.9566930000000002E-2</v>
      </c>
      <c r="L211" s="172">
        <v>2.9599999999999998E-4</v>
      </c>
      <c r="M211" s="265">
        <v>0.28180022531593601</v>
      </c>
      <c r="N211" s="266">
        <v>-2.2819327552636715</v>
      </c>
      <c r="O211" s="82">
        <v>0.53926612177734867</v>
      </c>
      <c r="P211" s="83">
        <v>2183.9959185573775</v>
      </c>
      <c r="Q211" s="83">
        <v>28.714064255599169</v>
      </c>
      <c r="R211" s="109">
        <f t="shared" si="90"/>
        <v>736.43391855737764</v>
      </c>
      <c r="S211" s="266">
        <v>-2.2819327552636715</v>
      </c>
      <c r="T211" s="83">
        <v>2183.9959185573775</v>
      </c>
      <c r="U211" s="109">
        <v>736.43391855737764</v>
      </c>
    </row>
    <row r="212" spans="1:32" x14ac:dyDescent="0.3">
      <c r="A212" s="19">
        <v>3</v>
      </c>
      <c r="B212" s="83">
        <v>1470.64</v>
      </c>
      <c r="C212" s="265">
        <v>1.0763960000000001E-3</v>
      </c>
      <c r="D212" s="152">
        <v>3.9500000000000003E-6</v>
      </c>
      <c r="E212" s="152">
        <v>0.28172789999999998</v>
      </c>
      <c r="F212" s="153">
        <v>1.1800000000000001E-5</v>
      </c>
      <c r="G212" s="155">
        <v>1.4671019999999999</v>
      </c>
      <c r="H212" s="155">
        <v>1.4600000000000001E-5</v>
      </c>
      <c r="I212" s="155">
        <v>1.8863179999999999</v>
      </c>
      <c r="J212" s="155">
        <v>3.04E-5</v>
      </c>
      <c r="K212" s="154">
        <v>3.7165789999999997E-2</v>
      </c>
      <c r="L212" s="172">
        <v>2.0599999999999999E-4</v>
      </c>
      <c r="M212" s="265">
        <v>0.28169793608281307</v>
      </c>
      <c r="N212" s="266">
        <v>-5.3834345035141951</v>
      </c>
      <c r="O212" s="82">
        <v>0.41866290223069313</v>
      </c>
      <c r="P212" s="83">
        <v>2367.1990538068776</v>
      </c>
      <c r="Q212" s="83">
        <v>22.213719014842354</v>
      </c>
      <c r="R212" s="109">
        <f t="shared" si="90"/>
        <v>896.5590538068775</v>
      </c>
      <c r="S212" s="266">
        <v>-5.3834345035141951</v>
      </c>
      <c r="T212" s="83">
        <v>2367.1990538068776</v>
      </c>
      <c r="U212" s="109">
        <v>896.5590538068775</v>
      </c>
    </row>
    <row r="213" spans="1:32" x14ac:dyDescent="0.3">
      <c r="A213" s="19">
        <v>105</v>
      </c>
      <c r="B213" s="83">
        <v>1533.1089999999999</v>
      </c>
      <c r="C213" s="265">
        <v>1.0172989999999999E-3</v>
      </c>
      <c r="D213" s="152">
        <v>2.39E-6</v>
      </c>
      <c r="E213" s="152">
        <v>0.28189989999999998</v>
      </c>
      <c r="F213" s="153">
        <v>1.66E-5</v>
      </c>
      <c r="G213" s="155">
        <v>1.4670799999999999</v>
      </c>
      <c r="H213" s="155">
        <v>2.0599999999999999E-5</v>
      </c>
      <c r="I213" s="155">
        <v>1.886334</v>
      </c>
      <c r="J213" s="155">
        <v>4.7299999999999998E-5</v>
      </c>
      <c r="K213" s="154">
        <v>3.1576149999999997E-2</v>
      </c>
      <c r="L213" s="172">
        <v>1.07E-4</v>
      </c>
      <c r="M213" s="265">
        <v>0.28187036096992457</v>
      </c>
      <c r="N213" s="266">
        <v>2.1644024872347067</v>
      </c>
      <c r="O213" s="82">
        <v>0.58905068454073728</v>
      </c>
      <c r="P213" s="83">
        <v>2015.4293140991704</v>
      </c>
      <c r="Q213" s="83">
        <v>31.458432423285331</v>
      </c>
      <c r="R213" s="109">
        <f t="shared" si="90"/>
        <v>482.32031409917045</v>
      </c>
      <c r="S213" s="266"/>
      <c r="T213" s="83"/>
      <c r="U213" s="109"/>
    </row>
    <row r="214" spans="1:32" ht="12" x14ac:dyDescent="0.3">
      <c r="A214" s="380">
        <v>169</v>
      </c>
      <c r="B214" s="272">
        <v>1556.1959999999999</v>
      </c>
      <c r="C214" s="274">
        <v>1.1555039999999999E-3</v>
      </c>
      <c r="D214" s="381">
        <v>8.1599999999999998E-6</v>
      </c>
      <c r="E214" s="381">
        <v>0.28191850000000002</v>
      </c>
      <c r="F214" s="382">
        <v>1.8199999999999999E-5</v>
      </c>
      <c r="G214" s="383">
        <v>1.467066</v>
      </c>
      <c r="H214" s="383">
        <v>2.1100000000000001E-5</v>
      </c>
      <c r="I214" s="383">
        <v>1.8862479999999999</v>
      </c>
      <c r="J214" s="383">
        <v>5.0699999999999999E-5</v>
      </c>
      <c r="K214" s="384">
        <v>3.2012100000000002E-2</v>
      </c>
      <c r="L214" s="385">
        <v>1.7699999999999999E-4</v>
      </c>
      <c r="M214" s="274">
        <v>0.28188443531510909</v>
      </c>
      <c r="N214" s="386">
        <v>3.1929559863153045</v>
      </c>
      <c r="O214" s="387">
        <v>0.64586081737871837</v>
      </c>
      <c r="P214" s="272">
        <v>1979.0386642199044</v>
      </c>
      <c r="Q214" s="272">
        <v>34.514996509615685</v>
      </c>
      <c r="R214" s="273">
        <f t="shared" si="90"/>
        <v>422.84266421990446</v>
      </c>
      <c r="S214" s="386"/>
      <c r="T214" s="272"/>
      <c r="U214" s="273"/>
      <c r="X214" s="481" t="s">
        <v>517</v>
      </c>
      <c r="Y214" s="482"/>
      <c r="Z214" s="483"/>
      <c r="AA214" s="481" t="s">
        <v>518</v>
      </c>
      <c r="AB214" s="482"/>
      <c r="AC214" s="483"/>
      <c r="AD214" s="481" t="s">
        <v>519</v>
      </c>
      <c r="AE214" s="482"/>
      <c r="AF214" s="483"/>
    </row>
    <row r="215" spans="1:32" ht="12" x14ac:dyDescent="0.3">
      <c r="A215" s="19">
        <v>14</v>
      </c>
      <c r="B215" s="83">
        <v>1769.82</v>
      </c>
      <c r="C215" s="265">
        <v>7.0651169999999997E-4</v>
      </c>
      <c r="D215" s="152">
        <v>3.7299999999999999E-6</v>
      </c>
      <c r="E215" s="152">
        <v>0.28159770000000001</v>
      </c>
      <c r="F215" s="153">
        <v>1.36E-5</v>
      </c>
      <c r="G215" s="155">
        <v>1.4671449999999999</v>
      </c>
      <c r="H215" s="155">
        <v>1.9300000000000002E-5</v>
      </c>
      <c r="I215" s="155">
        <v>1.886415</v>
      </c>
      <c r="J215" s="155">
        <v>4.1900000000000002E-5</v>
      </c>
      <c r="K215" s="154">
        <v>2.2670599999999999E-2</v>
      </c>
      <c r="L215" s="172">
        <v>9.59E-5</v>
      </c>
      <c r="M215" s="265">
        <v>0.28157396508789267</v>
      </c>
      <c r="N215" s="266">
        <v>-2.9205633171180967</v>
      </c>
      <c r="O215" s="82">
        <v>0.48285813745829742</v>
      </c>
      <c r="P215" s="83">
        <v>2475.1845582654264</v>
      </c>
      <c r="Q215" s="83">
        <v>25.551484054197317</v>
      </c>
      <c r="R215" s="109">
        <f t="shared" si="90"/>
        <v>705.36455826542647</v>
      </c>
      <c r="S215" s="266">
        <v>-2.9205633171180967</v>
      </c>
      <c r="T215" s="83">
        <v>2475.1845582654264</v>
      </c>
      <c r="U215" s="109">
        <v>705.36455826542647</v>
      </c>
      <c r="X215" s="6" t="s">
        <v>350</v>
      </c>
      <c r="Y215" s="7" t="s">
        <v>352</v>
      </c>
      <c r="Z215" s="8" t="s">
        <v>351</v>
      </c>
      <c r="AA215" s="6" t="s">
        <v>350</v>
      </c>
      <c r="AB215" s="7" t="s">
        <v>352</v>
      </c>
      <c r="AC215" s="8" t="s">
        <v>351</v>
      </c>
      <c r="AD215" s="6" t="s">
        <v>350</v>
      </c>
      <c r="AE215" s="7" t="s">
        <v>352</v>
      </c>
      <c r="AF215" s="8" t="s">
        <v>351</v>
      </c>
    </row>
    <row r="216" spans="1:32" ht="12" x14ac:dyDescent="0.3">
      <c r="A216" s="19">
        <v>22</v>
      </c>
      <c r="B216" s="83">
        <v>1780.3510000000001</v>
      </c>
      <c r="C216" s="265">
        <v>3.6698120000000002E-4</v>
      </c>
      <c r="D216" s="152">
        <v>2.3099999999999999E-6</v>
      </c>
      <c r="E216" s="152">
        <v>0.28157019999999999</v>
      </c>
      <c r="F216" s="153">
        <v>1.4E-5</v>
      </c>
      <c r="G216" s="155">
        <v>1.467144</v>
      </c>
      <c r="H216" s="155">
        <v>1.6699999999999999E-5</v>
      </c>
      <c r="I216" s="155">
        <v>1.8864129999999999</v>
      </c>
      <c r="J216" s="155">
        <v>4.0599999999999998E-5</v>
      </c>
      <c r="K216" s="154">
        <v>1.144395E-2</v>
      </c>
      <c r="L216" s="172">
        <v>1E-4</v>
      </c>
      <c r="M216" s="265">
        <v>0.28155779686273008</v>
      </c>
      <c r="N216" s="266">
        <v>-3.2522307356397384</v>
      </c>
      <c r="O216" s="82">
        <v>0.4970718990171541</v>
      </c>
      <c r="P216" s="83">
        <v>2501.1355904034799</v>
      </c>
      <c r="Q216" s="83">
        <v>26.290438763358907</v>
      </c>
      <c r="R216" s="109">
        <f t="shared" si="90"/>
        <v>720.7845904034798</v>
      </c>
      <c r="S216" s="266">
        <v>-3.2522307356397384</v>
      </c>
      <c r="T216" s="83">
        <v>2501.1355904034799</v>
      </c>
      <c r="U216" s="109">
        <v>720.7845904034798</v>
      </c>
      <c r="W216" s="275" t="s">
        <v>503</v>
      </c>
      <c r="X216" s="276">
        <f>MIN(S193:S214)</f>
        <v>-6.5047663694484115</v>
      </c>
      <c r="Y216" s="83">
        <f>MIN(T193:T214)</f>
        <v>2030.2951757036144</v>
      </c>
      <c r="Z216" s="109">
        <f>MIN(U193:U214)</f>
        <v>657.04717570361436</v>
      </c>
      <c r="AA216" s="276">
        <f>MIN(S215:S226)</f>
        <v>-3.2522307356397384</v>
      </c>
      <c r="AB216" s="83">
        <f t="shared" ref="AB216:AC216" si="91">MIN(T215:T226)</f>
        <v>2359.5730324828291</v>
      </c>
      <c r="AC216" s="109">
        <f t="shared" si="91"/>
        <v>574.828147713303</v>
      </c>
      <c r="AD216" s="276">
        <f>MIN(S227:S231)</f>
        <v>-10.173215066330288</v>
      </c>
      <c r="AE216" s="83">
        <f t="shared" ref="AE216:AF216" si="92">MIN(T227:T231)</f>
        <v>2665.5926515829051</v>
      </c>
      <c r="AF216" s="109">
        <f t="shared" si="92"/>
        <v>710.58965158290516</v>
      </c>
    </row>
    <row r="217" spans="1:32" ht="12" x14ac:dyDescent="0.3">
      <c r="A217" s="19">
        <v>52</v>
      </c>
      <c r="B217" s="83">
        <v>1782.2049999999999</v>
      </c>
      <c r="C217" s="265">
        <v>6.4769679999999996E-4</v>
      </c>
      <c r="D217" s="152">
        <v>2.1299999999999999E-6</v>
      </c>
      <c r="E217" s="152">
        <v>0.28165459999999998</v>
      </c>
      <c r="F217" s="153">
        <v>1.6500000000000001E-5</v>
      </c>
      <c r="G217" s="155">
        <v>1.4671400000000001</v>
      </c>
      <c r="H217" s="155">
        <v>2.05E-5</v>
      </c>
      <c r="I217" s="155">
        <v>1.8864270000000001</v>
      </c>
      <c r="J217" s="155">
        <v>4.2299999999999998E-5</v>
      </c>
      <c r="K217" s="154">
        <v>1.9871980000000001E-2</v>
      </c>
      <c r="L217" s="172">
        <v>9.2299999999999994E-5</v>
      </c>
      <c r="M217" s="265">
        <v>0.28163268613064751</v>
      </c>
      <c r="N217" s="266">
        <v>-0.55058932850515774</v>
      </c>
      <c r="O217" s="82">
        <v>0.58583723907323915</v>
      </c>
      <c r="P217" s="83">
        <v>2359.5730324828291</v>
      </c>
      <c r="Q217" s="83">
        <v>31.068546842370324</v>
      </c>
      <c r="R217" s="109">
        <f t="shared" si="90"/>
        <v>577.36803248282922</v>
      </c>
      <c r="S217" s="266">
        <v>-0.55058932850515774</v>
      </c>
      <c r="T217" s="83">
        <v>2359.5730324828291</v>
      </c>
      <c r="U217" s="109">
        <v>577.36803248282922</v>
      </c>
      <c r="W217" s="277" t="s">
        <v>504</v>
      </c>
      <c r="X217" s="276">
        <f>MAX(S193:S214)</f>
        <v>-0.51259303944672929</v>
      </c>
      <c r="Y217" s="83">
        <f>MAX(T193:T214)</f>
        <v>2367.1990538068776</v>
      </c>
      <c r="Z217" s="109">
        <f>MAX(U193:U214)</f>
        <v>988.79935485596752</v>
      </c>
      <c r="AA217" s="276">
        <f>MAX(S215:S226)</f>
        <v>-0.55058932850515774</v>
      </c>
      <c r="AB217" s="83">
        <f t="shared" ref="AB217:AC217" si="93">MAX(T215:T226)</f>
        <v>2501.1355904034799</v>
      </c>
      <c r="AC217" s="109">
        <f t="shared" si="93"/>
        <v>720.7845904034798</v>
      </c>
      <c r="AD217" s="276">
        <f>MAX(S227:S231)</f>
        <v>-3.7261547004363571</v>
      </c>
      <c r="AE217" s="83">
        <f t="shared" ref="AE217:AF217" si="94">MAX(T227:T231)</f>
        <v>3031.5294919688126</v>
      </c>
      <c r="AF217" s="109">
        <f t="shared" si="94"/>
        <v>1042.1034919688127</v>
      </c>
    </row>
    <row r="218" spans="1:32" ht="12" x14ac:dyDescent="0.3">
      <c r="A218" s="19">
        <v>12</v>
      </c>
      <c r="B218" s="83">
        <v>1786.8030000000001</v>
      </c>
      <c r="C218" s="265">
        <v>7.688212E-4</v>
      </c>
      <c r="D218" s="152">
        <v>4.7600000000000002E-6</v>
      </c>
      <c r="E218" s="152">
        <v>0.28160400000000002</v>
      </c>
      <c r="F218" s="153">
        <v>1.6099999999999998E-5</v>
      </c>
      <c r="G218" s="155">
        <v>1.467131</v>
      </c>
      <c r="H218" s="155">
        <v>2.0400000000000001E-5</v>
      </c>
      <c r="I218" s="155">
        <v>1.886414</v>
      </c>
      <c r="J218" s="155">
        <v>5.1E-5</v>
      </c>
      <c r="K218" s="154">
        <v>2.2788280000000001E-2</v>
      </c>
      <c r="L218" s="172">
        <v>4.8699999999999998E-5</v>
      </c>
      <c r="M218" s="265">
        <v>0.28157791982947272</v>
      </c>
      <c r="N218" s="266">
        <v>-2.389227655766879</v>
      </c>
      <c r="O218" s="82">
        <v>0.57164117673869086</v>
      </c>
      <c r="P218" s="83">
        <v>2460.6386231876818</v>
      </c>
      <c r="Q218" s="83">
        <v>30.257993048436674</v>
      </c>
      <c r="R218" s="109">
        <f t="shared" si="90"/>
        <v>673.83562318768168</v>
      </c>
      <c r="S218" s="266">
        <v>-2.389227655766879</v>
      </c>
      <c r="T218" s="83">
        <v>2460.6386231876818</v>
      </c>
      <c r="U218" s="109">
        <v>673.83562318768168</v>
      </c>
      <c r="W218" s="277" t="s">
        <v>505</v>
      </c>
      <c r="X218" s="276">
        <f>AVERAGE(S193:S214)</f>
        <v>-3.3983716953989167</v>
      </c>
      <c r="Y218" s="83">
        <f>AVERAGE(T193:T214)</f>
        <v>2202.5509543929502</v>
      </c>
      <c r="Z218" s="109">
        <f>AVERAGE(U193:U214)</f>
        <v>806.43950439295031</v>
      </c>
      <c r="AA218" s="276">
        <f>AVERAGE(S215:S226)</f>
        <v>-1.7993109480920473</v>
      </c>
      <c r="AB218" s="83">
        <f t="shared" ref="AB218:AC218" si="95">AVERAGE(T215:T226)</f>
        <v>2437.8940719913617</v>
      </c>
      <c r="AC218" s="109">
        <f t="shared" si="95"/>
        <v>640.46877199136145</v>
      </c>
      <c r="AD218" s="276">
        <f>AVERAGE(S227:S231)</f>
        <v>-7.6526843803832465</v>
      </c>
      <c r="AE218" s="83">
        <f t="shared" ref="AE218:AF218" si="96">AVERAGE(T227:T231)</f>
        <v>2889.1040873217294</v>
      </c>
      <c r="AF218" s="109">
        <f t="shared" si="96"/>
        <v>912.51928732172962</v>
      </c>
    </row>
    <row r="219" spans="1:32" ht="12" x14ac:dyDescent="0.3">
      <c r="A219" s="19">
        <v>127</v>
      </c>
      <c r="B219" s="83">
        <v>1794.88</v>
      </c>
      <c r="C219" s="265">
        <v>1.1483929999999999E-3</v>
      </c>
      <c r="D219" s="152">
        <v>3.7100000000000001E-6</v>
      </c>
      <c r="E219" s="152">
        <v>0.2816419</v>
      </c>
      <c r="F219" s="153">
        <v>1.5400000000000002E-5</v>
      </c>
      <c r="G219" s="155">
        <v>1.4671270000000001</v>
      </c>
      <c r="H219" s="155">
        <v>2.05E-5</v>
      </c>
      <c r="I219" s="155">
        <v>1.886374</v>
      </c>
      <c r="J219" s="155">
        <v>4.18E-5</v>
      </c>
      <c r="K219" s="154">
        <v>3.4386970000000003E-2</v>
      </c>
      <c r="L219" s="172">
        <v>1.7799999999999999E-4</v>
      </c>
      <c r="M219" s="265">
        <v>0.28160276482446789</v>
      </c>
      <c r="N219" s="266">
        <v>-1.3210975018318472</v>
      </c>
      <c r="O219" s="82">
        <v>0.5467973838768625</v>
      </c>
      <c r="P219" s="83">
        <v>2410.5493956332425</v>
      </c>
      <c r="Q219" s="83">
        <v>28.969158258197695</v>
      </c>
      <c r="R219" s="109">
        <f t="shared" si="90"/>
        <v>615.6693956332424</v>
      </c>
      <c r="S219" s="266">
        <v>-1.3210975018318472</v>
      </c>
      <c r="T219" s="83">
        <v>2410.5493956332425</v>
      </c>
      <c r="U219" s="109">
        <v>615.6693956332424</v>
      </c>
      <c r="W219" s="277" t="s">
        <v>506</v>
      </c>
      <c r="X219" s="276">
        <f>STDEV(S193:S214)</f>
        <v>1.6334178044916583</v>
      </c>
      <c r="Y219" s="83">
        <f>STDEV(T193:T214)</f>
        <v>90.265182963561784</v>
      </c>
      <c r="Z219" s="109">
        <f>STDEV(U193:U214)</f>
        <v>87.997421020161099</v>
      </c>
      <c r="AA219" s="276">
        <f>STDEV(S215:S226)</f>
        <v>0.97612370382965974</v>
      </c>
      <c r="AB219" s="83">
        <f t="shared" ref="AB219:AC219" si="97">STDEV(T215:T226)</f>
        <v>44.8133837336404</v>
      </c>
      <c r="AC219" s="109">
        <f t="shared" si="97"/>
        <v>53.853373758596007</v>
      </c>
      <c r="AD219" s="276">
        <f>STDEV(S227:S231)</f>
        <v>2.5354023938268466</v>
      </c>
      <c r="AE219" s="83">
        <f t="shared" ref="AE219:AF219" si="98">STDEV(T227:T231)</f>
        <v>142.87875377292113</v>
      </c>
      <c r="AF219" s="109">
        <f t="shared" si="98"/>
        <v>131.00146636343726</v>
      </c>
    </row>
    <row r="220" spans="1:32" ht="12" x14ac:dyDescent="0.3">
      <c r="A220" s="19">
        <v>97</v>
      </c>
      <c r="B220" s="83">
        <v>1799.808</v>
      </c>
      <c r="C220" s="265">
        <v>1.431292E-3</v>
      </c>
      <c r="D220" s="152">
        <v>1.33E-5</v>
      </c>
      <c r="E220" s="152">
        <v>0.28161750000000002</v>
      </c>
      <c r="F220" s="153">
        <v>1.6399999999999999E-5</v>
      </c>
      <c r="G220" s="155">
        <v>1.467082</v>
      </c>
      <c r="H220" s="155">
        <v>1.88E-5</v>
      </c>
      <c r="I220" s="155">
        <v>1.8862950000000001</v>
      </c>
      <c r="J220" s="155">
        <v>4.57E-5</v>
      </c>
      <c r="K220" s="154">
        <v>4.4541089999999998E-2</v>
      </c>
      <c r="L220" s="172">
        <v>4.4200000000000001E-4</v>
      </c>
      <c r="M220" s="265">
        <v>0.28156858795246636</v>
      </c>
      <c r="N220" s="266">
        <v>-2.4211102595628198</v>
      </c>
      <c r="O220" s="82">
        <v>0.58231031729860661</v>
      </c>
      <c r="P220" s="83">
        <v>2472.7185319774294</v>
      </c>
      <c r="Q220" s="83">
        <v>30.815016283465411</v>
      </c>
      <c r="R220" s="109">
        <f t="shared" si="90"/>
        <v>672.9105319774294</v>
      </c>
      <c r="S220" s="266">
        <v>-2.4211102595628198</v>
      </c>
      <c r="T220" s="83">
        <v>2472.7185319774294</v>
      </c>
      <c r="U220" s="109">
        <v>672.9105319774294</v>
      </c>
      <c r="W220" s="278" t="s">
        <v>507</v>
      </c>
      <c r="X220" s="279">
        <f>MEDIAN(S193:S214)</f>
        <v>-3.3711157314830764</v>
      </c>
      <c r="Y220" s="87">
        <f>MEDIAN(T193:T214)</f>
        <v>2195.7631957359308</v>
      </c>
      <c r="Z220" s="111">
        <f>MEDIAN(U193:U214)</f>
        <v>801.22420691197135</v>
      </c>
      <c r="AA220" s="279">
        <f>MEDIAN(S215:S226)</f>
        <v>-1.8306455975297675</v>
      </c>
      <c r="AB220" s="87">
        <f t="shared" ref="AB220:AC220" si="99">MEDIAN(T215:T226)</f>
        <v>2440.1317060261254</v>
      </c>
      <c r="AC220" s="111">
        <f t="shared" si="99"/>
        <v>641.48489303038491</v>
      </c>
      <c r="AD220" s="279">
        <f>MEDIAN(S227:S231)</f>
        <v>-8.4162096777973261</v>
      </c>
      <c r="AE220" s="87">
        <f t="shared" ref="AE220:AF220" si="100">MEDIAN(T227:T231)</f>
        <v>2904.781405261424</v>
      </c>
      <c r="AF220" s="111">
        <f t="shared" si="100"/>
        <v>959.07340526142389</v>
      </c>
    </row>
    <row r="221" spans="1:32" x14ac:dyDescent="0.3">
      <c r="A221" s="19">
        <v>208</v>
      </c>
      <c r="B221" s="83">
        <v>1806.4290000000001</v>
      </c>
      <c r="C221" s="265">
        <v>6.3344050000000004E-4</v>
      </c>
      <c r="D221" s="152">
        <v>4.3000000000000003E-6</v>
      </c>
      <c r="E221" s="152">
        <v>0.28158830000000001</v>
      </c>
      <c r="F221" s="153">
        <v>1.9700000000000001E-5</v>
      </c>
      <c r="G221" s="155">
        <v>1.4670669999999999</v>
      </c>
      <c r="H221" s="155">
        <v>2.12E-5</v>
      </c>
      <c r="I221" s="155">
        <v>1.886263</v>
      </c>
      <c r="J221" s="155">
        <v>4.9299999999999999E-5</v>
      </c>
      <c r="K221" s="154">
        <v>1.7622680000000002E-2</v>
      </c>
      <c r="L221" s="172">
        <v>1.6000000000000001E-4</v>
      </c>
      <c r="M221" s="265">
        <v>0.28156657223083664</v>
      </c>
      <c r="N221" s="266">
        <v>-2.3401936932276879</v>
      </c>
      <c r="O221" s="82">
        <v>0.69949318423634388</v>
      </c>
      <c r="P221" s="83">
        <v>2473.7293904275275</v>
      </c>
      <c r="Q221" s="83">
        <v>37.01704309713341</v>
      </c>
      <c r="R221" s="109">
        <f t="shared" si="90"/>
        <v>667.30039042752742</v>
      </c>
      <c r="S221" s="266">
        <v>-2.3401936932276879</v>
      </c>
      <c r="T221" s="83">
        <v>2473.7293904275275</v>
      </c>
      <c r="U221" s="109">
        <v>667.30039042752742</v>
      </c>
    </row>
    <row r="222" spans="1:32" x14ac:dyDescent="0.3">
      <c r="A222" s="19">
        <v>212</v>
      </c>
      <c r="B222" s="83">
        <v>1812.873</v>
      </c>
      <c r="C222" s="265">
        <v>1.537786E-3</v>
      </c>
      <c r="D222" s="152">
        <v>9.0399999999999998E-6</v>
      </c>
      <c r="E222" s="152">
        <v>0.28165499999999999</v>
      </c>
      <c r="F222" s="153">
        <v>1.9599999999999999E-5</v>
      </c>
      <c r="G222" s="155">
        <v>1.467063</v>
      </c>
      <c r="H222" s="155">
        <v>2.3099999999999999E-5</v>
      </c>
      <c r="I222" s="155">
        <v>1.8862920000000001</v>
      </c>
      <c r="J222" s="155">
        <v>5.38E-5</v>
      </c>
      <c r="K222" s="154">
        <v>4.6449400000000002E-2</v>
      </c>
      <c r="L222" s="172">
        <v>7.0099999999999996E-5</v>
      </c>
      <c r="M222" s="265">
        <v>0.28160206072731814</v>
      </c>
      <c r="N222" s="266">
        <v>-0.93164109496446379</v>
      </c>
      <c r="O222" s="82">
        <v>0.69595279000633781</v>
      </c>
      <c r="P222" s="83">
        <v>2404.3216609581254</v>
      </c>
      <c r="Q222" s="83">
        <v>36.876846760830631</v>
      </c>
      <c r="R222" s="109">
        <f t="shared" si="90"/>
        <v>591.4486609581254</v>
      </c>
      <c r="S222" s="266">
        <v>-0.93164109496446379</v>
      </c>
      <c r="T222" s="83">
        <v>2404.3216609581254</v>
      </c>
      <c r="U222" s="109">
        <v>591.4486609581254</v>
      </c>
    </row>
    <row r="223" spans="1:32" x14ac:dyDescent="0.3">
      <c r="A223" s="19">
        <v>90</v>
      </c>
      <c r="B223" s="83">
        <v>1814.4469999999999</v>
      </c>
      <c r="C223" s="265">
        <v>1.094965E-3</v>
      </c>
      <c r="D223" s="152">
        <v>1.5500000000000001E-5</v>
      </c>
      <c r="E223" s="152">
        <v>0.28163129999999997</v>
      </c>
      <c r="F223" s="153">
        <v>1.27E-5</v>
      </c>
      <c r="G223" s="155">
        <v>1.46713</v>
      </c>
      <c r="H223" s="155">
        <v>1.95E-5</v>
      </c>
      <c r="I223" s="155">
        <v>1.886447</v>
      </c>
      <c r="J223" s="155">
        <v>4.1499999999999999E-5</v>
      </c>
      <c r="K223" s="154">
        <v>3.3233699999999998E-2</v>
      </c>
      <c r="L223" s="172">
        <v>3.4699999999999998E-4</v>
      </c>
      <c r="M223" s="265">
        <v>0.2815935718397285</v>
      </c>
      <c r="N223" s="266">
        <v>-1.1967996132267178</v>
      </c>
      <c r="O223" s="82">
        <v>0.45095063717193185</v>
      </c>
      <c r="P223" s="83">
        <v>2419.6247888645694</v>
      </c>
      <c r="Q223" s="83">
        <v>23.884968909561849</v>
      </c>
      <c r="R223" s="109">
        <f t="shared" si="90"/>
        <v>605.17778886456949</v>
      </c>
      <c r="S223" s="266">
        <v>-1.1967996132267178</v>
      </c>
      <c r="T223" s="83">
        <v>2419.6247888645694</v>
      </c>
      <c r="U223" s="109">
        <v>605.17778886456949</v>
      </c>
    </row>
    <row r="224" spans="1:32" x14ac:dyDescent="0.3">
      <c r="A224" s="19">
        <v>144</v>
      </c>
      <c r="B224" s="83">
        <v>1826.6369999999999</v>
      </c>
      <c r="C224" s="265">
        <v>1.216239E-3</v>
      </c>
      <c r="D224" s="152">
        <v>4.8099999999999997E-6</v>
      </c>
      <c r="E224" s="152">
        <v>0.28164270000000002</v>
      </c>
      <c r="F224" s="153">
        <v>2.0299999999999999E-5</v>
      </c>
      <c r="G224" s="155">
        <v>1.467055</v>
      </c>
      <c r="H224" s="155">
        <v>2.2200000000000001E-5</v>
      </c>
      <c r="I224" s="155">
        <v>1.886233</v>
      </c>
      <c r="J224" s="155">
        <v>5.8100000000000003E-5</v>
      </c>
      <c r="K224" s="154">
        <v>3.4543520000000001E-2</v>
      </c>
      <c r="L224" s="172">
        <v>1.27E-4</v>
      </c>
      <c r="M224" s="265">
        <v>0.2816005068470766</v>
      </c>
      <c r="N224" s="266">
        <v>-0.66965628107706898</v>
      </c>
      <c r="O224" s="82">
        <v>0.72083111017806623</v>
      </c>
      <c r="P224" s="83">
        <v>2401.4651477133029</v>
      </c>
      <c r="Q224" s="83">
        <v>38.196384418885827</v>
      </c>
      <c r="R224" s="109">
        <f t="shared" si="90"/>
        <v>574.828147713303</v>
      </c>
      <c r="S224" s="266">
        <v>-0.66965628107706898</v>
      </c>
      <c r="T224" s="83">
        <v>2401.4651477133029</v>
      </c>
      <c r="U224" s="109">
        <v>574.828147713303</v>
      </c>
    </row>
    <row r="225" spans="1:22" x14ac:dyDescent="0.3">
      <c r="A225" s="19">
        <v>176</v>
      </c>
      <c r="B225" s="83">
        <v>1828.3579999999999</v>
      </c>
      <c r="C225" s="265">
        <v>1.1188960000000001E-3</v>
      </c>
      <c r="D225" s="152">
        <v>6.9600000000000003E-6</v>
      </c>
      <c r="E225" s="152">
        <v>0.28151890000000002</v>
      </c>
      <c r="F225" s="153">
        <v>1.56E-5</v>
      </c>
      <c r="G225" s="155">
        <v>1.4670810000000001</v>
      </c>
      <c r="H225" s="155">
        <v>1.8600000000000001E-5</v>
      </c>
      <c r="I225" s="155">
        <v>1.8862760000000001</v>
      </c>
      <c r="J225" s="155">
        <v>4.1999999999999998E-5</v>
      </c>
      <c r="K225" s="154">
        <v>3.3220069999999997E-2</v>
      </c>
      <c r="L225" s="172">
        <v>1.22E-4</v>
      </c>
      <c r="M225" s="265">
        <v>0.28148004662244475</v>
      </c>
      <c r="N225" s="266">
        <v>-4.907422301508868</v>
      </c>
      <c r="O225" s="82">
        <v>0.5539413755373257</v>
      </c>
      <c r="P225" s="83">
        <v>2626.8441675256481</v>
      </c>
      <c r="Q225" s="83">
        <v>29.227187230906111</v>
      </c>
      <c r="R225" s="109">
        <f t="shared" si="90"/>
        <v>798.48616752564817</v>
      </c>
      <c r="S225" s="266"/>
      <c r="T225" s="83"/>
      <c r="U225" s="109"/>
    </row>
    <row r="226" spans="1:22" x14ac:dyDescent="0.3">
      <c r="A226" s="19">
        <v>205</v>
      </c>
      <c r="B226" s="83">
        <v>1832.269</v>
      </c>
      <c r="C226" s="265">
        <v>1.750078E-3</v>
      </c>
      <c r="D226" s="152">
        <v>1.3900000000000001E-5</v>
      </c>
      <c r="E226" s="152">
        <v>0.28133920000000001</v>
      </c>
      <c r="F226" s="153">
        <v>2.0599999999999999E-5</v>
      </c>
      <c r="G226" s="155">
        <v>1.467087</v>
      </c>
      <c r="H226" s="155">
        <v>2.0100000000000001E-5</v>
      </c>
      <c r="I226" s="155">
        <v>1.8863350000000001</v>
      </c>
      <c r="J226" s="155">
        <v>4.9299999999999999E-5</v>
      </c>
      <c r="K226" s="154">
        <v>4.9319630000000003E-2</v>
      </c>
      <c r="L226" s="172">
        <v>3.5799999999999997E-4</v>
      </c>
      <c r="M226" s="265">
        <v>0.28127829675878518</v>
      </c>
      <c r="N226" s="266">
        <v>-11.981331828317954</v>
      </c>
      <c r="O226" s="82">
        <v>0.73149328240096345</v>
      </c>
      <c r="P226" s="83">
        <v>3001.7760932193137</v>
      </c>
      <c r="Q226" s="83">
        <v>38.328911612480169</v>
      </c>
      <c r="R226" s="109">
        <f t="shared" si="90"/>
        <v>1169.5070932193137</v>
      </c>
      <c r="S226" s="266"/>
      <c r="T226" s="83"/>
      <c r="U226" s="109"/>
    </row>
    <row r="227" spans="1:22" x14ac:dyDescent="0.3">
      <c r="A227" s="356">
        <v>93</v>
      </c>
      <c r="B227" s="366">
        <v>1945.7080000000001</v>
      </c>
      <c r="C227" s="358">
        <v>8.7467380000000002E-4</v>
      </c>
      <c r="D227" s="359">
        <v>6.7000000000000002E-6</v>
      </c>
      <c r="E227" s="359">
        <v>0.28133740000000002</v>
      </c>
      <c r="F227" s="388">
        <v>1.9899999999999999E-5</v>
      </c>
      <c r="G227" s="361">
        <v>1.46705</v>
      </c>
      <c r="H227" s="361">
        <v>2.19E-5</v>
      </c>
      <c r="I227" s="361">
        <v>1.8864099999999999</v>
      </c>
      <c r="J227" s="361">
        <v>4.6799999999999999E-5</v>
      </c>
      <c r="K227" s="362">
        <v>2.3357599999999999E-2</v>
      </c>
      <c r="L227" s="363">
        <v>4.8900000000000003E-5</v>
      </c>
      <c r="M227" s="358">
        <v>0.28130504211331508</v>
      </c>
      <c r="N227" s="364">
        <v>-8.4162096777973261</v>
      </c>
      <c r="O227" s="365">
        <v>0.7068217332117932</v>
      </c>
      <c r="P227" s="366">
        <v>2904.781405261424</v>
      </c>
      <c r="Q227" s="366">
        <v>37.093156665530387</v>
      </c>
      <c r="R227" s="367">
        <f t="shared" si="90"/>
        <v>959.07340526142389</v>
      </c>
      <c r="S227" s="364">
        <v>-8.4162096777973261</v>
      </c>
      <c r="T227" s="366">
        <v>2904.781405261424</v>
      </c>
      <c r="U227" s="367">
        <v>959.07340526142389</v>
      </c>
    </row>
    <row r="228" spans="1:22" x14ac:dyDescent="0.3">
      <c r="A228" s="19">
        <v>94</v>
      </c>
      <c r="B228" s="83">
        <v>1955.0029999999999</v>
      </c>
      <c r="C228" s="265">
        <v>8.1664119999999996E-4</v>
      </c>
      <c r="D228" s="152">
        <v>6.63E-6</v>
      </c>
      <c r="E228" s="152">
        <v>0.28146139999999997</v>
      </c>
      <c r="F228" s="153">
        <v>1.3900000000000001E-5</v>
      </c>
      <c r="G228" s="155">
        <v>1.467087</v>
      </c>
      <c r="H228" s="155">
        <v>1.59E-5</v>
      </c>
      <c r="I228" s="155">
        <v>1.8863110000000001</v>
      </c>
      <c r="J228" s="155">
        <v>3.6900000000000002E-5</v>
      </c>
      <c r="K228" s="154">
        <v>2.1782550000000001E-2</v>
      </c>
      <c r="L228" s="172">
        <v>1.83E-4</v>
      </c>
      <c r="M228" s="265">
        <v>0.28143104201136721</v>
      </c>
      <c r="N228" s="266">
        <v>-3.7261547004363571</v>
      </c>
      <c r="O228" s="82">
        <v>0.49372025721416968</v>
      </c>
      <c r="P228" s="83">
        <v>2665.5926515829051</v>
      </c>
      <c r="Q228" s="83">
        <v>26.022561837854937</v>
      </c>
      <c r="R228" s="109">
        <f t="shared" si="90"/>
        <v>710.58965158290516</v>
      </c>
      <c r="S228" s="266">
        <v>-3.7261547004363571</v>
      </c>
      <c r="T228" s="83">
        <v>2665.5926515829051</v>
      </c>
      <c r="U228" s="109">
        <v>710.58965158290516</v>
      </c>
    </row>
    <row r="229" spans="1:22" x14ac:dyDescent="0.3">
      <c r="A229" s="19">
        <v>118</v>
      </c>
      <c r="B229" s="83">
        <v>1989.4259999999999</v>
      </c>
      <c r="C229" s="265">
        <v>1.0900090000000001E-3</v>
      </c>
      <c r="D229" s="152">
        <v>1.5999999999999999E-5</v>
      </c>
      <c r="E229" s="152">
        <v>0.28126839999999997</v>
      </c>
      <c r="F229" s="153">
        <v>1.5E-5</v>
      </c>
      <c r="G229" s="155">
        <v>1.46706</v>
      </c>
      <c r="H229" s="155">
        <v>1.7799999999999999E-5</v>
      </c>
      <c r="I229" s="155">
        <v>1.8863129999999999</v>
      </c>
      <c r="J229" s="155">
        <v>4.4299999999999999E-5</v>
      </c>
      <c r="K229" s="154">
        <v>3.309372E-2</v>
      </c>
      <c r="L229" s="172">
        <v>5.1699999999999999E-4</v>
      </c>
      <c r="M229" s="265">
        <v>0.28122715298119583</v>
      </c>
      <c r="N229" s="266">
        <v>-10.173215066330288</v>
      </c>
      <c r="O229" s="82">
        <v>0.53283404602089135</v>
      </c>
      <c r="P229" s="83">
        <v>3031.5294919688126</v>
      </c>
      <c r="Q229" s="83">
        <v>27.891184942279324</v>
      </c>
      <c r="R229" s="109">
        <f t="shared" si="90"/>
        <v>1042.1034919688127</v>
      </c>
      <c r="S229" s="266">
        <v>-10.173215066330288</v>
      </c>
      <c r="T229" s="83">
        <v>3031.5294919688126</v>
      </c>
      <c r="U229" s="109">
        <v>1042.1034919688127</v>
      </c>
    </row>
    <row r="230" spans="1:22" x14ac:dyDescent="0.3">
      <c r="A230" s="19">
        <v>23</v>
      </c>
      <c r="B230" s="83">
        <v>1994.69</v>
      </c>
      <c r="C230" s="265">
        <v>1.339179E-3</v>
      </c>
      <c r="D230" s="152">
        <v>2.55E-5</v>
      </c>
      <c r="E230" s="152">
        <v>0.28137180000000001</v>
      </c>
      <c r="F230" s="153">
        <v>1.4100000000000001E-5</v>
      </c>
      <c r="G230" s="155">
        <v>1.4670939999999999</v>
      </c>
      <c r="H230" s="155">
        <v>1.6200000000000001E-5</v>
      </c>
      <c r="I230" s="155">
        <v>1.8863829999999999</v>
      </c>
      <c r="J230" s="155">
        <v>3.79E-5</v>
      </c>
      <c r="K230" s="154">
        <v>4.3610349999999999E-2</v>
      </c>
      <c r="L230" s="172">
        <v>1.0300000000000001E-3</v>
      </c>
      <c r="M230" s="265">
        <v>0.28132098754182411</v>
      </c>
      <c r="N230" s="266">
        <v>-6.7183349466959363</v>
      </c>
      <c r="O230" s="82">
        <v>0.50087010111998786</v>
      </c>
      <c r="P230" s="83">
        <v>2854.6144443590656</v>
      </c>
      <c r="Q230" s="83">
        <v>26.304064545999154</v>
      </c>
      <c r="R230" s="109">
        <f t="shared" si="90"/>
        <v>859.92444435906555</v>
      </c>
      <c r="S230" s="266">
        <v>-6.7183349466959363</v>
      </c>
      <c r="T230" s="83">
        <v>2854.6144443590656</v>
      </c>
      <c r="U230" s="109">
        <v>859.92444435906555</v>
      </c>
    </row>
    <row r="231" spans="1:22" x14ac:dyDescent="0.3">
      <c r="A231" s="29">
        <v>80</v>
      </c>
      <c r="B231" s="268">
        <v>1998.097</v>
      </c>
      <c r="C231" s="269">
        <v>1.173955E-3</v>
      </c>
      <c r="D231" s="156">
        <v>1.36E-5</v>
      </c>
      <c r="E231" s="156">
        <v>0.28129270000000001</v>
      </c>
      <c r="F231" s="159">
        <v>1.5500000000000001E-5</v>
      </c>
      <c r="G231" s="158">
        <v>1.4671209999999999</v>
      </c>
      <c r="H231" s="158">
        <v>1.5999999999999999E-5</v>
      </c>
      <c r="I231" s="158">
        <v>1.8862810000000001</v>
      </c>
      <c r="J231" s="158">
        <v>4.1699999999999997E-5</v>
      </c>
      <c r="K231" s="157">
        <v>3.4869949999999997E-2</v>
      </c>
      <c r="L231" s="173">
        <v>5.4199999999999995E-4</v>
      </c>
      <c r="M231" s="269">
        <v>0.28124807912519578</v>
      </c>
      <c r="N231" s="270">
        <v>-9.2295075106563207</v>
      </c>
      <c r="O231" s="245">
        <v>0.55060622321523311</v>
      </c>
      <c r="P231" s="87">
        <v>2989.0024434364414</v>
      </c>
      <c r="Q231" s="87">
        <v>28.844039945981876</v>
      </c>
      <c r="R231" s="111">
        <f t="shared" si="90"/>
        <v>990.90544343644137</v>
      </c>
      <c r="S231" s="270">
        <v>-9.2295075106563207</v>
      </c>
      <c r="T231" s="87">
        <v>2989.0024434364414</v>
      </c>
      <c r="U231" s="111">
        <v>990.90544343644137</v>
      </c>
    </row>
    <row r="233" spans="1:22" ht="12" x14ac:dyDescent="0.3">
      <c r="A233" s="4" t="s">
        <v>354</v>
      </c>
      <c r="B233" s="481" t="s">
        <v>9</v>
      </c>
      <c r="C233" s="482"/>
      <c r="D233" s="482"/>
      <c r="E233" s="482"/>
      <c r="F233" s="482"/>
      <c r="G233" s="482"/>
      <c r="H233" s="482"/>
      <c r="I233" s="482"/>
      <c r="J233" s="482"/>
      <c r="K233" s="482"/>
      <c r="L233" s="482"/>
      <c r="M233" s="482"/>
      <c r="N233" s="482"/>
      <c r="O233" s="482"/>
      <c r="P233" s="482"/>
      <c r="Q233" s="482"/>
      <c r="R233" s="483"/>
      <c r="S233" s="481" t="s">
        <v>508</v>
      </c>
      <c r="T233" s="482"/>
      <c r="U233" s="483"/>
    </row>
    <row r="234" spans="1:22" ht="13.8" x14ac:dyDescent="0.3">
      <c r="A234" s="4" t="s">
        <v>197</v>
      </c>
      <c r="B234" s="7" t="s">
        <v>7</v>
      </c>
      <c r="C234" s="6" t="s">
        <v>222</v>
      </c>
      <c r="D234" s="7" t="s">
        <v>5</v>
      </c>
      <c r="E234" s="7" t="s">
        <v>223</v>
      </c>
      <c r="F234" s="8" t="s">
        <v>5</v>
      </c>
      <c r="G234" s="7" t="s">
        <v>225</v>
      </c>
      <c r="H234" s="7" t="s">
        <v>5</v>
      </c>
      <c r="I234" s="7" t="s">
        <v>226</v>
      </c>
      <c r="J234" s="7" t="s">
        <v>5</v>
      </c>
      <c r="K234" s="7" t="s">
        <v>227</v>
      </c>
      <c r="L234" s="8" t="s">
        <v>5</v>
      </c>
      <c r="M234" s="6" t="s">
        <v>539</v>
      </c>
      <c r="N234" s="7" t="s">
        <v>350</v>
      </c>
      <c r="O234" s="7" t="s">
        <v>5</v>
      </c>
      <c r="P234" s="7" t="s">
        <v>352</v>
      </c>
      <c r="Q234" s="7" t="s">
        <v>5</v>
      </c>
      <c r="R234" s="8" t="s">
        <v>351</v>
      </c>
      <c r="S234" s="6" t="s">
        <v>350</v>
      </c>
      <c r="T234" s="7" t="s">
        <v>352</v>
      </c>
      <c r="U234" s="8" t="s">
        <v>351</v>
      </c>
    </row>
    <row r="235" spans="1:22" x14ac:dyDescent="0.3">
      <c r="A235" s="257">
        <v>43</v>
      </c>
      <c r="B235" s="258">
        <v>1174.6600000000001</v>
      </c>
      <c r="C235" s="259">
        <v>7.3165420000000005E-4</v>
      </c>
      <c r="D235" s="150">
        <v>1.66E-6</v>
      </c>
      <c r="E235" s="150">
        <v>0.28189160000000002</v>
      </c>
      <c r="F235" s="151">
        <v>1.6500000000000001E-5</v>
      </c>
      <c r="G235" s="160">
        <v>1.467074</v>
      </c>
      <c r="H235" s="160">
        <v>1.8E-5</v>
      </c>
      <c r="I235" s="160">
        <v>1.8866350000000001</v>
      </c>
      <c r="J235" s="160">
        <v>4.9299999999999999E-5</v>
      </c>
      <c r="K235" s="163">
        <v>2.206965E-2</v>
      </c>
      <c r="L235" s="171">
        <v>4.71E-5</v>
      </c>
      <c r="M235" s="259">
        <v>0.28187537692012843</v>
      </c>
      <c r="N235" s="260">
        <v>-5.8362352605623169</v>
      </c>
      <c r="O235" s="261">
        <v>0.58502343808775059</v>
      </c>
      <c r="P235" s="262">
        <v>2156.0258466052778</v>
      </c>
      <c r="Q235" s="262">
        <v>31.186873411663782</v>
      </c>
      <c r="R235" s="263">
        <f>P235-B235</f>
        <v>981.36584660527774</v>
      </c>
      <c r="S235" s="260">
        <v>-5.8362352605623169</v>
      </c>
      <c r="T235" s="262">
        <v>2156.0258466052778</v>
      </c>
      <c r="U235" s="263">
        <v>981.36584660527774</v>
      </c>
      <c r="V235" s="83"/>
    </row>
    <row r="236" spans="1:22" x14ac:dyDescent="0.3">
      <c r="A236" s="39">
        <v>143</v>
      </c>
      <c r="B236" s="264">
        <v>1179.1600000000001</v>
      </c>
      <c r="C236" s="265">
        <v>6.7950840000000003E-4</v>
      </c>
      <c r="D236" s="152">
        <v>9.38E-6</v>
      </c>
      <c r="E236" s="152">
        <v>0.28184819999999999</v>
      </c>
      <c r="F236" s="153">
        <v>2.3300000000000001E-5</v>
      </c>
      <c r="G236" s="155">
        <v>1.467209</v>
      </c>
      <c r="H236" s="155">
        <v>3.1900000000000003E-5</v>
      </c>
      <c r="I236" s="155">
        <v>1.886563</v>
      </c>
      <c r="J236" s="155">
        <v>6.6299999999999999E-5</v>
      </c>
      <c r="K236" s="154">
        <v>1.9275319999999999E-2</v>
      </c>
      <c r="L236" s="172">
        <v>1.8599999999999999E-4</v>
      </c>
      <c r="M236" s="265">
        <v>0.28183307479969349</v>
      </c>
      <c r="N236" s="266">
        <v>-7.2338594435850112</v>
      </c>
      <c r="O236" s="82">
        <v>0.82613245886986597</v>
      </c>
      <c r="P236" s="83">
        <v>2234.0260392910191</v>
      </c>
      <c r="Q236" s="83">
        <v>43.980810588782333</v>
      </c>
      <c r="R236" s="109">
        <f t="shared" ref="R236:R271" si="101">P236-B236</f>
        <v>1054.866039291019</v>
      </c>
      <c r="S236" s="266">
        <v>-7.2338594435850112</v>
      </c>
      <c r="T236" s="83">
        <v>2234.0260392910191</v>
      </c>
      <c r="U236" s="109">
        <v>1054.866039291019</v>
      </c>
    </row>
    <row r="237" spans="1:22" x14ac:dyDescent="0.3">
      <c r="A237" s="39">
        <v>62</v>
      </c>
      <c r="B237" s="264">
        <v>1226.3900000000001</v>
      </c>
      <c r="C237" s="265">
        <v>1.1005329999999999E-3</v>
      </c>
      <c r="D237" s="152">
        <v>8.6200000000000005E-6</v>
      </c>
      <c r="E237" s="152">
        <v>0.28191650000000001</v>
      </c>
      <c r="F237" s="153">
        <v>1.15E-5</v>
      </c>
      <c r="G237" s="155">
        <v>1.4670650000000001</v>
      </c>
      <c r="H237" s="155">
        <v>1.5999999999999999E-5</v>
      </c>
      <c r="I237" s="155">
        <v>1.8864730000000001</v>
      </c>
      <c r="J237" s="155">
        <v>4.1300000000000001E-5</v>
      </c>
      <c r="K237" s="154">
        <v>3.6005549999999997E-2</v>
      </c>
      <c r="L237" s="172">
        <v>1.9599999999999999E-4</v>
      </c>
      <c r="M237" s="265">
        <v>0.28189101072807726</v>
      </c>
      <c r="N237" s="266">
        <v>-4.1057503631136694</v>
      </c>
      <c r="O237" s="82">
        <v>0.40779159141690613</v>
      </c>
      <c r="P237" s="83">
        <v>2104.8906873035658</v>
      </c>
      <c r="Q237" s="83">
        <v>21.755151766617928</v>
      </c>
      <c r="R237" s="109">
        <f t="shared" si="101"/>
        <v>878.50068730356566</v>
      </c>
      <c r="S237" s="266">
        <v>-4.1057503631136694</v>
      </c>
      <c r="T237" s="83">
        <v>2104.8906873035658</v>
      </c>
      <c r="U237" s="109">
        <v>878.50068730356566</v>
      </c>
    </row>
    <row r="238" spans="1:22" x14ac:dyDescent="0.3">
      <c r="A238" s="39">
        <v>73</v>
      </c>
      <c r="B238" s="264">
        <v>1341.16</v>
      </c>
      <c r="C238" s="265">
        <v>6.8945509999999998E-4</v>
      </c>
      <c r="D238" s="152">
        <v>5.5400000000000003E-6</v>
      </c>
      <c r="E238" s="152">
        <v>0.28179130000000002</v>
      </c>
      <c r="F238" s="153">
        <v>1.19E-5</v>
      </c>
      <c r="G238" s="155">
        <v>1.467117</v>
      </c>
      <c r="H238" s="155">
        <v>1.5999999999999999E-5</v>
      </c>
      <c r="I238" s="155">
        <v>1.88636</v>
      </c>
      <c r="J238" s="155">
        <v>3.4900000000000001E-5</v>
      </c>
      <c r="K238" s="154">
        <v>1.944537E-2</v>
      </c>
      <c r="L238" s="172">
        <v>1.44E-4</v>
      </c>
      <c r="M238" s="265">
        <v>0.28177381846785754</v>
      </c>
      <c r="N238" s="266">
        <v>-5.6479412574217402</v>
      </c>
      <c r="O238" s="82">
        <v>0.42208601972237858</v>
      </c>
      <c r="P238" s="83">
        <v>2278.2879334337695</v>
      </c>
      <c r="Q238" s="83">
        <v>22.439235601445489</v>
      </c>
      <c r="R238" s="109">
        <f t="shared" si="101"/>
        <v>937.12793343376939</v>
      </c>
      <c r="S238" s="266">
        <v>-5.6479412574217402</v>
      </c>
      <c r="T238" s="83">
        <v>2278.2879334337695</v>
      </c>
      <c r="U238" s="109">
        <v>937.12793343376939</v>
      </c>
    </row>
    <row r="239" spans="1:22" x14ac:dyDescent="0.3">
      <c r="A239" s="39">
        <v>44</v>
      </c>
      <c r="B239" s="264">
        <v>1357.93</v>
      </c>
      <c r="C239" s="265">
        <v>1.1971569999999999E-3</v>
      </c>
      <c r="D239" s="152">
        <v>2.8200000000000001E-6</v>
      </c>
      <c r="E239" s="152">
        <v>0.28189769999999997</v>
      </c>
      <c r="F239" s="153">
        <v>1.7600000000000001E-5</v>
      </c>
      <c r="G239" s="155">
        <v>1.4671460000000001</v>
      </c>
      <c r="H239" s="155">
        <v>1.8300000000000001E-5</v>
      </c>
      <c r="I239" s="155">
        <v>1.8866069999999999</v>
      </c>
      <c r="J239" s="155">
        <v>4.35E-5</v>
      </c>
      <c r="K239" s="154">
        <v>3.819036E-2</v>
      </c>
      <c r="L239" s="172">
        <v>9.4699999999999998E-5</v>
      </c>
      <c r="M239" s="265">
        <v>0.28186696100401937</v>
      </c>
      <c r="N239" s="266">
        <v>-1.9616451246373678</v>
      </c>
      <c r="O239" s="82">
        <v>0.62428556514393385</v>
      </c>
      <c r="P239" s="83">
        <v>2095.3825235945778</v>
      </c>
      <c r="Q239" s="83">
        <v>33.304341999683857</v>
      </c>
      <c r="R239" s="109">
        <f t="shared" si="101"/>
        <v>737.45252359457777</v>
      </c>
      <c r="S239" s="266">
        <v>-1.9616451246373678</v>
      </c>
      <c r="T239" s="83">
        <v>2095.3825235945778</v>
      </c>
      <c r="U239" s="109">
        <v>737.45252359457777</v>
      </c>
    </row>
    <row r="240" spans="1:22" x14ac:dyDescent="0.3">
      <c r="A240" s="39">
        <v>164</v>
      </c>
      <c r="B240" s="264">
        <v>1368.24</v>
      </c>
      <c r="C240" s="265">
        <v>8.4670209999999999E-4</v>
      </c>
      <c r="D240" s="152">
        <v>2.4200000000000001E-6</v>
      </c>
      <c r="E240" s="152">
        <v>0.28171889999999999</v>
      </c>
      <c r="F240" s="153">
        <v>3.7799999999999997E-5</v>
      </c>
      <c r="G240" s="155">
        <v>1.4672050000000001</v>
      </c>
      <c r="H240" s="155">
        <v>4.1E-5</v>
      </c>
      <c r="I240" s="155">
        <v>1.8865080000000001</v>
      </c>
      <c r="J240" s="155">
        <v>8.9499999999999994E-5</v>
      </c>
      <c r="K240" s="154">
        <v>2.5421949999999999E-2</v>
      </c>
      <c r="L240" s="172">
        <v>6.1500000000000004E-5</v>
      </c>
      <c r="M240" s="265">
        <v>0.28169699233552459</v>
      </c>
      <c r="N240" s="266">
        <v>-7.7554238782795437</v>
      </c>
      <c r="O240" s="82">
        <v>1.3408266870218455</v>
      </c>
      <c r="P240" s="83">
        <v>2411.660414412162</v>
      </c>
      <c r="Q240" s="83">
        <v>71.132628455440681</v>
      </c>
      <c r="R240" s="109">
        <f t="shared" si="101"/>
        <v>1043.420414412162</v>
      </c>
      <c r="S240" s="266">
        <v>-7.7554238782795437</v>
      </c>
      <c r="T240" s="83">
        <v>2411.660414412162</v>
      </c>
      <c r="U240" s="109">
        <v>1043.420414412162</v>
      </c>
    </row>
    <row r="241" spans="1:35" x14ac:dyDescent="0.3">
      <c r="A241" s="39">
        <v>77</v>
      </c>
      <c r="B241" s="264">
        <v>1375.29</v>
      </c>
      <c r="C241" s="265">
        <v>1.0033100000000001E-3</v>
      </c>
      <c r="D241" s="152">
        <v>4.0199999999999996E-6</v>
      </c>
      <c r="E241" s="152">
        <v>0.2817945</v>
      </c>
      <c r="F241" s="153">
        <v>1.1399999999999999E-5</v>
      </c>
      <c r="G241" s="155">
        <v>1.467071</v>
      </c>
      <c r="H241" s="155">
        <v>1.36E-5</v>
      </c>
      <c r="I241" s="155">
        <v>1.8863449999999999</v>
      </c>
      <c r="J241" s="155">
        <v>3.3500000000000001E-5</v>
      </c>
      <c r="K241" s="154">
        <v>3.062697E-2</v>
      </c>
      <c r="L241" s="172">
        <v>1.3100000000000001E-4</v>
      </c>
      <c r="M241" s="265">
        <v>0.28176840476026677</v>
      </c>
      <c r="N241" s="266">
        <v>-5.0614474569521395</v>
      </c>
      <c r="O241" s="82">
        <v>0.40438281075472204</v>
      </c>
      <c r="P241" s="83">
        <v>2274.2535098494764</v>
      </c>
      <c r="Q241" s="83">
        <v>21.497840895343415</v>
      </c>
      <c r="R241" s="109">
        <f t="shared" si="101"/>
        <v>898.9635098494764</v>
      </c>
      <c r="S241" s="266">
        <v>-5.0614474569521395</v>
      </c>
      <c r="T241" s="83">
        <v>2274.2535098494764</v>
      </c>
      <c r="U241" s="109">
        <v>898.9635098494764</v>
      </c>
    </row>
    <row r="242" spans="1:35" x14ac:dyDescent="0.3">
      <c r="A242" s="39">
        <v>76</v>
      </c>
      <c r="B242" s="264">
        <v>1380.47</v>
      </c>
      <c r="C242" s="265">
        <v>1.4822030000000001E-3</v>
      </c>
      <c r="D242" s="152">
        <v>1.2799999999999999E-5</v>
      </c>
      <c r="E242" s="152">
        <v>0.28194360000000002</v>
      </c>
      <c r="F242" s="153">
        <v>1.0900000000000001E-5</v>
      </c>
      <c r="G242" s="155">
        <v>1.467095</v>
      </c>
      <c r="H242" s="155">
        <v>1.49E-5</v>
      </c>
      <c r="I242" s="155">
        <v>1.886458</v>
      </c>
      <c r="J242" s="155">
        <v>3.3200000000000001E-5</v>
      </c>
      <c r="K242" s="154">
        <v>4.3541589999999998E-2</v>
      </c>
      <c r="L242" s="172">
        <v>2.99E-4</v>
      </c>
      <c r="M242" s="265">
        <v>0.28190490208053165</v>
      </c>
      <c r="N242" s="266">
        <v>-0.10132195440215597</v>
      </c>
      <c r="O242" s="82">
        <v>0.38665129547643673</v>
      </c>
      <c r="P242" s="83">
        <v>2014.1088546812107</v>
      </c>
      <c r="Q242" s="83">
        <v>20.654866810135445</v>
      </c>
      <c r="R242" s="109">
        <f t="shared" si="101"/>
        <v>633.63885468121066</v>
      </c>
      <c r="S242" s="266">
        <v>-0.10132195440215597</v>
      </c>
      <c r="T242" s="83">
        <v>2014.1088546812107</v>
      </c>
      <c r="U242" s="109">
        <v>633.63885468121066</v>
      </c>
    </row>
    <row r="243" spans="1:35" x14ac:dyDescent="0.3">
      <c r="A243" s="39">
        <v>148</v>
      </c>
      <c r="B243" s="264">
        <v>1437.1</v>
      </c>
      <c r="C243" s="265">
        <v>1.2645270000000001E-3</v>
      </c>
      <c r="D243" s="152">
        <v>4.9300000000000002E-6</v>
      </c>
      <c r="E243" s="152">
        <v>0.28146569999999999</v>
      </c>
      <c r="F243" s="153">
        <v>2.6800000000000001E-5</v>
      </c>
      <c r="G243" s="155">
        <v>1.467004</v>
      </c>
      <c r="H243" s="155">
        <v>8.2100000000000003E-5</v>
      </c>
      <c r="I243" s="155">
        <v>1.8860920000000001</v>
      </c>
      <c r="J243" s="155">
        <v>1.54E-4</v>
      </c>
      <c r="K243" s="154">
        <v>3.7903840000000001E-2</v>
      </c>
      <c r="L243" s="172">
        <v>1.2899999999999999E-4</v>
      </c>
      <c r="M243" s="265">
        <v>0.28143131265515237</v>
      </c>
      <c r="N243" s="266">
        <v>-15.609050759298748</v>
      </c>
      <c r="O243" s="82">
        <v>0.95078857755837021</v>
      </c>
      <c r="P243" s="83">
        <v>2880.5467243700305</v>
      </c>
      <c r="Q243" s="83">
        <v>49.983223838483354</v>
      </c>
      <c r="R243" s="109">
        <f t="shared" si="101"/>
        <v>1443.4467243700306</v>
      </c>
      <c r="S243" s="266"/>
      <c r="T243" s="83"/>
      <c r="U243" s="109"/>
    </row>
    <row r="244" spans="1:35" x14ac:dyDescent="0.3">
      <c r="A244" s="39">
        <v>47</v>
      </c>
      <c r="B244" s="264">
        <v>1456.03</v>
      </c>
      <c r="C244" s="265">
        <v>7.8005779999999996E-4</v>
      </c>
      <c r="D244" s="152">
        <v>7.96E-6</v>
      </c>
      <c r="E244" s="152">
        <v>0.28179539999999997</v>
      </c>
      <c r="F244" s="153">
        <v>1.5099999999999999E-5</v>
      </c>
      <c r="G244" s="155">
        <v>1.467128</v>
      </c>
      <c r="H244" s="155">
        <v>2.0400000000000001E-5</v>
      </c>
      <c r="I244" s="155">
        <v>1.8864570000000001</v>
      </c>
      <c r="J244" s="155">
        <v>4.1699999999999997E-5</v>
      </c>
      <c r="K244" s="154">
        <v>2.5363569999999998E-2</v>
      </c>
      <c r="L244" s="172">
        <v>2.0000000000000001E-4</v>
      </c>
      <c r="M244" s="265">
        <v>0.28177390399546065</v>
      </c>
      <c r="N244" s="266">
        <v>-3.0221797713603227</v>
      </c>
      <c r="O244" s="82">
        <v>0.53572869220586128</v>
      </c>
      <c r="P244" s="83">
        <v>2230.1402489421671</v>
      </c>
      <c r="Q244" s="83">
        <v>28.500534876158781</v>
      </c>
      <c r="R244" s="109">
        <f t="shared" si="101"/>
        <v>774.11024894216712</v>
      </c>
      <c r="S244" s="266">
        <v>-3.0221797713603227</v>
      </c>
      <c r="T244" s="83">
        <v>2230.1402489421671</v>
      </c>
      <c r="U244" s="109">
        <v>774.11024894216712</v>
      </c>
    </row>
    <row r="245" spans="1:35" x14ac:dyDescent="0.3">
      <c r="A245" s="39">
        <v>31</v>
      </c>
      <c r="B245" s="264">
        <v>1498.38</v>
      </c>
      <c r="C245" s="265">
        <v>9.7410119999999996E-4</v>
      </c>
      <c r="D245" s="152">
        <v>1.33E-5</v>
      </c>
      <c r="E245" s="152">
        <v>0.28187119999999999</v>
      </c>
      <c r="F245" s="153">
        <v>1.0200000000000001E-5</v>
      </c>
      <c r="G245" s="155">
        <v>1.467109</v>
      </c>
      <c r="H245" s="155">
        <v>1.43E-5</v>
      </c>
      <c r="I245" s="155">
        <v>1.886352</v>
      </c>
      <c r="J245" s="155">
        <v>3.1399999999999998E-5</v>
      </c>
      <c r="K245" s="154">
        <v>3.0550810000000001E-2</v>
      </c>
      <c r="L245" s="172">
        <v>2.9999999999999997E-4</v>
      </c>
      <c r="M245" s="265">
        <v>0.28184356501928004</v>
      </c>
      <c r="N245" s="266">
        <v>0.41825286747565471</v>
      </c>
      <c r="O245" s="82">
        <v>0.3619180241787312</v>
      </c>
      <c r="P245" s="83">
        <v>2080.7597795047823</v>
      </c>
      <c r="Q245" s="83">
        <v>19.304127293244164</v>
      </c>
      <c r="R245" s="109">
        <f t="shared" si="101"/>
        <v>582.37977950478216</v>
      </c>
      <c r="S245" s="266">
        <v>0.41825286747565471</v>
      </c>
      <c r="T245" s="83">
        <v>2080.7597795047823</v>
      </c>
      <c r="U245" s="109">
        <v>582.37977950478216</v>
      </c>
    </row>
    <row r="246" spans="1:35" x14ac:dyDescent="0.3">
      <c r="A246" s="39">
        <v>55</v>
      </c>
      <c r="B246" s="264">
        <v>1517.16</v>
      </c>
      <c r="C246" s="265">
        <v>1.02651E-3</v>
      </c>
      <c r="D246" s="152">
        <v>4.8899999999999998E-6</v>
      </c>
      <c r="E246" s="152">
        <v>0.28192679999999998</v>
      </c>
      <c r="F246" s="153">
        <v>1.0200000000000001E-5</v>
      </c>
      <c r="G246" s="155">
        <v>1.4670780000000001</v>
      </c>
      <c r="H246" s="155">
        <v>1.29E-5</v>
      </c>
      <c r="I246" s="155">
        <v>1.8863829999999999</v>
      </c>
      <c r="J246" s="155">
        <v>3.0499999999999999E-5</v>
      </c>
      <c r="K246" s="154">
        <v>3.3983350000000002E-2</v>
      </c>
      <c r="L246" s="172">
        <v>2.5799999999999998E-4</v>
      </c>
      <c r="M246" s="265">
        <v>0.28189730800290508</v>
      </c>
      <c r="N246" s="266">
        <v>2.7552351547099896</v>
      </c>
      <c r="O246" s="82">
        <v>0.36193358539549081</v>
      </c>
      <c r="P246" s="83">
        <v>1971.0672014673078</v>
      </c>
      <c r="Q246" s="83">
        <v>19.343709038884299</v>
      </c>
      <c r="R246" s="109">
        <f t="shared" si="101"/>
        <v>453.90720146730769</v>
      </c>
      <c r="S246" s="266">
        <v>2.7552351547099896</v>
      </c>
      <c r="T246" s="83">
        <v>1971.0672014673078</v>
      </c>
      <c r="U246" s="109">
        <v>453.90720146730769</v>
      </c>
    </row>
    <row r="247" spans="1:35" x14ac:dyDescent="0.3">
      <c r="A247" s="39">
        <v>86</v>
      </c>
      <c r="B247" s="264">
        <v>1525.15</v>
      </c>
      <c r="C247" s="265">
        <v>1.051693E-3</v>
      </c>
      <c r="D247" s="152">
        <v>5.6999999999999996E-6</v>
      </c>
      <c r="E247" s="152">
        <v>0.28174630000000001</v>
      </c>
      <c r="F247" s="153">
        <v>1.7399999999999999E-5</v>
      </c>
      <c r="G247" s="155">
        <v>1.467193</v>
      </c>
      <c r="H247" s="155">
        <v>2.1299999999999999E-5</v>
      </c>
      <c r="I247" s="155">
        <v>1.8866480000000001</v>
      </c>
      <c r="J247" s="155">
        <v>4.6900000000000002E-5</v>
      </c>
      <c r="K247" s="154">
        <v>2.7026850000000002E-2</v>
      </c>
      <c r="L247" s="172">
        <v>1.13E-4</v>
      </c>
      <c r="M247" s="265">
        <v>0.28171592308246418</v>
      </c>
      <c r="N247" s="266">
        <v>-3.4980586640032119</v>
      </c>
      <c r="O247" s="82">
        <v>0.61742741367276643</v>
      </c>
      <c r="P247" s="83">
        <v>2310.5498057185787</v>
      </c>
      <c r="Q247" s="83">
        <v>32.79372361089554</v>
      </c>
      <c r="R247" s="109">
        <f t="shared" si="101"/>
        <v>785.39980571857859</v>
      </c>
      <c r="S247" s="266">
        <v>-3.4980586640032119</v>
      </c>
      <c r="T247" s="83">
        <v>2310.5498057185787</v>
      </c>
      <c r="U247" s="109">
        <v>785.39980571857859</v>
      </c>
    </row>
    <row r="248" spans="1:35" x14ac:dyDescent="0.3">
      <c r="A248" s="389">
        <v>153</v>
      </c>
      <c r="B248" s="390">
        <v>1530.08</v>
      </c>
      <c r="C248" s="274">
        <v>7.4051529999999996E-4</v>
      </c>
      <c r="D248" s="381">
        <v>7.2699999999999999E-6</v>
      </c>
      <c r="E248" s="381">
        <v>0.28179399999999999</v>
      </c>
      <c r="F248" s="382">
        <v>1.66E-5</v>
      </c>
      <c r="G248" s="383">
        <v>1.467095</v>
      </c>
      <c r="H248" s="383">
        <v>2.3499999999999999E-5</v>
      </c>
      <c r="I248" s="383">
        <v>1.886393</v>
      </c>
      <c r="J248" s="383">
        <v>5.1E-5</v>
      </c>
      <c r="K248" s="384">
        <v>2.171847E-2</v>
      </c>
      <c r="L248" s="385">
        <v>2.1699999999999999E-4</v>
      </c>
      <c r="M248" s="274">
        <v>0.28177254095372856</v>
      </c>
      <c r="N248" s="386">
        <v>-1.3761112570331857</v>
      </c>
      <c r="O248" s="387">
        <v>0.58904659762437639</v>
      </c>
      <c r="P248" s="272">
        <v>2201.7021431358366</v>
      </c>
      <c r="Q248" s="272">
        <v>31.349187050892851</v>
      </c>
      <c r="R248" s="273">
        <f t="shared" si="101"/>
        <v>671.62214313583672</v>
      </c>
      <c r="S248" s="386">
        <v>-1.3761112570331857</v>
      </c>
      <c r="T248" s="272">
        <v>2201.7021431358366</v>
      </c>
      <c r="U248" s="273">
        <v>671.62214313583672</v>
      </c>
    </row>
    <row r="249" spans="1:35" x14ac:dyDescent="0.3">
      <c r="A249" s="391">
        <v>13</v>
      </c>
      <c r="B249" s="392">
        <v>1723.21</v>
      </c>
      <c r="C249" s="393">
        <v>2.0650249999999998E-3</v>
      </c>
      <c r="D249" s="394">
        <v>4.4700000000000004E-6</v>
      </c>
      <c r="E249" s="394">
        <v>0.28180060000000001</v>
      </c>
      <c r="F249" s="395">
        <v>1.5699999999999999E-5</v>
      </c>
      <c r="G249" s="396">
        <v>1.467104</v>
      </c>
      <c r="H249" s="396">
        <v>1.7799999999999999E-5</v>
      </c>
      <c r="I249" s="396">
        <v>1.886223</v>
      </c>
      <c r="J249" s="396">
        <v>4.2799999999999997E-5</v>
      </c>
      <c r="K249" s="397">
        <v>6.7404329999999998E-2</v>
      </c>
      <c r="L249" s="398">
        <v>1.37E-4</v>
      </c>
      <c r="M249" s="393">
        <v>0.28173308306782752</v>
      </c>
      <c r="N249" s="399">
        <v>1.6561095546596682</v>
      </c>
      <c r="O249" s="400">
        <v>0.55735733698769607</v>
      </c>
      <c r="P249" s="401">
        <v>2195.0935168805645</v>
      </c>
      <c r="Q249" s="401">
        <v>29.652721252095489</v>
      </c>
      <c r="R249" s="402">
        <f t="shared" si="101"/>
        <v>471.88351688056446</v>
      </c>
      <c r="S249" s="399">
        <v>1.6561095546596682</v>
      </c>
      <c r="T249" s="401">
        <v>2195.0935168805645</v>
      </c>
      <c r="U249" s="402">
        <v>471.88351688056446</v>
      </c>
    </row>
    <row r="250" spans="1:35" x14ac:dyDescent="0.3">
      <c r="A250" s="39">
        <v>169</v>
      </c>
      <c r="B250" s="264">
        <v>1742.25</v>
      </c>
      <c r="C250" s="265">
        <v>1.4139930000000001E-3</v>
      </c>
      <c r="D250" s="152">
        <v>6.3600000000000001E-6</v>
      </c>
      <c r="E250" s="152">
        <v>0.28172570000000002</v>
      </c>
      <c r="F250" s="153">
        <v>3.4400000000000003E-5</v>
      </c>
      <c r="G250" s="155">
        <v>1.467125</v>
      </c>
      <c r="H250" s="155">
        <v>4.2500000000000003E-5</v>
      </c>
      <c r="I250" s="155">
        <v>1.886263</v>
      </c>
      <c r="J250" s="155">
        <v>1E-4</v>
      </c>
      <c r="K250" s="154">
        <v>3.6997719999999998E-2</v>
      </c>
      <c r="L250" s="172">
        <v>1.7899999999999999E-4</v>
      </c>
      <c r="M250" s="265">
        <v>0.2816789496872768</v>
      </c>
      <c r="N250" s="266">
        <v>0.17231641201487236</v>
      </c>
      <c r="O250" s="82">
        <v>1.2212695626212522</v>
      </c>
      <c r="P250" s="83">
        <v>2289.2121713276183</v>
      </c>
      <c r="Q250" s="83">
        <v>64.878827932157947</v>
      </c>
      <c r="R250" s="109">
        <f t="shared" si="101"/>
        <v>546.96217132761831</v>
      </c>
      <c r="S250" s="266">
        <v>0.17231641201487236</v>
      </c>
      <c r="T250" s="83">
        <v>2289.2121713276183</v>
      </c>
      <c r="U250" s="109">
        <v>546.96217132761831</v>
      </c>
    </row>
    <row r="251" spans="1:35" x14ac:dyDescent="0.3">
      <c r="A251" s="39">
        <v>1</v>
      </c>
      <c r="B251" s="264">
        <v>1754.12</v>
      </c>
      <c r="C251" s="265">
        <v>8.1865050000000004E-4</v>
      </c>
      <c r="D251" s="152">
        <v>3.1300000000000001E-6</v>
      </c>
      <c r="E251" s="152">
        <v>0.28170800000000001</v>
      </c>
      <c r="F251" s="153">
        <v>1.56E-5</v>
      </c>
      <c r="G251" s="155">
        <v>1.466982</v>
      </c>
      <c r="H251" s="155">
        <v>2.23E-5</v>
      </c>
      <c r="I251" s="155">
        <v>1.8861840000000001</v>
      </c>
      <c r="J251" s="155">
        <v>4.6999999999999997E-5</v>
      </c>
      <c r="K251" s="154">
        <v>2.681008E-2</v>
      </c>
      <c r="L251" s="172">
        <v>1.36E-4</v>
      </c>
      <c r="M251" s="265">
        <v>0.2816807458272888</v>
      </c>
      <c r="N251" s="266">
        <v>0.50922237654571489</v>
      </c>
      <c r="O251" s="82">
        <v>0.55384667280389266</v>
      </c>
      <c r="P251" s="83">
        <v>2280.8381826463215</v>
      </c>
      <c r="Q251" s="83">
        <v>29.416656040536964</v>
      </c>
      <c r="R251" s="109">
        <f t="shared" si="101"/>
        <v>526.71818264632157</v>
      </c>
      <c r="S251" s="266">
        <v>0.50922237654571489</v>
      </c>
      <c r="T251" s="83">
        <v>2280.8381826463215</v>
      </c>
      <c r="U251" s="109">
        <v>526.71818264632157</v>
      </c>
    </row>
    <row r="252" spans="1:35" x14ac:dyDescent="0.3">
      <c r="A252" s="39">
        <v>167</v>
      </c>
      <c r="B252" s="264">
        <v>1759.51</v>
      </c>
      <c r="C252" s="265">
        <v>1.3321909999999999E-3</v>
      </c>
      <c r="D252" s="152">
        <v>9.0799999999999995E-6</v>
      </c>
      <c r="E252" s="152">
        <v>0.28166829999999998</v>
      </c>
      <c r="F252" s="153">
        <v>1.8600000000000001E-5</v>
      </c>
      <c r="G252" s="155">
        <v>1.4671069999999999</v>
      </c>
      <c r="H252" s="155">
        <v>2.1100000000000001E-5</v>
      </c>
      <c r="I252" s="155">
        <v>1.8864529999999999</v>
      </c>
      <c r="J252" s="155">
        <v>4.9299999999999999E-5</v>
      </c>
      <c r="K252" s="154">
        <v>3.6872080000000002E-2</v>
      </c>
      <c r="L252" s="172">
        <v>1.3100000000000001E-4</v>
      </c>
      <c r="M252" s="265">
        <v>0.28162381071992298</v>
      </c>
      <c r="N252" s="266">
        <v>-1.3881156968875707</v>
      </c>
      <c r="O252" s="82">
        <v>0.66036383987722047</v>
      </c>
      <c r="P252" s="83">
        <v>2385.8017322655542</v>
      </c>
      <c r="Q252" s="83">
        <v>35.006866301459922</v>
      </c>
      <c r="R252" s="109">
        <f t="shared" si="101"/>
        <v>626.29173226555417</v>
      </c>
      <c r="S252" s="266">
        <v>-1.3881156968875707</v>
      </c>
      <c r="T252" s="83">
        <v>2385.8017322655542</v>
      </c>
      <c r="U252" s="109">
        <v>626.29173226555417</v>
      </c>
    </row>
    <row r="253" spans="1:35" x14ac:dyDescent="0.3">
      <c r="A253" s="39">
        <v>18</v>
      </c>
      <c r="B253" s="264">
        <v>1760.16</v>
      </c>
      <c r="C253" s="265">
        <v>1.515057E-3</v>
      </c>
      <c r="D253" s="152">
        <v>1.7399999999999999E-5</v>
      </c>
      <c r="E253" s="152">
        <v>0.28176079999999998</v>
      </c>
      <c r="F253" s="153">
        <v>1.4399999999999999E-5</v>
      </c>
      <c r="G253" s="155">
        <v>1.4670639999999999</v>
      </c>
      <c r="H253" s="155">
        <v>1.8099999999999999E-5</v>
      </c>
      <c r="I253" s="155">
        <v>1.8862030000000001</v>
      </c>
      <c r="J253" s="155">
        <v>4.6199999999999998E-5</v>
      </c>
      <c r="K253" s="154">
        <v>4.5944329999999999E-2</v>
      </c>
      <c r="L253" s="172">
        <v>4.6000000000000001E-4</v>
      </c>
      <c r="M253" s="265">
        <v>0.28171018480520632</v>
      </c>
      <c r="N253" s="266">
        <v>1.693423491462287</v>
      </c>
      <c r="O253" s="82">
        <v>0.51125018926123644</v>
      </c>
      <c r="P253" s="83">
        <v>2222.7705123000387</v>
      </c>
      <c r="Q253" s="83">
        <v>27.182723599750716</v>
      </c>
      <c r="R253" s="109">
        <f t="shared" si="101"/>
        <v>462.61051230003864</v>
      </c>
      <c r="S253" s="266">
        <v>1.693423491462287</v>
      </c>
      <c r="T253" s="83">
        <v>2222.7705123000387</v>
      </c>
      <c r="U253" s="109">
        <v>462.61051230003864</v>
      </c>
    </row>
    <row r="254" spans="1:35" x14ac:dyDescent="0.3">
      <c r="A254" s="39">
        <v>142</v>
      </c>
      <c r="B254" s="264">
        <v>1763.38</v>
      </c>
      <c r="C254" s="265">
        <v>1.0170159999999999E-3</v>
      </c>
      <c r="D254" s="152">
        <v>4.3000000000000003E-6</v>
      </c>
      <c r="E254" s="152">
        <v>0.28167419999999999</v>
      </c>
      <c r="F254" s="153">
        <v>1.8600000000000001E-5</v>
      </c>
      <c r="G254" s="155">
        <v>1.4671129999999999</v>
      </c>
      <c r="H254" s="155">
        <v>2.6699999999999998E-5</v>
      </c>
      <c r="I254" s="155">
        <v>1.886355</v>
      </c>
      <c r="J254" s="155">
        <v>5.5999999999999999E-5</v>
      </c>
      <c r="K254" s="154">
        <v>2.8100409999999999E-2</v>
      </c>
      <c r="L254" s="172">
        <v>1.95E-4</v>
      </c>
      <c r="M254" s="265">
        <v>0.28164016023015387</v>
      </c>
      <c r="N254" s="266">
        <v>-0.71858514180345168</v>
      </c>
      <c r="O254" s="82">
        <v>0.66036972200311794</v>
      </c>
      <c r="P254" s="83">
        <v>2353.4070802102178</v>
      </c>
      <c r="Q254" s="83">
        <v>35.028052070264494</v>
      </c>
      <c r="R254" s="109">
        <f t="shared" si="101"/>
        <v>590.02708021021772</v>
      </c>
      <c r="S254" s="266">
        <v>-0.71858514180345168</v>
      </c>
      <c r="T254" s="83">
        <v>2353.4070802102178</v>
      </c>
      <c r="U254" s="109">
        <v>590.02708021021772</v>
      </c>
    </row>
    <row r="255" spans="1:35" ht="12" x14ac:dyDescent="0.3">
      <c r="A255" s="39">
        <v>126</v>
      </c>
      <c r="B255" s="264">
        <v>1776.63</v>
      </c>
      <c r="C255" s="265">
        <v>1.2025040000000001E-3</v>
      </c>
      <c r="D255" s="152">
        <v>2.1799999999999999E-6</v>
      </c>
      <c r="E255" s="152">
        <v>0.28167249999999999</v>
      </c>
      <c r="F255" s="153">
        <v>1.8E-5</v>
      </c>
      <c r="G255" s="155">
        <v>1.4671129999999999</v>
      </c>
      <c r="H255" s="155">
        <v>2.5299999999999998E-5</v>
      </c>
      <c r="I255" s="155">
        <v>1.886409</v>
      </c>
      <c r="J255" s="155">
        <v>5.0899999999999997E-5</v>
      </c>
      <c r="K255" s="154">
        <v>3.0627939999999999E-2</v>
      </c>
      <c r="L255" s="172">
        <v>1.5699999999999999E-4</v>
      </c>
      <c r="M255" s="265">
        <v>0.28163194443529688</v>
      </c>
      <c r="N255" s="266">
        <v>-0.70528023400351358</v>
      </c>
      <c r="O255" s="82">
        <v>0.63908696620651462</v>
      </c>
      <c r="P255" s="83">
        <v>2363.3100030924611</v>
      </c>
      <c r="Q255" s="83">
        <v>33.89148860008072</v>
      </c>
      <c r="R255" s="109">
        <f t="shared" si="101"/>
        <v>586.68000309246099</v>
      </c>
      <c r="S255" s="266">
        <v>-0.70528023400351358</v>
      </c>
      <c r="T255" s="83">
        <v>2363.3100030924611</v>
      </c>
      <c r="U255" s="109">
        <v>586.68000309246099</v>
      </c>
      <c r="X255" s="481" t="s">
        <v>517</v>
      </c>
      <c r="Y255" s="482"/>
      <c r="Z255" s="483"/>
      <c r="AA255" s="481" t="s">
        <v>520</v>
      </c>
      <c r="AB255" s="482"/>
      <c r="AC255" s="483"/>
      <c r="AD255" s="481" t="s">
        <v>519</v>
      </c>
      <c r="AE255" s="482"/>
      <c r="AF255" s="483"/>
      <c r="AG255" s="481" t="s">
        <v>522</v>
      </c>
      <c r="AH255" s="482"/>
      <c r="AI255" s="483"/>
    </row>
    <row r="256" spans="1:35" ht="12" x14ac:dyDescent="0.3">
      <c r="A256" s="39">
        <v>159</v>
      </c>
      <c r="B256" s="264">
        <v>1787.32</v>
      </c>
      <c r="C256" s="265">
        <v>7.9020519999999995E-4</v>
      </c>
      <c r="D256" s="152">
        <v>1.03E-5</v>
      </c>
      <c r="E256" s="152">
        <v>0.28178910000000001</v>
      </c>
      <c r="F256" s="153">
        <v>3.8500000000000001E-5</v>
      </c>
      <c r="G256" s="155">
        <v>1.4669479999999999</v>
      </c>
      <c r="H256" s="155">
        <v>7.4499999999999995E-5</v>
      </c>
      <c r="I256" s="155">
        <v>1.8859349999999999</v>
      </c>
      <c r="J256" s="155">
        <v>1.2999999999999999E-4</v>
      </c>
      <c r="K256" s="154">
        <v>2.050022E-2</v>
      </c>
      <c r="L256" s="172">
        <v>3.1199999999999999E-4</v>
      </c>
      <c r="M256" s="265">
        <v>0.28176228654922281</v>
      </c>
      <c r="N256" s="266">
        <v>4.1687458423300683</v>
      </c>
      <c r="O256" s="82">
        <v>1.3669696588292091</v>
      </c>
      <c r="P256" s="83">
        <v>2112.8985468774586</v>
      </c>
      <c r="Q256" s="83">
        <v>72.856317682439794</v>
      </c>
      <c r="R256" s="109">
        <f t="shared" si="101"/>
        <v>325.57854687745862</v>
      </c>
      <c r="S256" s="266">
        <v>4.1687458423300683</v>
      </c>
      <c r="T256" s="83">
        <v>2112.8985468774586</v>
      </c>
      <c r="U256" s="109">
        <v>325.57854687745862</v>
      </c>
      <c r="X256" s="6" t="s">
        <v>350</v>
      </c>
      <c r="Y256" s="7" t="s">
        <v>352</v>
      </c>
      <c r="Z256" s="8" t="s">
        <v>351</v>
      </c>
      <c r="AA256" s="6" t="s">
        <v>350</v>
      </c>
      <c r="AB256" s="7" t="s">
        <v>352</v>
      </c>
      <c r="AC256" s="8" t="s">
        <v>351</v>
      </c>
      <c r="AD256" s="6" t="s">
        <v>350</v>
      </c>
      <c r="AE256" s="7" t="s">
        <v>352</v>
      </c>
      <c r="AF256" s="8" t="s">
        <v>351</v>
      </c>
      <c r="AG256" s="6" t="s">
        <v>350</v>
      </c>
      <c r="AH256" s="7" t="s">
        <v>352</v>
      </c>
      <c r="AI256" s="8" t="s">
        <v>351</v>
      </c>
    </row>
    <row r="257" spans="1:35" ht="12" x14ac:dyDescent="0.3">
      <c r="A257" s="39">
        <v>80</v>
      </c>
      <c r="B257" s="264">
        <v>1808.79</v>
      </c>
      <c r="C257" s="265">
        <v>1.475014E-3</v>
      </c>
      <c r="D257" s="152">
        <v>1.7E-5</v>
      </c>
      <c r="E257" s="152">
        <v>0.28170800000000001</v>
      </c>
      <c r="F257" s="153">
        <v>1.95E-5</v>
      </c>
      <c r="G257" s="155">
        <v>1.467125</v>
      </c>
      <c r="H257" s="155">
        <v>2.37E-5</v>
      </c>
      <c r="I257" s="155">
        <v>1.886449</v>
      </c>
      <c r="J257" s="155">
        <v>5.02E-5</v>
      </c>
      <c r="K257" s="154">
        <v>4.3592690000000003E-2</v>
      </c>
      <c r="L257" s="172">
        <v>3.9500000000000001E-4</v>
      </c>
      <c r="M257" s="265">
        <v>0.28165733799993403</v>
      </c>
      <c r="N257" s="266">
        <v>0.93705022017553929</v>
      </c>
      <c r="O257" s="82">
        <v>0.69239549682631463</v>
      </c>
      <c r="P257" s="83">
        <v>2301.9711197323172</v>
      </c>
      <c r="Q257" s="83">
        <v>36.758833990666062</v>
      </c>
      <c r="R257" s="109">
        <f t="shared" si="101"/>
        <v>493.18111973231726</v>
      </c>
      <c r="S257" s="266">
        <v>0.93705022017553929</v>
      </c>
      <c r="T257" s="83">
        <v>2301.9711197323172</v>
      </c>
      <c r="U257" s="109">
        <v>493.18111973231726</v>
      </c>
      <c r="W257" s="275" t="s">
        <v>503</v>
      </c>
      <c r="X257" s="281">
        <f>MIN(S235:S248)</f>
        <v>-7.7554238782795437</v>
      </c>
      <c r="Y257" s="262">
        <f>MIN(T235:T248)</f>
        <v>1971.0672014673078</v>
      </c>
      <c r="Z257" s="263">
        <f>MIN(U235:U248)</f>
        <v>453.90720146730769</v>
      </c>
      <c r="AA257" s="281">
        <f>MIN(S249:S257)</f>
        <v>-1.3881156968875707</v>
      </c>
      <c r="AB257" s="262">
        <f>MIN(T249:T257)</f>
        <v>2112.8985468774586</v>
      </c>
      <c r="AC257" s="263">
        <f>MIN(U249:U257)</f>
        <v>325.57854687745862</v>
      </c>
      <c r="AD257" s="276">
        <f>MIN(S262:S266)</f>
        <v>-10.392470808179288</v>
      </c>
      <c r="AE257" s="83">
        <f>MIN(T262:T266)</f>
        <v>2731.917649313023</v>
      </c>
      <c r="AF257" s="109">
        <f>MIN(U262:U266)</f>
        <v>742.39764931302307</v>
      </c>
      <c r="AG257" s="276">
        <f>MIN(S267:S269)</f>
        <v>-5.8955111737357679</v>
      </c>
      <c r="AH257" s="83">
        <f>MIN(T267:T269)</f>
        <v>2803.0688648154714</v>
      </c>
      <c r="AI257" s="109">
        <f>MIN(U267:U269)</f>
        <v>745.42886481547157</v>
      </c>
    </row>
    <row r="258" spans="1:35" ht="12" x14ac:dyDescent="0.3">
      <c r="A258" s="403">
        <v>37</v>
      </c>
      <c r="B258" s="404">
        <v>1823.2</v>
      </c>
      <c r="C258" s="405">
        <v>7.3077199999999998E-4</v>
      </c>
      <c r="D258" s="406">
        <v>9.1999999999999998E-7</v>
      </c>
      <c r="E258" s="406">
        <v>0.28158080000000002</v>
      </c>
      <c r="F258" s="407">
        <v>1.8300000000000001E-5</v>
      </c>
      <c r="G258" s="408">
        <v>1.46698</v>
      </c>
      <c r="H258" s="408">
        <v>2.02E-5</v>
      </c>
      <c r="I258" s="408">
        <v>1.8861749999999999</v>
      </c>
      <c r="J258" s="408">
        <v>4.46E-5</v>
      </c>
      <c r="K258" s="409">
        <v>2.2326660000000002E-2</v>
      </c>
      <c r="L258" s="410">
        <v>7.5699999999999997E-5</v>
      </c>
      <c r="M258" s="405">
        <v>0.28155549694254928</v>
      </c>
      <c r="N258" s="411">
        <v>-2.3471040637890184</v>
      </c>
      <c r="O258" s="412">
        <v>0.64980811947390471</v>
      </c>
      <c r="P258" s="413">
        <v>2487.4995377355358</v>
      </c>
      <c r="Q258" s="413">
        <v>34.376703855418327</v>
      </c>
      <c r="R258" s="414">
        <f t="shared" si="101"/>
        <v>664.29953773553575</v>
      </c>
      <c r="S258" s="411">
        <v>-2.3471040637890184</v>
      </c>
      <c r="T258" s="413">
        <v>2487.4995377355358</v>
      </c>
      <c r="U258" s="414">
        <v>664.29953773553575</v>
      </c>
      <c r="W258" s="277" t="s">
        <v>504</v>
      </c>
      <c r="X258" s="280">
        <f>MAX(S235:S248)</f>
        <v>2.7552351547099896</v>
      </c>
      <c r="Y258" s="83">
        <f>MAX(T235:T248)</f>
        <v>2411.660414412162</v>
      </c>
      <c r="Z258" s="109">
        <f>MAX(U235:U248)</f>
        <v>1054.866039291019</v>
      </c>
      <c r="AA258" s="280">
        <f>MAX(S249:S257)</f>
        <v>4.1687458423300683</v>
      </c>
      <c r="AB258" s="83">
        <f>MAX(T249:T257)</f>
        <v>2385.8017322655542</v>
      </c>
      <c r="AC258" s="109">
        <f>MAX(U249:U257)</f>
        <v>626.29173226555417</v>
      </c>
      <c r="AD258" s="276">
        <f>MAX(S262:S266)</f>
        <v>-4.4624888189637169</v>
      </c>
      <c r="AE258" s="83">
        <f>MAX(T262:T266)</f>
        <v>2989.3023426306818</v>
      </c>
      <c r="AF258" s="109">
        <f>MAX(U262:U266)</f>
        <v>1067.6423426306817</v>
      </c>
      <c r="AG258" s="276">
        <f>MAX(S267:S269)</f>
        <v>-4.7820213919014254</v>
      </c>
      <c r="AH258" s="83">
        <f>MAX(T267:T269)</f>
        <v>2880.6469813787417</v>
      </c>
      <c r="AI258" s="109">
        <f>MAX(U267:U269)</f>
        <v>799.03698137874153</v>
      </c>
    </row>
    <row r="259" spans="1:35" ht="12" x14ac:dyDescent="0.3">
      <c r="A259" s="39">
        <v>4</v>
      </c>
      <c r="B259" s="264">
        <v>1828.79</v>
      </c>
      <c r="C259" s="265">
        <v>1.544113E-3</v>
      </c>
      <c r="D259" s="152">
        <v>1.01E-5</v>
      </c>
      <c r="E259" s="152">
        <v>0.2815164</v>
      </c>
      <c r="F259" s="153">
        <v>1.26E-5</v>
      </c>
      <c r="G259" s="155">
        <v>1.4670449999999999</v>
      </c>
      <c r="H259" s="155">
        <v>1.5400000000000002E-5</v>
      </c>
      <c r="I259" s="155">
        <v>1.8862920000000001</v>
      </c>
      <c r="J259" s="155">
        <v>3.7200000000000003E-5</v>
      </c>
      <c r="K259" s="154">
        <v>4.5771300000000001E-2</v>
      </c>
      <c r="L259" s="172">
        <v>3.6400000000000001E-4</v>
      </c>
      <c r="M259" s="265">
        <v>0.28146276818436305</v>
      </c>
      <c r="N259" s="266">
        <v>-5.5110118211143533</v>
      </c>
      <c r="O259" s="82">
        <v>0.44741463342767851</v>
      </c>
      <c r="P259" s="83">
        <v>2659.0168175523386</v>
      </c>
      <c r="Q259" s="83">
        <v>23.59115783841753</v>
      </c>
      <c r="R259" s="109">
        <f t="shared" si="101"/>
        <v>830.22681755233862</v>
      </c>
      <c r="S259" s="266">
        <v>-5.5110118211143533</v>
      </c>
      <c r="T259" s="83">
        <v>2659.0168175523386</v>
      </c>
      <c r="U259" s="109">
        <v>830.22681755233862</v>
      </c>
      <c r="W259" s="277" t="s">
        <v>505</v>
      </c>
      <c r="X259" s="280">
        <f>AVERAGE(S235:S248)</f>
        <v>-3.2635758776280777</v>
      </c>
      <c r="Y259" s="83">
        <f>AVERAGE(T235:T248)</f>
        <v>2181.7580759953639</v>
      </c>
      <c r="Z259" s="109">
        <f>AVERAGE(U235:U248)</f>
        <v>802.51961445690245</v>
      </c>
      <c r="AA259" s="280">
        <f>AVERAGE(S249:S257)</f>
        <v>0.70276520272151266</v>
      </c>
      <c r="AB259" s="83">
        <f>AVERAGE(T249:T257)</f>
        <v>2278.3669850369502</v>
      </c>
      <c r="AC259" s="109">
        <f>AVERAGE(U249:U257)</f>
        <v>514.4369850369502</v>
      </c>
      <c r="AD259" s="276">
        <f>AVERAGE(S262:S266)</f>
        <v>-6.8747555278219066</v>
      </c>
      <c r="AE259" s="83">
        <f>AVERAGE(T262:T266)</f>
        <v>2844.903482962754</v>
      </c>
      <c r="AF259" s="109">
        <f>AVERAGE(U262:U266)</f>
        <v>872.66748296275398</v>
      </c>
      <c r="AG259" s="276">
        <f>AVERAGE(S267:S269)</f>
        <v>-5.3278528432824475</v>
      </c>
      <c r="AH259" s="83">
        <f>AVERAGE(T267:T269)</f>
        <v>2850.1021060558937</v>
      </c>
      <c r="AI259" s="109">
        <f>AVERAGE(U267:U269)</f>
        <v>769.42543938922665</v>
      </c>
    </row>
    <row r="260" spans="1:35" ht="12" x14ac:dyDescent="0.3">
      <c r="A260" s="39">
        <v>129</v>
      </c>
      <c r="B260" s="264">
        <v>1863.1</v>
      </c>
      <c r="C260" s="265">
        <v>9.8241350000000008E-4</v>
      </c>
      <c r="D260" s="152">
        <v>1.15E-5</v>
      </c>
      <c r="E260" s="152">
        <v>0.28153060000000002</v>
      </c>
      <c r="F260" s="153">
        <v>1.7399999999999999E-5</v>
      </c>
      <c r="G260" s="155">
        <v>1.4671019999999999</v>
      </c>
      <c r="H260" s="155">
        <v>2.05E-5</v>
      </c>
      <c r="I260" s="155">
        <v>1.886388</v>
      </c>
      <c r="J260" s="155">
        <v>5.24E-5</v>
      </c>
      <c r="K260" s="154">
        <v>2.8340069999999998E-2</v>
      </c>
      <c r="L260" s="172">
        <v>2.6899999999999998E-4</v>
      </c>
      <c r="M260" s="265">
        <v>0.28149582637501852</v>
      </c>
      <c r="N260" s="266">
        <v>-3.5463622440257137</v>
      </c>
      <c r="O260" s="82">
        <v>0.6179071836931449</v>
      </c>
      <c r="P260" s="83">
        <v>2582.7366183067516</v>
      </c>
      <c r="Q260" s="83">
        <v>32.627446910787057</v>
      </c>
      <c r="R260" s="109">
        <f t="shared" si="101"/>
        <v>719.63661830675164</v>
      </c>
      <c r="S260" s="266">
        <v>-3.5463622440257137</v>
      </c>
      <c r="T260" s="83">
        <v>2582.7366183067516</v>
      </c>
      <c r="U260" s="109">
        <v>719.63661830675164</v>
      </c>
      <c r="W260" s="277" t="s">
        <v>506</v>
      </c>
      <c r="X260" s="276">
        <f>STDEV(S235:S248)</f>
        <v>3.1270036824783616</v>
      </c>
      <c r="Y260" s="83">
        <f>STDEV(T235:T248)</f>
        <v>125.67000272295239</v>
      </c>
      <c r="Z260" s="109">
        <f>STDEV(U235:U248)</f>
        <v>184.362135231141</v>
      </c>
      <c r="AA260" s="276">
        <f>STDEV(S249:S257)</f>
        <v>1.6826922994567255</v>
      </c>
      <c r="AB260" s="83">
        <f>STDEV(T249:T257)</f>
        <v>88.370441520770299</v>
      </c>
      <c r="AC260" s="109">
        <f>STDEV(U249:U257)</f>
        <v>90.325258499483112</v>
      </c>
      <c r="AD260" s="276">
        <f>STDEV(S262:S266)</f>
        <v>2.227683513339155</v>
      </c>
      <c r="AE260" s="83">
        <f>STDEV(T262:T266)</f>
        <v>97.542104751986614</v>
      </c>
      <c r="AF260" s="109">
        <f>STDEV(U262:U266)</f>
        <v>122.62153252273281</v>
      </c>
      <c r="AG260" s="276">
        <f>STDEV(S267:S269)</f>
        <v>0.55706569006706963</v>
      </c>
      <c r="AH260" s="83">
        <f>STDEV(T267:T269)</f>
        <v>41.333892876789875</v>
      </c>
      <c r="AI260" s="109">
        <f>STDEV(U267:U269)</f>
        <v>27.241575480785198</v>
      </c>
    </row>
    <row r="261" spans="1:35" ht="12" x14ac:dyDescent="0.3">
      <c r="A261" s="389">
        <v>32</v>
      </c>
      <c r="B261" s="390">
        <v>1875.75</v>
      </c>
      <c r="C261" s="274">
        <v>1.1204839999999999E-3</v>
      </c>
      <c r="D261" s="381">
        <v>4.6600000000000003E-6</v>
      </c>
      <c r="E261" s="381">
        <v>0.28152939999999999</v>
      </c>
      <c r="F261" s="382">
        <v>1.66E-5</v>
      </c>
      <c r="G261" s="383">
        <v>1.4670570000000001</v>
      </c>
      <c r="H261" s="383">
        <v>1.7799999999999999E-5</v>
      </c>
      <c r="I261" s="383">
        <v>1.8862289999999999</v>
      </c>
      <c r="J261" s="383">
        <v>4.1699999999999997E-5</v>
      </c>
      <c r="K261" s="384">
        <v>3.5251480000000002E-2</v>
      </c>
      <c r="L261" s="385">
        <v>2.1800000000000001E-4</v>
      </c>
      <c r="M261" s="274">
        <v>0.28148946518506129</v>
      </c>
      <c r="N261" s="386">
        <v>-3.4805479245958448</v>
      </c>
      <c r="O261" s="387">
        <v>0.58951486086811222</v>
      </c>
      <c r="P261" s="272">
        <v>2589.3621693431837</v>
      </c>
      <c r="Q261" s="272">
        <v>31.123047187466454</v>
      </c>
      <c r="R261" s="273">
        <f t="shared" si="101"/>
        <v>713.61216934318372</v>
      </c>
      <c r="S261" s="386">
        <v>-3.4805479245958448</v>
      </c>
      <c r="T261" s="272">
        <v>2589.3621693431837</v>
      </c>
      <c r="U261" s="273">
        <v>713.61216934318372</v>
      </c>
      <c r="W261" s="278" t="s">
        <v>507</v>
      </c>
      <c r="X261" s="279">
        <f>MEDIAN(S235:S248)</f>
        <v>-3.4980586640032119</v>
      </c>
      <c r="Y261" s="87">
        <f>MEDIAN(T235:T248)</f>
        <v>2201.7021431358366</v>
      </c>
      <c r="Z261" s="111">
        <f>MEDIAN(U235:U248)</f>
        <v>785.39980571857859</v>
      </c>
      <c r="AA261" s="279">
        <f>MEDIAN(S249:S257)</f>
        <v>0.50922237654571489</v>
      </c>
      <c r="AB261" s="87">
        <f>MEDIAN(T249:T257)</f>
        <v>2289.2121713276183</v>
      </c>
      <c r="AC261" s="111">
        <f>MEDIAN(U249:U257)</f>
        <v>526.71818264632157</v>
      </c>
      <c r="AD261" s="279">
        <f>MEDIAN(S262:S266)</f>
        <v>-6.6727860022264274</v>
      </c>
      <c r="AE261" s="87">
        <f>MEDIAN(T262:T266)</f>
        <v>2846.2884076108126</v>
      </c>
      <c r="AF261" s="111">
        <f>MEDIAN(U262:U266)</f>
        <v>852.29038087262779</v>
      </c>
      <c r="AG261" s="279">
        <f>MEDIAN(S267:S269)</f>
        <v>-5.3060259642101482</v>
      </c>
      <c r="AH261" s="87">
        <f>MEDIAN(T267:T269)</f>
        <v>2866.5904719734672</v>
      </c>
      <c r="AI261" s="111">
        <f>MEDIAN(U267:U269)</f>
        <v>763.81047197346697</v>
      </c>
    </row>
    <row r="262" spans="1:35" ht="12" x14ac:dyDescent="0.3">
      <c r="A262" s="39">
        <v>144</v>
      </c>
      <c r="B262" s="264">
        <v>1921.66</v>
      </c>
      <c r="C262" s="265">
        <v>6.4261769999999997E-4</v>
      </c>
      <c r="D262" s="152">
        <v>4.2400000000000001E-6</v>
      </c>
      <c r="E262" s="152">
        <v>0.2812885</v>
      </c>
      <c r="F262" s="153">
        <v>1.77E-5</v>
      </c>
      <c r="G262" s="155">
        <v>1.4671730000000001</v>
      </c>
      <c r="H262" s="155">
        <v>2.55E-5</v>
      </c>
      <c r="I262" s="155">
        <v>1.8865430000000001</v>
      </c>
      <c r="J262" s="155">
        <v>5.9599999999999999E-5</v>
      </c>
      <c r="K262" s="154">
        <v>1.8489490000000001E-2</v>
      </c>
      <c r="L262" s="172">
        <v>9.2299999999999994E-5</v>
      </c>
      <c r="M262" s="265">
        <v>0.28126502597728392</v>
      </c>
      <c r="N262" s="266">
        <v>-10.392470808179288</v>
      </c>
      <c r="O262" s="82">
        <v>0.62864571466869634</v>
      </c>
      <c r="P262" s="83">
        <v>2989.3023426306818</v>
      </c>
      <c r="Q262" s="83">
        <v>32.939107322221844</v>
      </c>
      <c r="R262" s="109">
        <f t="shared" si="101"/>
        <v>1067.6423426306817</v>
      </c>
      <c r="S262" s="266">
        <v>-10.392470808179288</v>
      </c>
      <c r="T262" s="83">
        <v>2989.3023426306818</v>
      </c>
      <c r="U262" s="109">
        <v>1067.6423426306817</v>
      </c>
      <c r="AA262" s="481" t="s">
        <v>521</v>
      </c>
      <c r="AB262" s="482"/>
      <c r="AC262" s="483"/>
      <c r="AF262" s="481" t="s">
        <v>523</v>
      </c>
      <c r="AG262" s="482"/>
      <c r="AH262" s="483"/>
    </row>
    <row r="263" spans="1:35" ht="12" x14ac:dyDescent="0.3">
      <c r="A263" s="39">
        <v>96</v>
      </c>
      <c r="B263" s="264">
        <v>1952.42</v>
      </c>
      <c r="C263" s="265">
        <v>8.5349700000000004E-4</v>
      </c>
      <c r="D263" s="152">
        <v>3.36E-6</v>
      </c>
      <c r="E263" s="152">
        <v>0.28136660000000002</v>
      </c>
      <c r="F263" s="153">
        <v>2.02E-5</v>
      </c>
      <c r="G263" s="155">
        <v>1.4671780000000001</v>
      </c>
      <c r="H263" s="155">
        <v>2.3200000000000001E-5</v>
      </c>
      <c r="I263" s="155">
        <v>1.8865559999999999</v>
      </c>
      <c r="J263" s="155">
        <v>5.1199999999999998E-5</v>
      </c>
      <c r="K263" s="154">
        <v>2.4949229999999999E-2</v>
      </c>
      <c r="L263" s="172">
        <v>6.8100000000000002E-5</v>
      </c>
      <c r="M263" s="265">
        <v>0.28133491461485072</v>
      </c>
      <c r="N263" s="266">
        <v>-7.2001951964417721</v>
      </c>
      <c r="O263" s="82">
        <v>0.7174884650695823</v>
      </c>
      <c r="P263" s="83">
        <v>2846.2884076108126</v>
      </c>
      <c r="Q263" s="83">
        <v>37.693702517725342</v>
      </c>
      <c r="R263" s="109">
        <f t="shared" si="101"/>
        <v>893.86840761081248</v>
      </c>
      <c r="S263" s="266">
        <v>-7.2001951964417721</v>
      </c>
      <c r="T263" s="83">
        <v>2846.2884076108126</v>
      </c>
      <c r="U263" s="109">
        <v>893.86840761081248</v>
      </c>
      <c r="AA263" s="6" t="s">
        <v>350</v>
      </c>
      <c r="AB263" s="7" t="s">
        <v>352</v>
      </c>
      <c r="AC263" s="8" t="s">
        <v>351</v>
      </c>
      <c r="AF263" s="6" t="s">
        <v>350</v>
      </c>
      <c r="AG263" s="7" t="s">
        <v>352</v>
      </c>
      <c r="AH263" s="8" t="s">
        <v>351</v>
      </c>
    </row>
    <row r="264" spans="1:35" x14ac:dyDescent="0.3">
      <c r="A264" s="39">
        <v>8</v>
      </c>
      <c r="B264" s="264">
        <v>1977.2</v>
      </c>
      <c r="C264" s="265">
        <v>5.6751369999999998E-4</v>
      </c>
      <c r="D264" s="152">
        <v>8.5299999999999996E-6</v>
      </c>
      <c r="E264" s="152">
        <v>0.28138390000000002</v>
      </c>
      <c r="F264" s="153">
        <v>1.34E-5</v>
      </c>
      <c r="G264" s="155">
        <v>1.4670209999999999</v>
      </c>
      <c r="H264" s="155">
        <v>2.02E-5</v>
      </c>
      <c r="I264" s="155">
        <v>1.886247</v>
      </c>
      <c r="J264" s="155">
        <v>4.2299999999999998E-5</v>
      </c>
      <c r="K264" s="154">
        <v>1.797294E-2</v>
      </c>
      <c r="L264" s="172">
        <v>3.0800000000000001E-4</v>
      </c>
      <c r="M264" s="265">
        <v>0.28136255914714392</v>
      </c>
      <c r="N264" s="266">
        <v>-5.6458368132983328</v>
      </c>
      <c r="O264" s="82">
        <v>0.47598495760192705</v>
      </c>
      <c r="P264" s="83">
        <v>2784.3386343866255</v>
      </c>
      <c r="Q264" s="83">
        <v>25.030711873834662</v>
      </c>
      <c r="R264" s="109">
        <f t="shared" si="101"/>
        <v>807.13863438662543</v>
      </c>
      <c r="S264" s="266">
        <v>-5.6458368132983328</v>
      </c>
      <c r="T264" s="83">
        <v>2784.3386343866255</v>
      </c>
      <c r="U264" s="109">
        <v>807.13863438662543</v>
      </c>
      <c r="AA264" s="281">
        <f>MIN(S258:S261)</f>
        <v>-5.5110118211143533</v>
      </c>
      <c r="AB264" s="262">
        <f>MIN(T258:T261)</f>
        <v>2487.4995377355358</v>
      </c>
      <c r="AC264" s="263">
        <f>MIN(U258:U261)</f>
        <v>664.29953773553575</v>
      </c>
      <c r="AF264" s="276">
        <f>MIN(S262:S269)</f>
        <v>-10.392470808179288</v>
      </c>
      <c r="AG264" s="83">
        <f>MIN(T262:T269)</f>
        <v>2731.917649313023</v>
      </c>
      <c r="AH264" s="109">
        <f>MIN(T262:T269)</f>
        <v>2731.917649313023</v>
      </c>
    </row>
    <row r="265" spans="1:35" x14ac:dyDescent="0.3">
      <c r="A265" s="39">
        <v>101</v>
      </c>
      <c r="B265" s="264">
        <v>1989.52</v>
      </c>
      <c r="C265" s="265">
        <v>7.7276269999999999E-4</v>
      </c>
      <c r="D265" s="152">
        <v>3.4799999999999999E-5</v>
      </c>
      <c r="E265" s="152">
        <v>0.28141709999999998</v>
      </c>
      <c r="F265" s="153">
        <v>2.65E-5</v>
      </c>
      <c r="G265" s="155">
        <v>1.467114</v>
      </c>
      <c r="H265" s="155">
        <v>3.9499999999999998E-5</v>
      </c>
      <c r="I265" s="155">
        <v>1.8863799999999999</v>
      </c>
      <c r="J265" s="155">
        <v>8.3700000000000002E-5</v>
      </c>
      <c r="K265" s="154">
        <v>1.9108400000000001E-2</v>
      </c>
      <c r="L265" s="172">
        <v>7.1599999999999995E-4</v>
      </c>
      <c r="M265" s="265">
        <v>0.28138785648750636</v>
      </c>
      <c r="N265" s="266">
        <v>-4.4624888189637169</v>
      </c>
      <c r="O265" s="82">
        <v>0.94134035261039806</v>
      </c>
      <c r="P265" s="83">
        <v>2731.917649313023</v>
      </c>
      <c r="Q265" s="83">
        <v>49.560851309628561</v>
      </c>
      <c r="R265" s="109">
        <f t="shared" si="101"/>
        <v>742.39764931302307</v>
      </c>
      <c r="S265" s="266">
        <v>-4.4624888189637169</v>
      </c>
      <c r="T265" s="83">
        <v>2731.917649313023</v>
      </c>
      <c r="U265" s="109">
        <v>742.39764931302307</v>
      </c>
      <c r="AA265" s="280">
        <f>MAX(S258:S261)</f>
        <v>-2.3471040637890184</v>
      </c>
      <c r="AB265" s="83">
        <f>MAX(T258:T261)</f>
        <v>2659.0168175523386</v>
      </c>
      <c r="AC265" s="109">
        <f>MAX(U258:U261)</f>
        <v>830.22681755233862</v>
      </c>
      <c r="AF265" s="276">
        <f>MAX(S262:S269)</f>
        <v>-4.4624888189637169</v>
      </c>
      <c r="AG265" s="83">
        <f>MAX(T262:T269)</f>
        <v>2989.3023426306818</v>
      </c>
      <c r="AH265" s="109">
        <f>MAX(T262:T269)</f>
        <v>2989.3023426306818</v>
      </c>
    </row>
    <row r="266" spans="1:35" x14ac:dyDescent="0.3">
      <c r="A266" s="39">
        <v>67</v>
      </c>
      <c r="B266" s="264">
        <v>2020.38</v>
      </c>
      <c r="C266" s="265">
        <v>3.8631149999999998E-4</v>
      </c>
      <c r="D266" s="152">
        <v>4.9699999999999998E-6</v>
      </c>
      <c r="E266" s="152">
        <v>0.28132040000000003</v>
      </c>
      <c r="F266" s="153">
        <v>9.2599999999999994E-6</v>
      </c>
      <c r="G266" s="155">
        <v>1.4670589999999999</v>
      </c>
      <c r="H266" s="155">
        <v>1.33E-5</v>
      </c>
      <c r="I266" s="155">
        <v>1.886342</v>
      </c>
      <c r="J266" s="155">
        <v>2.9600000000000001E-5</v>
      </c>
      <c r="K266" s="154">
        <v>1.2449709999999999E-2</v>
      </c>
      <c r="L266" s="172">
        <v>1.84E-4</v>
      </c>
      <c r="M266" s="265">
        <v>0.28130554982185668</v>
      </c>
      <c r="N266" s="266">
        <v>-6.6727860022264274</v>
      </c>
      <c r="O266" s="82">
        <v>0.3289597736710892</v>
      </c>
      <c r="P266" s="83">
        <v>2872.6703808726279</v>
      </c>
      <c r="Q266" s="83">
        <v>17.267588891485957</v>
      </c>
      <c r="R266" s="109">
        <f t="shared" si="101"/>
        <v>852.29038087262779</v>
      </c>
      <c r="S266" s="266">
        <v>-6.6727860022264274</v>
      </c>
      <c r="T266" s="83">
        <v>2872.6703808726279</v>
      </c>
      <c r="U266" s="109">
        <v>852.29038087262779</v>
      </c>
      <c r="AA266" s="280">
        <f>AVERAGE(S258:S261)</f>
        <v>-3.7212565133812325</v>
      </c>
      <c r="AB266" s="83">
        <f>AVERAGE(T258:T261)</f>
        <v>2579.6537857344524</v>
      </c>
      <c r="AC266" s="109">
        <f>AVERAGE(U258:U261)</f>
        <v>731.94378573445249</v>
      </c>
      <c r="AF266" s="276">
        <f>AVERAGE(S262:S269)</f>
        <v>-6.2946670211196096</v>
      </c>
      <c r="AG266" s="83">
        <f>AVERAGE(T262:T269)</f>
        <v>2846.8529666226814</v>
      </c>
      <c r="AH266" s="109">
        <f>AVERAGE(T262:T269)</f>
        <v>2846.8529666226814</v>
      </c>
    </row>
    <row r="267" spans="1:35" x14ac:dyDescent="0.3">
      <c r="A267" s="391">
        <v>5</v>
      </c>
      <c r="B267" s="392">
        <v>2057.64</v>
      </c>
      <c r="C267" s="393">
        <v>9.369774E-4</v>
      </c>
      <c r="D267" s="394">
        <v>6.3899999999999998E-6</v>
      </c>
      <c r="E267" s="394">
        <v>0.28137119999999999</v>
      </c>
      <c r="F267" s="395">
        <v>1.4600000000000001E-5</v>
      </c>
      <c r="G267" s="396">
        <v>1.467009</v>
      </c>
      <c r="H267" s="396">
        <v>1.8499999999999999E-5</v>
      </c>
      <c r="I267" s="396">
        <v>1.8861749999999999</v>
      </c>
      <c r="J267" s="396">
        <v>4.0099999999999999E-5</v>
      </c>
      <c r="K267" s="397">
        <v>2.8312279999999999E-2</v>
      </c>
      <c r="L267" s="398">
        <v>2.2100000000000001E-4</v>
      </c>
      <c r="M267" s="393">
        <v>0.28133450461138737</v>
      </c>
      <c r="N267" s="399">
        <v>-4.7820213919014254</v>
      </c>
      <c r="O267" s="400">
        <v>0.51870701991862944</v>
      </c>
      <c r="P267" s="401">
        <v>2803.0688648154714</v>
      </c>
      <c r="Q267" s="401">
        <v>27.263301044367836</v>
      </c>
      <c r="R267" s="402">
        <f t="shared" si="101"/>
        <v>745.42886481547157</v>
      </c>
      <c r="S267" s="399">
        <v>-4.7820213919014254</v>
      </c>
      <c r="T267" s="401">
        <v>2803.0688648154714</v>
      </c>
      <c r="U267" s="402">
        <v>745.42886481547157</v>
      </c>
      <c r="AA267" s="276">
        <f>STDEV(S258:S261)</f>
        <v>1.3140329329266716</v>
      </c>
      <c r="AB267" s="83">
        <f>STDEV(T258:T261)</f>
        <v>70.461934907049283</v>
      </c>
      <c r="AC267" s="109">
        <f>STDEV(U258:U261)</f>
        <v>70.054295990716284</v>
      </c>
      <c r="AF267" s="276">
        <f>STDEV(S262:S269)</f>
        <v>1.8882207063020031</v>
      </c>
      <c r="AG267" s="83">
        <f>STDEV(T262:T269)</f>
        <v>77.020872266048741</v>
      </c>
      <c r="AH267" s="109">
        <f>STDEV(T262:T269)</f>
        <v>77.020872266048741</v>
      </c>
    </row>
    <row r="268" spans="1:35" x14ac:dyDescent="0.3">
      <c r="A268" s="39">
        <v>70</v>
      </c>
      <c r="B268" s="264">
        <v>2081.61</v>
      </c>
      <c r="C268" s="265">
        <v>1.111732E-3</v>
      </c>
      <c r="D268" s="152">
        <v>6.6699999999999997E-6</v>
      </c>
      <c r="E268" s="152">
        <v>0.28133160000000001</v>
      </c>
      <c r="F268" s="153">
        <v>1.4800000000000001E-5</v>
      </c>
      <c r="G268" s="155">
        <v>1.4670730000000001</v>
      </c>
      <c r="H268" s="155">
        <v>2.1399999999999998E-5</v>
      </c>
      <c r="I268" s="155">
        <v>1.8865540000000001</v>
      </c>
      <c r="J268" s="155">
        <v>4.74E-5</v>
      </c>
      <c r="K268" s="154">
        <v>3.0840909999999999E-2</v>
      </c>
      <c r="L268" s="172">
        <v>1.02E-4</v>
      </c>
      <c r="M268" s="265">
        <v>0.28128754347312385</v>
      </c>
      <c r="N268" s="266">
        <v>-5.8955111737357679</v>
      </c>
      <c r="O268" s="82">
        <v>0.52584179380255058</v>
      </c>
      <c r="P268" s="83">
        <v>2880.6469813787417</v>
      </c>
      <c r="Q268" s="83">
        <v>27.596857177028141</v>
      </c>
      <c r="R268" s="109">
        <f t="shared" si="101"/>
        <v>799.03698137874153</v>
      </c>
      <c r="S268" s="266">
        <v>-5.8955111737357679</v>
      </c>
      <c r="T268" s="83">
        <v>2880.6469813787417</v>
      </c>
      <c r="U268" s="109">
        <v>799.03698137874153</v>
      </c>
      <c r="AA268" s="279">
        <f>MEDIAN(S258:S261)</f>
        <v>-3.5134550843107792</v>
      </c>
      <c r="AB268" s="87">
        <f>MEDIAN(T258:T261)</f>
        <v>2586.0493938249674</v>
      </c>
      <c r="AC268" s="111">
        <f>MEDIAN(U258:U261)</f>
        <v>716.62439382496768</v>
      </c>
      <c r="AF268" s="279">
        <f>MEDIAN(S262:S269)</f>
        <v>-5.7706739935170503</v>
      </c>
      <c r="AG268" s="87">
        <f>MEDIAN(T262:T269)</f>
        <v>2856.4394397921396</v>
      </c>
      <c r="AH268" s="111">
        <f>MEDIAN(T262:T269)</f>
        <v>2856.4394397921396</v>
      </c>
    </row>
    <row r="269" spans="1:35" x14ac:dyDescent="0.3">
      <c r="A269" s="389">
        <v>156</v>
      </c>
      <c r="B269" s="390">
        <v>2102.7800000000002</v>
      </c>
      <c r="C269" s="274">
        <v>8.9578889999999999E-4</v>
      </c>
      <c r="D269" s="381">
        <v>8.4700000000000002E-6</v>
      </c>
      <c r="E269" s="381">
        <v>0.28132620000000003</v>
      </c>
      <c r="F269" s="382">
        <v>1.9899999999999999E-5</v>
      </c>
      <c r="G269" s="383">
        <v>1.467187</v>
      </c>
      <c r="H269" s="383">
        <v>2.7699999999999999E-5</v>
      </c>
      <c r="I269" s="383">
        <v>1.88649</v>
      </c>
      <c r="J269" s="383">
        <v>5.8100000000000003E-5</v>
      </c>
      <c r="K269" s="384">
        <v>2.5979080000000002E-2</v>
      </c>
      <c r="L269" s="385">
        <v>1.6000000000000001E-4</v>
      </c>
      <c r="M269" s="274">
        <v>0.2812903328652509</v>
      </c>
      <c r="N269" s="386">
        <v>-5.3060259642101482</v>
      </c>
      <c r="O269" s="387">
        <v>0.7070787255913924</v>
      </c>
      <c r="P269" s="272">
        <v>2866.5904719734672</v>
      </c>
      <c r="Q269" s="272">
        <v>37.11962360477537</v>
      </c>
      <c r="R269" s="273">
        <f t="shared" si="101"/>
        <v>763.81047197346697</v>
      </c>
      <c r="S269" s="386">
        <v>-5.3060259642101482</v>
      </c>
      <c r="T269" s="272">
        <v>2866.5904719734672</v>
      </c>
      <c r="U269" s="273">
        <v>763.81047197346697</v>
      </c>
    </row>
    <row r="270" spans="1:35" x14ac:dyDescent="0.3">
      <c r="A270" s="415" t="s">
        <v>356</v>
      </c>
      <c r="B270" s="416">
        <v>2441.59</v>
      </c>
      <c r="C270" s="417">
        <v>1.605574E-3</v>
      </c>
      <c r="D270" s="418">
        <v>6.5799999999999997E-6</v>
      </c>
      <c r="E270" s="418">
        <v>0.28108450000000001</v>
      </c>
      <c r="F270" s="419">
        <v>1.7600000000000001E-5</v>
      </c>
      <c r="G270" s="420">
        <v>1.4671590000000001</v>
      </c>
      <c r="H270" s="420">
        <v>2.1399999999999998E-5</v>
      </c>
      <c r="I270" s="420">
        <v>1.886441</v>
      </c>
      <c r="J270" s="420">
        <v>5.66E-5</v>
      </c>
      <c r="K270" s="421">
        <v>4.9406650000000003E-2</v>
      </c>
      <c r="L270" s="422">
        <v>9.3399999999999993E-5</v>
      </c>
      <c r="M270" s="417">
        <v>0.28100961694939713</v>
      </c>
      <c r="N270" s="423">
        <v>-7.4070074509713368</v>
      </c>
      <c r="O270" s="424">
        <v>0.6258491740540606</v>
      </c>
      <c r="P270" s="425">
        <v>3246.4521116946162</v>
      </c>
      <c r="Q270" s="425">
        <v>32.596036404687311</v>
      </c>
      <c r="R270" s="426">
        <f t="shared" si="101"/>
        <v>804.86211169461603</v>
      </c>
      <c r="S270" s="423">
        <v>-7.4070074509713368</v>
      </c>
      <c r="T270" s="425">
        <v>3246.4521116946162</v>
      </c>
      <c r="U270" s="426">
        <v>804.86211169461603</v>
      </c>
    </row>
    <row r="271" spans="1:35" x14ac:dyDescent="0.3">
      <c r="A271" s="267">
        <v>127</v>
      </c>
      <c r="B271" s="268">
        <v>2604.58</v>
      </c>
      <c r="C271" s="269">
        <v>1.1326769999999999E-3</v>
      </c>
      <c r="D271" s="156">
        <v>1.1600000000000001E-5</v>
      </c>
      <c r="E271" s="156">
        <v>0.28126839999999997</v>
      </c>
      <c r="F271" s="159">
        <v>2.1699999999999999E-5</v>
      </c>
      <c r="G271" s="158">
        <v>1.46715</v>
      </c>
      <c r="H271" s="158">
        <v>2.6400000000000001E-5</v>
      </c>
      <c r="I271" s="158">
        <v>1.886428</v>
      </c>
      <c r="J271" s="158">
        <v>5.2200000000000002E-5</v>
      </c>
      <c r="K271" s="157">
        <v>3.2041750000000001E-2</v>
      </c>
      <c r="L271" s="173">
        <v>1.7899999999999999E-4</v>
      </c>
      <c r="M271" s="269">
        <v>0.28121195958230166</v>
      </c>
      <c r="N271" s="270">
        <v>3.6007717527142269</v>
      </c>
      <c r="O271" s="245">
        <v>0.77193778340589603</v>
      </c>
      <c r="P271" s="87">
        <v>2801.7201042555876</v>
      </c>
      <c r="Q271" s="87">
        <v>40.527519425683749</v>
      </c>
      <c r="R271" s="111">
        <f t="shared" si="101"/>
        <v>197.14010425558763</v>
      </c>
      <c r="S271" s="270">
        <v>3.6007717527142269</v>
      </c>
      <c r="T271" s="87">
        <v>2801.7201042555876</v>
      </c>
      <c r="U271" s="111">
        <v>197.14010425558763</v>
      </c>
    </row>
    <row r="273" spans="1:22" ht="12" x14ac:dyDescent="0.3">
      <c r="A273" s="4" t="s">
        <v>355</v>
      </c>
      <c r="B273" s="481" t="s">
        <v>9</v>
      </c>
      <c r="C273" s="482"/>
      <c r="D273" s="482"/>
      <c r="E273" s="482"/>
      <c r="F273" s="482"/>
      <c r="G273" s="482"/>
      <c r="H273" s="482"/>
      <c r="I273" s="482"/>
      <c r="J273" s="482"/>
      <c r="K273" s="482"/>
      <c r="L273" s="482"/>
      <c r="M273" s="482"/>
      <c r="N273" s="482"/>
      <c r="O273" s="482"/>
      <c r="P273" s="482"/>
      <c r="Q273" s="482"/>
      <c r="R273" s="483"/>
      <c r="S273" s="481" t="s">
        <v>508</v>
      </c>
      <c r="T273" s="482"/>
      <c r="U273" s="483"/>
    </row>
    <row r="274" spans="1:22" ht="13.8" x14ac:dyDescent="0.3">
      <c r="A274" s="4" t="s">
        <v>197</v>
      </c>
      <c r="B274" s="7" t="s">
        <v>7</v>
      </c>
      <c r="C274" s="6" t="s">
        <v>222</v>
      </c>
      <c r="D274" s="7" t="s">
        <v>5</v>
      </c>
      <c r="E274" s="7" t="s">
        <v>223</v>
      </c>
      <c r="F274" s="8" t="s">
        <v>5</v>
      </c>
      <c r="G274" s="7" t="s">
        <v>225</v>
      </c>
      <c r="H274" s="7" t="s">
        <v>5</v>
      </c>
      <c r="I274" s="7" t="s">
        <v>226</v>
      </c>
      <c r="J274" s="7" t="s">
        <v>5</v>
      </c>
      <c r="K274" s="7" t="s">
        <v>227</v>
      </c>
      <c r="L274" s="8" t="s">
        <v>5</v>
      </c>
      <c r="M274" s="6" t="s">
        <v>539</v>
      </c>
      <c r="N274" s="7" t="s">
        <v>350</v>
      </c>
      <c r="O274" s="7" t="s">
        <v>5</v>
      </c>
      <c r="P274" s="7" t="s">
        <v>352</v>
      </c>
      <c r="Q274" s="7" t="s">
        <v>5</v>
      </c>
      <c r="R274" s="8" t="s">
        <v>351</v>
      </c>
      <c r="S274" s="6" t="s">
        <v>350</v>
      </c>
      <c r="T274" s="7" t="s">
        <v>352</v>
      </c>
      <c r="U274" s="8" t="s">
        <v>351</v>
      </c>
    </row>
    <row r="275" spans="1:22" x14ac:dyDescent="0.3">
      <c r="A275" s="257">
        <v>2</v>
      </c>
      <c r="B275" s="258">
        <v>1212.78</v>
      </c>
      <c r="C275" s="259">
        <v>8.3371110000000003E-4</v>
      </c>
      <c r="D275" s="150">
        <v>3.1599999999999998E-6</v>
      </c>
      <c r="E275" s="150">
        <v>0.28190419999999999</v>
      </c>
      <c r="F275" s="151">
        <v>1.0000000000000001E-5</v>
      </c>
      <c r="G275" s="160">
        <v>1.467009</v>
      </c>
      <c r="H275" s="160">
        <v>1.3699999999999999E-5</v>
      </c>
      <c r="I275" s="160">
        <v>1.8863840000000001</v>
      </c>
      <c r="J275" s="160">
        <v>2.8E-5</v>
      </c>
      <c r="K275" s="163">
        <v>2.6088730000000001E-2</v>
      </c>
      <c r="L275" s="171">
        <v>1.2E-4</v>
      </c>
      <c r="M275" s="259">
        <v>0.28188510727206373</v>
      </c>
      <c r="N275" s="260">
        <v>-4.6246656580806178</v>
      </c>
      <c r="O275" s="261">
        <v>0.35459040142571396</v>
      </c>
      <c r="P275" s="262">
        <v>2121.7360055732956</v>
      </c>
      <c r="Q275" s="262">
        <v>18.911072556145427</v>
      </c>
      <c r="R275" s="263">
        <f>P275-B275</f>
        <v>908.95600557329567</v>
      </c>
      <c r="S275" s="260">
        <v>-4.6246656580806178</v>
      </c>
      <c r="T275" s="262">
        <v>2121.7360055732956</v>
      </c>
      <c r="U275" s="263">
        <v>908.95600557329567</v>
      </c>
      <c r="V275" s="83"/>
    </row>
    <row r="276" spans="1:22" x14ac:dyDescent="0.3">
      <c r="A276" s="39">
        <v>98</v>
      </c>
      <c r="B276" s="264">
        <v>1235.8800000000001</v>
      </c>
      <c r="C276" s="265">
        <v>2.4315719999999999E-3</v>
      </c>
      <c r="D276" s="152">
        <v>1.01E-5</v>
      </c>
      <c r="E276" s="152">
        <v>0.2819816</v>
      </c>
      <c r="F276" s="153">
        <v>1.7200000000000001E-5</v>
      </c>
      <c r="G276" s="155">
        <v>1.4670240000000001</v>
      </c>
      <c r="H276" s="155">
        <v>1.6900000000000001E-5</v>
      </c>
      <c r="I276" s="155">
        <v>1.886484</v>
      </c>
      <c r="J276" s="155">
        <v>3.7400000000000001E-5</v>
      </c>
      <c r="K276" s="154">
        <v>8.4912550000000003E-2</v>
      </c>
      <c r="L276" s="172">
        <v>2.5999999999999998E-4</v>
      </c>
      <c r="M276" s="265">
        <v>0.28192484190385864</v>
      </c>
      <c r="N276" s="266">
        <v>-2.6901409133650578</v>
      </c>
      <c r="O276" s="82">
        <v>0.60992755521294129</v>
      </c>
      <c r="P276" s="83">
        <v>2036.8972815662205</v>
      </c>
      <c r="Q276" s="83">
        <v>32.582764259812166</v>
      </c>
      <c r="R276" s="109">
        <f t="shared" ref="R276:R314" si="102">P276-B276</f>
        <v>801.01728156622039</v>
      </c>
      <c r="S276" s="266">
        <v>-2.6901409133650578</v>
      </c>
      <c r="T276" s="83">
        <v>2036.8972815662205</v>
      </c>
      <c r="U276" s="109">
        <v>801.01728156622039</v>
      </c>
    </row>
    <row r="277" spans="1:22" x14ac:dyDescent="0.3">
      <c r="A277" s="39">
        <v>72</v>
      </c>
      <c r="B277" s="264">
        <v>1236.19</v>
      </c>
      <c r="C277" s="265">
        <v>7.6802010000000004E-4</v>
      </c>
      <c r="D277" s="152">
        <v>3.5499999999999999E-6</v>
      </c>
      <c r="E277" s="152">
        <v>0.28198299999999998</v>
      </c>
      <c r="F277" s="153">
        <v>2.5700000000000001E-5</v>
      </c>
      <c r="G277" s="155">
        <v>1.467114</v>
      </c>
      <c r="H277" s="155">
        <v>2.7900000000000001E-5</v>
      </c>
      <c r="I277" s="155">
        <v>1.8864399999999999</v>
      </c>
      <c r="J277" s="155">
        <v>5.5999999999999999E-5</v>
      </c>
      <c r="K277" s="154">
        <v>2.329053E-2</v>
      </c>
      <c r="L277" s="172">
        <v>1.4899999999999999E-4</v>
      </c>
      <c r="M277" s="265">
        <v>0.28196506821779999</v>
      </c>
      <c r="N277" s="266">
        <v>-1.2566233754252032</v>
      </c>
      <c r="O277" s="82">
        <v>0.91134588551589069</v>
      </c>
      <c r="P277" s="83">
        <v>1960.5338237568394</v>
      </c>
      <c r="Q277" s="83">
        <v>48.761534199178413</v>
      </c>
      <c r="R277" s="109">
        <f t="shared" si="102"/>
        <v>724.34382375683936</v>
      </c>
      <c r="S277" s="266">
        <v>-1.2566233754252032</v>
      </c>
      <c r="T277" s="83">
        <v>1960.5338237568394</v>
      </c>
      <c r="U277" s="109">
        <v>724.34382375683936</v>
      </c>
    </row>
    <row r="278" spans="1:22" x14ac:dyDescent="0.3">
      <c r="A278" s="39">
        <v>28</v>
      </c>
      <c r="B278" s="264">
        <v>1257.58</v>
      </c>
      <c r="C278" s="265">
        <v>8.0370310000000005E-4</v>
      </c>
      <c r="D278" s="152">
        <v>4.9799999999999998E-6</v>
      </c>
      <c r="E278" s="152">
        <v>0.28199649999999998</v>
      </c>
      <c r="F278" s="153">
        <v>1.84E-5</v>
      </c>
      <c r="G278" s="155">
        <v>1.4670829999999999</v>
      </c>
      <c r="H278" s="155">
        <v>2.2200000000000001E-5</v>
      </c>
      <c r="I278" s="155">
        <v>1.8868959999999999</v>
      </c>
      <c r="J278" s="155">
        <v>5.9599999999999999E-5</v>
      </c>
      <c r="K278" s="154">
        <v>2.7166550000000001E-2</v>
      </c>
      <c r="L278" s="172">
        <v>7.6000000000000004E-5</v>
      </c>
      <c r="M278" s="265">
        <v>0.28197740656958142</v>
      </c>
      <c r="N278" s="266">
        <v>-0.33208139096241318</v>
      </c>
      <c r="O278" s="82">
        <v>0.65251288016487941</v>
      </c>
      <c r="P278" s="83">
        <v>1928.165418969885</v>
      </c>
      <c r="Q278" s="83">
        <v>34.927575146945628</v>
      </c>
      <c r="R278" s="109">
        <f t="shared" si="102"/>
        <v>670.58541896988504</v>
      </c>
      <c r="S278" s="266">
        <v>-0.33208139096241318</v>
      </c>
      <c r="T278" s="83">
        <v>1928.165418969885</v>
      </c>
      <c r="U278" s="109">
        <v>670.58541896988504</v>
      </c>
    </row>
    <row r="279" spans="1:22" x14ac:dyDescent="0.3">
      <c r="A279" s="39">
        <v>2</v>
      </c>
      <c r="B279" s="264">
        <v>1315.06</v>
      </c>
      <c r="C279" s="265">
        <v>1.16591E-3</v>
      </c>
      <c r="D279" s="152">
        <v>1.2099999999999999E-5</v>
      </c>
      <c r="E279" s="152">
        <v>0.2820764</v>
      </c>
      <c r="F279" s="153">
        <v>1.49E-5</v>
      </c>
      <c r="G279" s="155">
        <v>1.467074</v>
      </c>
      <c r="H279" s="155">
        <v>2.09E-5</v>
      </c>
      <c r="I279" s="155">
        <v>1.8866419999999999</v>
      </c>
      <c r="J279" s="155">
        <v>4.8900000000000003E-5</v>
      </c>
      <c r="K279" s="154">
        <v>3.475843E-2</v>
      </c>
      <c r="L279" s="172">
        <v>2.0599999999999999E-4</v>
      </c>
      <c r="M279" s="265">
        <v>0.2820474200749819</v>
      </c>
      <c r="N279" s="266">
        <v>3.4610262556866722</v>
      </c>
      <c r="O279" s="82">
        <v>0.52846279980478528</v>
      </c>
      <c r="P279" s="83">
        <v>1770.9680009685769</v>
      </c>
      <c r="Q279" s="83">
        <v>28.365136579881209</v>
      </c>
      <c r="R279" s="109">
        <f t="shared" si="102"/>
        <v>455.90800096857697</v>
      </c>
      <c r="S279" s="266">
        <v>3.4610262556866722</v>
      </c>
      <c r="T279" s="83">
        <v>1770.9680009685769</v>
      </c>
      <c r="U279" s="109">
        <v>455.90800096857697</v>
      </c>
    </row>
    <row r="280" spans="1:22" x14ac:dyDescent="0.3">
      <c r="A280" s="39">
        <v>14</v>
      </c>
      <c r="B280" s="264">
        <v>1328.37</v>
      </c>
      <c r="C280" s="265">
        <v>7.1811870000000003E-4</v>
      </c>
      <c r="D280" s="152">
        <v>2.8499999999999998E-6</v>
      </c>
      <c r="E280" s="152">
        <v>0.28197519999999998</v>
      </c>
      <c r="F280" s="153">
        <v>8.5399999999999996E-6</v>
      </c>
      <c r="G280" s="155">
        <v>1.4670399999999999</v>
      </c>
      <c r="H280" s="155">
        <v>1.17E-5</v>
      </c>
      <c r="I280" s="155">
        <v>1.88636</v>
      </c>
      <c r="J280" s="155">
        <v>2.4700000000000001E-5</v>
      </c>
      <c r="K280" s="154">
        <v>2.3547780000000001E-2</v>
      </c>
      <c r="L280" s="172">
        <v>7.75E-5</v>
      </c>
      <c r="M280" s="265">
        <v>0.2819571674917507</v>
      </c>
      <c r="N280" s="266">
        <v>0.56356124130019225</v>
      </c>
      <c r="O280" s="82">
        <v>0.30289995311294504</v>
      </c>
      <c r="P280" s="83">
        <v>1936.8766493487626</v>
      </c>
      <c r="Q280" s="83">
        <v>16.205482059569476</v>
      </c>
      <c r="R280" s="109">
        <f t="shared" si="102"/>
        <v>608.50664934876272</v>
      </c>
      <c r="S280" s="266">
        <v>0.56356124130019225</v>
      </c>
      <c r="T280" s="83">
        <v>1936.8766493487626</v>
      </c>
      <c r="U280" s="109">
        <v>608.50664934876272</v>
      </c>
    </row>
    <row r="281" spans="1:22" x14ac:dyDescent="0.3">
      <c r="A281" s="39">
        <v>90</v>
      </c>
      <c r="B281" s="264">
        <v>1328.45</v>
      </c>
      <c r="C281" s="265">
        <v>9.4534749999999998E-4</v>
      </c>
      <c r="D281" s="152">
        <v>3.36E-6</v>
      </c>
      <c r="E281" s="152">
        <v>0.28192739999999999</v>
      </c>
      <c r="F281" s="153">
        <v>1.1600000000000001E-5</v>
      </c>
      <c r="G281" s="155">
        <v>1.4670289999999999</v>
      </c>
      <c r="H281" s="155">
        <v>1.4600000000000001E-5</v>
      </c>
      <c r="I281" s="155">
        <v>1.8863270000000001</v>
      </c>
      <c r="J281" s="155">
        <v>3.5099999999999999E-5</v>
      </c>
      <c r="K281" s="154">
        <v>2.9809619999999998E-2</v>
      </c>
      <c r="L281" s="172">
        <v>1.54E-4</v>
      </c>
      <c r="M281" s="265">
        <v>0.28190366015585289</v>
      </c>
      <c r="N281" s="266">
        <v>-1.332432771348202</v>
      </c>
      <c r="O281" s="82">
        <v>0.41143326665493696</v>
      </c>
      <c r="P281" s="83">
        <v>2038.2670752273705</v>
      </c>
      <c r="Q281" s="83">
        <v>21.971684124284366</v>
      </c>
      <c r="R281" s="109">
        <f t="shared" si="102"/>
        <v>709.81707522737042</v>
      </c>
      <c r="S281" s="266">
        <v>-1.332432771348202</v>
      </c>
      <c r="T281" s="83">
        <v>2038.2670752273705</v>
      </c>
      <c r="U281" s="109">
        <v>709.81707522737042</v>
      </c>
    </row>
    <row r="282" spans="1:22" x14ac:dyDescent="0.3">
      <c r="A282" s="39">
        <v>122</v>
      </c>
      <c r="B282" s="264">
        <v>1348.42</v>
      </c>
      <c r="C282" s="265">
        <v>3.7505029999999998E-4</v>
      </c>
      <c r="D282" s="152">
        <v>1.5200000000000001E-6</v>
      </c>
      <c r="E282" s="152">
        <v>0.28193800000000002</v>
      </c>
      <c r="F282" s="153">
        <v>1.1600000000000001E-5</v>
      </c>
      <c r="G282" s="155">
        <v>1.4670369999999999</v>
      </c>
      <c r="H282" s="155">
        <v>1.49E-5</v>
      </c>
      <c r="I282" s="155">
        <v>1.886361</v>
      </c>
      <c r="J282" s="155">
        <v>3.6100000000000003E-5</v>
      </c>
      <c r="K282" s="154">
        <v>1.241564E-2</v>
      </c>
      <c r="L282" s="172">
        <v>5.8699999999999997E-5</v>
      </c>
      <c r="M282" s="265">
        <v>0.28192843825469555</v>
      </c>
      <c r="N282" s="266">
        <v>1.9768502634853746E-3</v>
      </c>
      <c r="O282" s="82">
        <v>0.41145201118863994</v>
      </c>
      <c r="P282" s="83">
        <v>1982.9490155105618</v>
      </c>
      <c r="Q282" s="83">
        <v>21.994392604062114</v>
      </c>
      <c r="R282" s="109">
        <f t="shared" si="102"/>
        <v>634.52901551056175</v>
      </c>
      <c r="S282" s="266">
        <v>1.9768502634853746E-3</v>
      </c>
      <c r="T282" s="83">
        <v>1982.9490155105618</v>
      </c>
      <c r="U282" s="109">
        <v>634.52901551056175</v>
      </c>
    </row>
    <row r="283" spans="1:22" x14ac:dyDescent="0.3">
      <c r="A283" s="39">
        <v>106</v>
      </c>
      <c r="B283" s="264">
        <v>1351.16</v>
      </c>
      <c r="C283" s="265">
        <v>6.0666910000000004E-4</v>
      </c>
      <c r="D283" s="152">
        <v>4.5299999999999998E-6</v>
      </c>
      <c r="E283" s="152">
        <v>0.2818541</v>
      </c>
      <c r="F283" s="153">
        <v>1.52E-5</v>
      </c>
      <c r="G283" s="155">
        <v>1.4670479999999999</v>
      </c>
      <c r="H283" s="155">
        <v>1.8E-5</v>
      </c>
      <c r="I283" s="155">
        <v>1.8863719999999999</v>
      </c>
      <c r="J283" s="155">
        <v>3.9700000000000003E-5</v>
      </c>
      <c r="K283" s="154">
        <v>1.808042E-2</v>
      </c>
      <c r="L283" s="172">
        <v>1.94E-4</v>
      </c>
      <c r="M283" s="265">
        <v>0.28183860140682149</v>
      </c>
      <c r="N283" s="266">
        <v>-3.122032747105985</v>
      </c>
      <c r="O283" s="82">
        <v>0.53914738557314656</v>
      </c>
      <c r="P283" s="83">
        <v>2151.8349268793099</v>
      </c>
      <c r="Q283" s="83">
        <v>28.73131529611419</v>
      </c>
      <c r="R283" s="109">
        <f t="shared" si="102"/>
        <v>800.67492687930985</v>
      </c>
      <c r="S283" s="266">
        <v>-3.122032747105985</v>
      </c>
      <c r="T283" s="83">
        <v>2151.8349268793099</v>
      </c>
      <c r="U283" s="109">
        <v>800.67492687930985</v>
      </c>
    </row>
    <row r="284" spans="1:22" x14ac:dyDescent="0.3">
      <c r="A284" s="39">
        <v>29</v>
      </c>
      <c r="B284" s="264">
        <v>1365.12</v>
      </c>
      <c r="C284" s="265">
        <v>4.6497759999999998E-4</v>
      </c>
      <c r="D284" s="152">
        <v>2.5000000000000002E-6</v>
      </c>
      <c r="E284" s="152">
        <v>0.28195740000000002</v>
      </c>
      <c r="F284" s="153">
        <v>1.1399999999999999E-5</v>
      </c>
      <c r="G284" s="155">
        <v>1.4670030000000001</v>
      </c>
      <c r="H284" s="155">
        <v>1.6900000000000001E-5</v>
      </c>
      <c r="I284" s="155">
        <v>1.8865940000000001</v>
      </c>
      <c r="J284" s="155">
        <v>3.7700000000000002E-5</v>
      </c>
      <c r="K284" s="154">
        <v>1.314483E-2</v>
      </c>
      <c r="L284" s="172">
        <v>7.5900000000000002E-5</v>
      </c>
      <c r="M284" s="265">
        <v>0.28194539690289522</v>
      </c>
      <c r="N284" s="266">
        <v>0.98465816954496077</v>
      </c>
      <c r="O284" s="82">
        <v>0.40437342249566299</v>
      </c>
      <c r="P284" s="83">
        <v>1943.7802535541891</v>
      </c>
      <c r="Q284" s="83">
        <v>21.630918094913341</v>
      </c>
      <c r="R284" s="109">
        <f t="shared" si="102"/>
        <v>578.66025355418924</v>
      </c>
      <c r="S284" s="266">
        <v>0.98465816954496077</v>
      </c>
      <c r="T284" s="83">
        <v>1943.7802535541891</v>
      </c>
      <c r="U284" s="109">
        <v>578.66025355418924</v>
      </c>
    </row>
    <row r="285" spans="1:22" x14ac:dyDescent="0.3">
      <c r="A285" s="39">
        <v>105</v>
      </c>
      <c r="B285" s="264">
        <v>1371.67</v>
      </c>
      <c r="C285" s="265">
        <v>1.3312020000000001E-3</v>
      </c>
      <c r="D285" s="152">
        <v>4.7500000000000003E-6</v>
      </c>
      <c r="E285" s="152">
        <v>0.2819084</v>
      </c>
      <c r="F285" s="153">
        <v>1.11E-5</v>
      </c>
      <c r="G285" s="155">
        <v>1.4670099999999999</v>
      </c>
      <c r="H285" s="155">
        <v>1.42E-5</v>
      </c>
      <c r="I285" s="155">
        <v>1.8863220000000001</v>
      </c>
      <c r="J285" s="155">
        <v>3.3500000000000001E-5</v>
      </c>
      <c r="K285" s="154">
        <v>4.5907669999999998E-2</v>
      </c>
      <c r="L285" s="172">
        <v>1.4200000000000001E-4</v>
      </c>
      <c r="M285" s="265">
        <v>0.28187386887497462</v>
      </c>
      <c r="N285" s="266">
        <v>-1.4030391778574458</v>
      </c>
      <c r="O285" s="82">
        <v>0.39373790379326756</v>
      </c>
      <c r="P285" s="83">
        <v>2076.5583386069839</v>
      </c>
      <c r="Q285" s="83">
        <v>21.009414971481419</v>
      </c>
      <c r="R285" s="109">
        <f t="shared" si="102"/>
        <v>704.88833860698378</v>
      </c>
      <c r="S285" s="266">
        <v>-1.4030391778574458</v>
      </c>
      <c r="T285" s="83">
        <v>2076.5583386069839</v>
      </c>
      <c r="U285" s="109">
        <v>704.88833860698378</v>
      </c>
    </row>
    <row r="286" spans="1:22" x14ac:dyDescent="0.3">
      <c r="A286" s="39">
        <v>159</v>
      </c>
      <c r="B286" s="264">
        <v>1415.49</v>
      </c>
      <c r="C286" s="265">
        <v>1.3368259999999999E-3</v>
      </c>
      <c r="D286" s="152">
        <v>6.6699999999999997E-6</v>
      </c>
      <c r="E286" s="152">
        <v>0.28206409999999998</v>
      </c>
      <c r="F286" s="153">
        <v>1.5999999999999999E-5</v>
      </c>
      <c r="G286" s="155">
        <v>1.467082</v>
      </c>
      <c r="H286" s="155">
        <v>2.0599999999999999E-5</v>
      </c>
      <c r="I286" s="155">
        <v>1.886388</v>
      </c>
      <c r="J286" s="155">
        <v>4.0099999999999999E-5</v>
      </c>
      <c r="K286" s="154">
        <v>4.0082529999999998E-2</v>
      </c>
      <c r="L286" s="172">
        <v>6.0300000000000002E-5</v>
      </c>
      <c r="M286" s="265">
        <v>0.28202830047715927</v>
      </c>
      <c r="N286" s="266">
        <v>5.0762312355834283</v>
      </c>
      <c r="O286" s="82">
        <v>0.56760693671220608</v>
      </c>
      <c r="P286" s="83">
        <v>1765.0479884237689</v>
      </c>
      <c r="Q286" s="83">
        <v>30.463170370573152</v>
      </c>
      <c r="R286" s="109">
        <f t="shared" si="102"/>
        <v>349.55798842376885</v>
      </c>
      <c r="S286" s="266">
        <v>5.0762312355834283</v>
      </c>
      <c r="T286" s="83">
        <v>1765.0479884237689</v>
      </c>
      <c r="U286" s="109">
        <v>349.55798842376885</v>
      </c>
    </row>
    <row r="287" spans="1:22" x14ac:dyDescent="0.3">
      <c r="A287" s="39">
        <v>42</v>
      </c>
      <c r="B287" s="264">
        <v>1421.75</v>
      </c>
      <c r="C287" s="265">
        <v>9.7181800000000005E-4</v>
      </c>
      <c r="D287" s="152">
        <v>3.6100000000000002E-6</v>
      </c>
      <c r="E287" s="152">
        <v>0.2819584</v>
      </c>
      <c r="F287" s="153">
        <v>1.01E-5</v>
      </c>
      <c r="G287" s="155">
        <v>1.4670399999999999</v>
      </c>
      <c r="H287" s="155">
        <v>1.3699999999999999E-5</v>
      </c>
      <c r="I287" s="155">
        <v>1.886414</v>
      </c>
      <c r="J287" s="155">
        <v>2.7100000000000001E-5</v>
      </c>
      <c r="K287" s="154">
        <v>3.0656659999999999E-2</v>
      </c>
      <c r="L287" s="172">
        <v>6.0399999999999998E-5</v>
      </c>
      <c r="M287" s="265">
        <v>0.28193225857753718</v>
      </c>
      <c r="N287" s="266">
        <v>1.8121792444847351</v>
      </c>
      <c r="O287" s="82">
        <v>0.35830700438665986</v>
      </c>
      <c r="P287" s="83">
        <v>1944.9123956370697</v>
      </c>
      <c r="Q287" s="83">
        <v>19.163387986529187</v>
      </c>
      <c r="R287" s="109">
        <f t="shared" si="102"/>
        <v>523.16239563706972</v>
      </c>
      <c r="S287" s="266">
        <v>1.8121792444847351</v>
      </c>
      <c r="T287" s="83">
        <v>1944.9123956370697</v>
      </c>
      <c r="U287" s="109">
        <v>523.16239563706972</v>
      </c>
    </row>
    <row r="288" spans="1:22" x14ac:dyDescent="0.3">
      <c r="A288" s="39">
        <v>135</v>
      </c>
      <c r="B288" s="264">
        <v>1472.67</v>
      </c>
      <c r="C288" s="265">
        <v>2.5068349999999998E-3</v>
      </c>
      <c r="D288" s="152">
        <v>2.02E-5</v>
      </c>
      <c r="E288" s="152">
        <v>0.28178500000000001</v>
      </c>
      <c r="F288" s="153">
        <v>1.22E-5</v>
      </c>
      <c r="G288" s="155">
        <v>1.4670190000000001</v>
      </c>
      <c r="H288" s="155">
        <v>1.5400000000000002E-5</v>
      </c>
      <c r="I288" s="155">
        <v>1.8863369999999999</v>
      </c>
      <c r="J288" s="155">
        <v>3.1900000000000003E-5</v>
      </c>
      <c r="K288" s="154">
        <v>8.4015090000000001E-2</v>
      </c>
      <c r="L288" s="172">
        <v>7.67E-4</v>
      </c>
      <c r="M288" s="265">
        <v>0.28171511892202195</v>
      </c>
      <c r="N288" s="266">
        <v>-4.7273706555062134</v>
      </c>
      <c r="O288" s="82">
        <v>0.43285687521765759</v>
      </c>
      <c r="P288" s="83">
        <v>2334.0010703700673</v>
      </c>
      <c r="Q288" s="83">
        <v>22.981130394074171</v>
      </c>
      <c r="R288" s="109">
        <f t="shared" si="102"/>
        <v>861.33107037006721</v>
      </c>
      <c r="S288" s="266">
        <v>-4.7273706555062134</v>
      </c>
      <c r="T288" s="83">
        <v>2334.0010703700673</v>
      </c>
      <c r="U288" s="109">
        <v>861.33107037006721</v>
      </c>
    </row>
    <row r="289" spans="1:35" x14ac:dyDescent="0.3">
      <c r="A289" s="39">
        <v>17</v>
      </c>
      <c r="B289" s="264">
        <v>1530.56</v>
      </c>
      <c r="C289" s="265">
        <v>1.3405859999999999E-3</v>
      </c>
      <c r="D289" s="152">
        <v>6.9299999999999997E-6</v>
      </c>
      <c r="E289" s="152">
        <v>0.28193869999999999</v>
      </c>
      <c r="F289" s="153">
        <v>1.4800000000000001E-5</v>
      </c>
      <c r="G289" s="155">
        <v>1.4670099999999999</v>
      </c>
      <c r="H289" s="155">
        <v>1.7900000000000001E-5</v>
      </c>
      <c r="I289" s="155">
        <v>1.886371</v>
      </c>
      <c r="J289" s="155">
        <v>3.9900000000000001E-5</v>
      </c>
      <c r="K289" s="154">
        <v>4.2231440000000002E-2</v>
      </c>
      <c r="L289" s="172">
        <v>2.5500000000000002E-4</v>
      </c>
      <c r="M289" s="265">
        <v>0.28189983942379065</v>
      </c>
      <c r="N289" s="266">
        <v>3.15203913771267</v>
      </c>
      <c r="O289" s="82">
        <v>0.52517465239265704</v>
      </c>
      <c r="P289" s="83">
        <v>1960.6257285797228</v>
      </c>
      <c r="Q289" s="83">
        <v>28.07510264357461</v>
      </c>
      <c r="R289" s="109">
        <f t="shared" si="102"/>
        <v>430.06572857972287</v>
      </c>
      <c r="S289" s="266">
        <v>3.15203913771267</v>
      </c>
      <c r="T289" s="83">
        <v>1960.6257285797228</v>
      </c>
      <c r="U289" s="109">
        <v>430.06572857972287</v>
      </c>
    </row>
    <row r="290" spans="1:35" x14ac:dyDescent="0.3">
      <c r="A290" s="39">
        <v>49</v>
      </c>
      <c r="B290" s="264">
        <v>1531.87</v>
      </c>
      <c r="C290" s="265">
        <v>8.9397529999999997E-4</v>
      </c>
      <c r="D290" s="152">
        <v>3.5200000000000002E-6</v>
      </c>
      <c r="E290" s="152">
        <v>0.2818542</v>
      </c>
      <c r="F290" s="153">
        <v>1.1800000000000001E-5</v>
      </c>
      <c r="G290" s="155">
        <v>1.467041</v>
      </c>
      <c r="H290" s="155">
        <v>1.5699999999999999E-5</v>
      </c>
      <c r="I290" s="155">
        <v>1.886339</v>
      </c>
      <c r="J290" s="155">
        <v>3.7100000000000001E-5</v>
      </c>
      <c r="K290" s="154">
        <v>2.6534700000000001E-2</v>
      </c>
      <c r="L290" s="172">
        <v>1.4200000000000001E-4</v>
      </c>
      <c r="M290" s="265">
        <v>0.28182826316591153</v>
      </c>
      <c r="N290" s="266">
        <v>0.64218004376837001</v>
      </c>
      <c r="O290" s="82">
        <v>0.41872158739186816</v>
      </c>
      <c r="P290" s="83">
        <v>2095.645963541539</v>
      </c>
      <c r="Q290" s="83">
        <v>22.326649771761367</v>
      </c>
      <c r="R290" s="109">
        <f t="shared" si="102"/>
        <v>563.77596354153911</v>
      </c>
      <c r="S290" s="266">
        <v>0.64218004376837001</v>
      </c>
      <c r="T290" s="83">
        <v>2095.645963541539</v>
      </c>
      <c r="U290" s="109">
        <v>563.77596354153911</v>
      </c>
    </row>
    <row r="291" spans="1:35" x14ac:dyDescent="0.3">
      <c r="A291" s="39">
        <v>54</v>
      </c>
      <c r="B291" s="264">
        <v>1534.42</v>
      </c>
      <c r="C291" s="265">
        <v>4.7043660000000001E-4</v>
      </c>
      <c r="D291" s="152">
        <v>8.9899999999999999E-7</v>
      </c>
      <c r="E291" s="152">
        <v>0.2818599</v>
      </c>
      <c r="F291" s="153">
        <v>7.1999999999999997E-6</v>
      </c>
      <c r="G291" s="155">
        <v>1.4670810000000001</v>
      </c>
      <c r="H291" s="155">
        <v>1.1199999999999999E-5</v>
      </c>
      <c r="I291" s="155">
        <v>1.8863270000000001</v>
      </c>
      <c r="J291" s="155">
        <v>2.6299999999999999E-5</v>
      </c>
      <c r="K291" s="154">
        <v>1.4993569999999999E-2</v>
      </c>
      <c r="L291" s="172">
        <v>5.8699999999999997E-5</v>
      </c>
      <c r="M291" s="265">
        <v>0.28184622821331384</v>
      </c>
      <c r="N291" s="266">
        <v>1.3380869063528422</v>
      </c>
      <c r="O291" s="82">
        <v>0.25549263043878057</v>
      </c>
      <c r="P291" s="83">
        <v>2060.5790072342006</v>
      </c>
      <c r="Q291" s="83">
        <v>13.630855993654905</v>
      </c>
      <c r="R291" s="109">
        <f t="shared" si="102"/>
        <v>526.15900723420054</v>
      </c>
      <c r="S291" s="266">
        <v>1.3380869063528422</v>
      </c>
      <c r="T291" s="83">
        <v>2060.5790072342006</v>
      </c>
      <c r="U291" s="109">
        <v>526.15900723420054</v>
      </c>
    </row>
    <row r="292" spans="1:35" x14ac:dyDescent="0.3">
      <c r="A292" s="39">
        <v>24</v>
      </c>
      <c r="B292" s="264">
        <v>1550.75</v>
      </c>
      <c r="C292" s="265">
        <v>6.6442460000000004E-4</v>
      </c>
      <c r="D292" s="152">
        <v>7.0700000000000001E-6</v>
      </c>
      <c r="E292" s="152">
        <v>0.28185090000000002</v>
      </c>
      <c r="F292" s="153">
        <v>1.3499999999999999E-5</v>
      </c>
      <c r="G292" s="155">
        <v>1.467079</v>
      </c>
      <c r="H292" s="155">
        <v>2.0299999999999999E-5</v>
      </c>
      <c r="I292" s="155">
        <v>1.8865780000000001</v>
      </c>
      <c r="J292" s="155">
        <v>4.1499999999999999E-5</v>
      </c>
      <c r="K292" s="154">
        <v>2.054048E-2</v>
      </c>
      <c r="L292" s="172">
        <v>1.4999999999999999E-4</v>
      </c>
      <c r="M292" s="265">
        <v>0.28183138206191793</v>
      </c>
      <c r="N292" s="266">
        <v>1.1854449963144553</v>
      </c>
      <c r="O292" s="82">
        <v>0.47906660542773594</v>
      </c>
      <c r="P292" s="83">
        <v>2081.8126644123281</v>
      </c>
      <c r="Q292" s="83">
        <v>25.550567728151691</v>
      </c>
      <c r="R292" s="109">
        <f t="shared" si="102"/>
        <v>531.0626644123281</v>
      </c>
      <c r="S292" s="266">
        <v>1.1854449963144553</v>
      </c>
      <c r="T292" s="83">
        <v>2081.8126644123281</v>
      </c>
      <c r="U292" s="109">
        <v>531.0626644123281</v>
      </c>
    </row>
    <row r="293" spans="1:35" x14ac:dyDescent="0.3">
      <c r="A293" s="39">
        <v>22</v>
      </c>
      <c r="B293" s="264">
        <v>1559.54</v>
      </c>
      <c r="C293" s="265">
        <v>9.9540109999999996E-4</v>
      </c>
      <c r="D293" s="152">
        <v>1.24E-6</v>
      </c>
      <c r="E293" s="152">
        <v>0.28149540000000001</v>
      </c>
      <c r="F293" s="153">
        <v>1.34E-5</v>
      </c>
      <c r="G293" s="155">
        <v>1.467058</v>
      </c>
      <c r="H293" s="155">
        <v>1.5400000000000002E-5</v>
      </c>
      <c r="I293" s="155">
        <v>1.88635</v>
      </c>
      <c r="J293" s="155">
        <v>3.7700000000000002E-5</v>
      </c>
      <c r="K293" s="154">
        <v>3.1741730000000003E-2</v>
      </c>
      <c r="L293" s="172">
        <v>1.03E-4</v>
      </c>
      <c r="M293" s="265">
        <v>0.28146599122833621</v>
      </c>
      <c r="N293" s="266">
        <v>-11.579759827933245</v>
      </c>
      <c r="O293" s="82">
        <v>0.47552754289914567</v>
      </c>
      <c r="P293" s="83">
        <v>2765.1272163030335</v>
      </c>
      <c r="Q293" s="83">
        <v>25.039693528404314</v>
      </c>
      <c r="R293" s="109">
        <f t="shared" si="102"/>
        <v>1205.5872163030335</v>
      </c>
      <c r="S293" s="266"/>
      <c r="T293" s="83"/>
      <c r="U293" s="109"/>
    </row>
    <row r="294" spans="1:35" x14ac:dyDescent="0.3">
      <c r="A294" s="391">
        <v>111</v>
      </c>
      <c r="B294" s="392">
        <v>1748.25</v>
      </c>
      <c r="C294" s="393">
        <v>1.1402809999999999E-3</v>
      </c>
      <c r="D294" s="394">
        <v>2.1699999999999999E-5</v>
      </c>
      <c r="E294" s="394">
        <v>0.28172330000000001</v>
      </c>
      <c r="F294" s="395">
        <v>1.0900000000000001E-5</v>
      </c>
      <c r="G294" s="396">
        <v>1.467028</v>
      </c>
      <c r="H294" s="396">
        <v>1.27E-5</v>
      </c>
      <c r="I294" s="396">
        <v>1.886366</v>
      </c>
      <c r="J294" s="396">
        <v>2.9499999999999999E-5</v>
      </c>
      <c r="K294" s="397">
        <v>3.2175389999999998E-2</v>
      </c>
      <c r="L294" s="398">
        <v>6.0800000000000003E-4</v>
      </c>
      <c r="M294" s="393">
        <v>0.28168546735812316</v>
      </c>
      <c r="N294" s="399">
        <v>0.54176518004434016</v>
      </c>
      <c r="O294" s="400">
        <v>0.38697738389714686</v>
      </c>
      <c r="P294" s="401">
        <v>2274.4040615768267</v>
      </c>
      <c r="Q294" s="401">
        <v>20.554714406529911</v>
      </c>
      <c r="R294" s="402">
        <f t="shared" si="102"/>
        <v>526.15406157682673</v>
      </c>
      <c r="S294" s="399">
        <v>0.54176518004434016</v>
      </c>
      <c r="T294" s="401">
        <v>2274.4040615768267</v>
      </c>
      <c r="U294" s="402">
        <v>526.15406157682673</v>
      </c>
    </row>
    <row r="295" spans="1:35" ht="12" x14ac:dyDescent="0.3">
      <c r="A295" s="39">
        <v>16</v>
      </c>
      <c r="B295" s="264">
        <v>1770.89</v>
      </c>
      <c r="C295" s="265">
        <v>1.023756E-3</v>
      </c>
      <c r="D295" s="152">
        <v>1.9599999999999999E-6</v>
      </c>
      <c r="E295" s="152">
        <v>0.28171089999999999</v>
      </c>
      <c r="F295" s="153">
        <v>1.1E-5</v>
      </c>
      <c r="G295" s="155">
        <v>1.4670049999999999</v>
      </c>
      <c r="H295" s="155">
        <v>1.45E-5</v>
      </c>
      <c r="I295" s="155">
        <v>1.886339</v>
      </c>
      <c r="J295" s="155">
        <v>3.65E-5</v>
      </c>
      <c r="K295" s="154">
        <v>3.0851219999999999E-2</v>
      </c>
      <c r="L295" s="172">
        <v>7.8399999999999995E-5</v>
      </c>
      <c r="M295" s="265">
        <v>0.28167648628336078</v>
      </c>
      <c r="N295" s="266">
        <v>0.7440113766143952</v>
      </c>
      <c r="O295" s="82">
        <v>0.39054798494753129</v>
      </c>
      <c r="P295" s="83">
        <v>2281.8182811490296</v>
      </c>
      <c r="Q295" s="83">
        <v>20.740454567659526</v>
      </c>
      <c r="R295" s="109">
        <f t="shared" si="102"/>
        <v>510.92828114902954</v>
      </c>
      <c r="S295" s="266">
        <v>0.7440113766143952</v>
      </c>
      <c r="T295" s="83">
        <v>2281.8182811490296</v>
      </c>
      <c r="U295" s="109">
        <v>510.92828114902954</v>
      </c>
      <c r="X295" s="481" t="s">
        <v>517</v>
      </c>
      <c r="Y295" s="482"/>
      <c r="Z295" s="483"/>
      <c r="AA295" s="481" t="s">
        <v>518</v>
      </c>
      <c r="AB295" s="482"/>
      <c r="AC295" s="483"/>
      <c r="AD295" s="481" t="s">
        <v>519</v>
      </c>
      <c r="AE295" s="482"/>
      <c r="AF295" s="483"/>
      <c r="AG295" s="481" t="s">
        <v>524</v>
      </c>
      <c r="AH295" s="482"/>
      <c r="AI295" s="483"/>
    </row>
    <row r="296" spans="1:35" ht="12" x14ac:dyDescent="0.3">
      <c r="A296" s="39">
        <v>53</v>
      </c>
      <c r="B296" s="264">
        <v>1774.15</v>
      </c>
      <c r="C296" s="265">
        <v>8.1036200000000002E-4</v>
      </c>
      <c r="D296" s="152">
        <v>3.6399999999999999E-6</v>
      </c>
      <c r="E296" s="152">
        <v>0.28154119999999999</v>
      </c>
      <c r="F296" s="153">
        <v>1.2999999999999999E-5</v>
      </c>
      <c r="G296" s="155">
        <v>1.4670399999999999</v>
      </c>
      <c r="H296" s="155">
        <v>1.7399999999999999E-5</v>
      </c>
      <c r="I296" s="155">
        <v>1.8862650000000001</v>
      </c>
      <c r="J296" s="155">
        <v>3.8300000000000003E-5</v>
      </c>
      <c r="K296" s="154">
        <v>2.3599249999999999E-2</v>
      </c>
      <c r="L296" s="172">
        <v>8.3499999999999997E-5</v>
      </c>
      <c r="M296" s="265">
        <v>0.28151390857419628</v>
      </c>
      <c r="N296" s="266">
        <v>-4.9531929372581551</v>
      </c>
      <c r="O296" s="82">
        <v>0.46156017352694256</v>
      </c>
      <c r="P296" s="83">
        <v>2586.0621293126965</v>
      </c>
      <c r="Q296" s="83">
        <v>24.373436799516185</v>
      </c>
      <c r="R296" s="109">
        <f t="shared" si="102"/>
        <v>811.91212931269638</v>
      </c>
      <c r="S296" s="266"/>
      <c r="T296" s="83"/>
      <c r="U296" s="109"/>
      <c r="X296" s="6" t="s">
        <v>350</v>
      </c>
      <c r="Y296" s="7" t="s">
        <v>352</v>
      </c>
      <c r="Z296" s="8" t="s">
        <v>351</v>
      </c>
      <c r="AA296" s="6" t="s">
        <v>350</v>
      </c>
      <c r="AB296" s="7" t="s">
        <v>352</v>
      </c>
      <c r="AC296" s="8" t="s">
        <v>351</v>
      </c>
      <c r="AD296" s="6" t="s">
        <v>350</v>
      </c>
      <c r="AE296" s="7" t="s">
        <v>352</v>
      </c>
      <c r="AF296" s="8" t="s">
        <v>351</v>
      </c>
      <c r="AG296" s="6" t="s">
        <v>350</v>
      </c>
      <c r="AH296" s="7" t="s">
        <v>352</v>
      </c>
      <c r="AI296" s="8" t="s">
        <v>351</v>
      </c>
    </row>
    <row r="297" spans="1:35" ht="12" x14ac:dyDescent="0.3">
      <c r="A297" s="39">
        <v>40</v>
      </c>
      <c r="B297" s="264">
        <v>1781.51</v>
      </c>
      <c r="C297" s="265">
        <v>1.841615E-3</v>
      </c>
      <c r="D297" s="152">
        <v>4.4299999999999999E-6</v>
      </c>
      <c r="E297" s="152">
        <v>0.2817211</v>
      </c>
      <c r="F297" s="153">
        <v>1.27E-5</v>
      </c>
      <c r="G297" s="155">
        <v>1.467015</v>
      </c>
      <c r="H297" s="155">
        <v>1.4800000000000001E-5</v>
      </c>
      <c r="I297" s="155">
        <v>1.8863080000000001</v>
      </c>
      <c r="J297" s="155">
        <v>3.3099999999999998E-5</v>
      </c>
      <c r="K297" s="154">
        <v>5.5229250000000001E-2</v>
      </c>
      <c r="L297" s="172">
        <v>1.4200000000000001E-4</v>
      </c>
      <c r="M297" s="265">
        <v>0.28165881636745277</v>
      </c>
      <c r="N297" s="266">
        <v>0.36116836813260278</v>
      </c>
      <c r="O297" s="82">
        <v>0.45091642603578563</v>
      </c>
      <c r="P297" s="83">
        <v>2310.6550845170868</v>
      </c>
      <c r="Q297" s="83">
        <v>23.933622361412745</v>
      </c>
      <c r="R297" s="109">
        <f t="shared" si="102"/>
        <v>529.14508451708684</v>
      </c>
      <c r="S297" s="266">
        <v>0.36116836813260278</v>
      </c>
      <c r="T297" s="83">
        <v>2310.6550845170868</v>
      </c>
      <c r="U297" s="109">
        <v>529.14508451708684</v>
      </c>
      <c r="W297" s="275" t="s">
        <v>503</v>
      </c>
      <c r="X297" s="281">
        <f>MIN(S275:S292)</f>
        <v>-4.7273706555062134</v>
      </c>
      <c r="Y297" s="262">
        <f>MIN(T275:T292)</f>
        <v>1765.0479884237689</v>
      </c>
      <c r="Z297" s="263">
        <f>MIN(U275:U292)</f>
        <v>349.55798842376885</v>
      </c>
      <c r="AA297" s="281">
        <f>MIN(S294:S299)</f>
        <v>0.36116836813260278</v>
      </c>
      <c r="AB297" s="262">
        <f t="shared" ref="AB297:AC297" si="103">MIN(T294:T299)</f>
        <v>2274.4040615768267</v>
      </c>
      <c r="AC297" s="263">
        <f t="shared" si="103"/>
        <v>472.2065706841604</v>
      </c>
      <c r="AD297" s="276">
        <f>MIN(S300:S305)</f>
        <v>-12.811020476521939</v>
      </c>
      <c r="AE297" s="83">
        <f t="shared" ref="AE297:AF297" si="104">MIN(T300:T305)</f>
        <v>2901.6763017265371</v>
      </c>
      <c r="AF297" s="109">
        <f t="shared" si="104"/>
        <v>901.01630172653699</v>
      </c>
      <c r="AG297" s="276">
        <f>MIN(S309:S313)</f>
        <v>-3.7775155464858656</v>
      </c>
      <c r="AH297" s="83">
        <f t="shared" ref="AH297:AI297" si="105">MIN(T309:T313)</f>
        <v>3113.4534647003461</v>
      </c>
      <c r="AI297" s="109">
        <f t="shared" si="105"/>
        <v>355.02589745489013</v>
      </c>
    </row>
    <row r="298" spans="1:35" ht="12" x14ac:dyDescent="0.3">
      <c r="A298" s="39">
        <v>48</v>
      </c>
      <c r="B298" s="264">
        <v>1790.29</v>
      </c>
      <c r="C298" s="265">
        <v>2.2437870000000001E-3</v>
      </c>
      <c r="D298" s="152">
        <v>1.5500000000000001E-5</v>
      </c>
      <c r="E298" s="152">
        <v>0.2817479</v>
      </c>
      <c r="F298" s="153">
        <v>8.8699999999999998E-6</v>
      </c>
      <c r="G298" s="155">
        <v>1.4670209999999999</v>
      </c>
      <c r="H298" s="155">
        <v>1.2E-5</v>
      </c>
      <c r="I298" s="155">
        <v>1.8863890000000001</v>
      </c>
      <c r="J298" s="155">
        <v>2.62E-5</v>
      </c>
      <c r="K298" s="154">
        <v>6.6208210000000003E-2</v>
      </c>
      <c r="L298" s="172">
        <v>2.5399999999999999E-4</v>
      </c>
      <c r="M298" s="265">
        <v>0.28167163458598887</v>
      </c>
      <c r="N298" s="266">
        <v>1.0184887350894734</v>
      </c>
      <c r="O298" s="82">
        <v>0.31493776121660488</v>
      </c>
      <c r="P298" s="83">
        <v>2282.8063049190905</v>
      </c>
      <c r="Q298" s="83">
        <v>16.723412775895667</v>
      </c>
      <c r="R298" s="109">
        <f t="shared" si="102"/>
        <v>492.51630491909054</v>
      </c>
      <c r="S298" s="266">
        <v>1.0184887350894734</v>
      </c>
      <c r="T298" s="83">
        <v>2282.8063049190905</v>
      </c>
      <c r="U298" s="109">
        <v>492.51630491909054</v>
      </c>
      <c r="W298" s="277" t="s">
        <v>504</v>
      </c>
      <c r="X298" s="280">
        <f>MAX(S275:S292)</f>
        <v>5.0762312355834283</v>
      </c>
      <c r="Y298" s="83">
        <f>MAX(T275:T292)</f>
        <v>2334.0010703700673</v>
      </c>
      <c r="Z298" s="109">
        <f>MAX(U275:U292)</f>
        <v>908.95600557329567</v>
      </c>
      <c r="AA298" s="280">
        <f>MAX(S294:S299)</f>
        <v>1.1776790807527249</v>
      </c>
      <c r="AB298" s="83">
        <f t="shared" ref="AB298:AC298" si="106">MAX(T294:T299)</f>
        <v>2322.5365706841603</v>
      </c>
      <c r="AC298" s="109">
        <f t="shared" si="106"/>
        <v>529.14508451708684</v>
      </c>
      <c r="AD298" s="276">
        <f>MAX(S300:S305)</f>
        <v>-7.5245925323519369</v>
      </c>
      <c r="AE298" s="83">
        <f t="shared" ref="AE298:AF298" si="107">MAX(T300:T305)</f>
        <v>3122.025474505117</v>
      </c>
      <c r="AF298" s="109">
        <f t="shared" si="107"/>
        <v>1192.535474505117</v>
      </c>
      <c r="AG298" s="276">
        <f>MAX(S309:S313)</f>
        <v>-0.23323434832911438</v>
      </c>
      <c r="AH298" s="83">
        <f t="shared" ref="AH298:AI298" si="108">MAX(T309:T313)</f>
        <v>3245.7805727272184</v>
      </c>
      <c r="AI298" s="109">
        <f t="shared" si="108"/>
        <v>568.45057272721851</v>
      </c>
    </row>
    <row r="299" spans="1:35" ht="12" x14ac:dyDescent="0.3">
      <c r="A299" s="389">
        <v>33</v>
      </c>
      <c r="B299" s="390">
        <v>1850.33</v>
      </c>
      <c r="C299" s="274">
        <v>1.074057E-3</v>
      </c>
      <c r="D299" s="381">
        <v>7.3499999999999999E-6</v>
      </c>
      <c r="E299" s="381">
        <v>0.28167490000000001</v>
      </c>
      <c r="F299" s="382">
        <v>7.8599999999999993E-6</v>
      </c>
      <c r="G299" s="383">
        <v>1.4670559999999999</v>
      </c>
      <c r="H299" s="383">
        <v>1.1800000000000001E-5</v>
      </c>
      <c r="I299" s="383">
        <v>1.886366</v>
      </c>
      <c r="J299" s="383">
        <v>2.8799999999999999E-5</v>
      </c>
      <c r="K299" s="384">
        <v>3.4179029999999999E-2</v>
      </c>
      <c r="L299" s="385">
        <v>3.4200000000000002E-4</v>
      </c>
      <c r="M299" s="274">
        <v>0.2816371476554298</v>
      </c>
      <c r="N299" s="386">
        <v>1.1776790807527249</v>
      </c>
      <c r="O299" s="387">
        <v>0.2791153695880233</v>
      </c>
      <c r="P299" s="272">
        <v>2322.5365706841603</v>
      </c>
      <c r="Q299" s="272">
        <v>14.807915457218314</v>
      </c>
      <c r="R299" s="273">
        <f t="shared" si="102"/>
        <v>472.2065706841604</v>
      </c>
      <c r="S299" s="386">
        <v>1.1776790807527249</v>
      </c>
      <c r="T299" s="272">
        <v>2322.5365706841603</v>
      </c>
      <c r="U299" s="273">
        <v>472.2065706841604</v>
      </c>
      <c r="W299" s="277" t="s">
        <v>505</v>
      </c>
      <c r="X299" s="280">
        <f>AVERAGE(S275:S292)</f>
        <v>-7.0611256035518155E-2</v>
      </c>
      <c r="Y299" s="83">
        <f>AVERAGE(T275:T292)</f>
        <v>2010.6217560089269</v>
      </c>
      <c r="Z299" s="109">
        <f>AVERAGE(U275:U292)</f>
        <v>632.38897823114951</v>
      </c>
      <c r="AA299" s="280">
        <f>AVERAGE(S294:S299)</f>
        <v>0.76862254812670727</v>
      </c>
      <c r="AB299" s="83">
        <f t="shared" ref="AB299:AC299" si="109">AVERAGE(T294:T299)</f>
        <v>2294.4440605692389</v>
      </c>
      <c r="AC299" s="109">
        <f t="shared" si="109"/>
        <v>506.19006056923882</v>
      </c>
      <c r="AD299" s="276">
        <f>AVERAGE(S300:S305)</f>
        <v>-9.6110585761446021</v>
      </c>
      <c r="AE299" s="83">
        <f t="shared" ref="AE299:AF299" si="110">AVERAGE(T300:T305)</f>
        <v>2980.0166288757614</v>
      </c>
      <c r="AF299" s="109">
        <f t="shared" si="110"/>
        <v>1018.388295542428</v>
      </c>
      <c r="AG299" s="276">
        <f>AVERAGE(S309:S313)</f>
        <v>-1.7276708524385231</v>
      </c>
      <c r="AH299" s="83">
        <f t="shared" ref="AH299:AI299" si="111">AVERAGE(T309:T313)</f>
        <v>3182.1734237294522</v>
      </c>
      <c r="AI299" s="109">
        <f t="shared" si="111"/>
        <v>451.05742372945252</v>
      </c>
    </row>
    <row r="300" spans="1:35" ht="12" x14ac:dyDescent="0.3">
      <c r="A300" s="39">
        <v>81</v>
      </c>
      <c r="B300" s="264">
        <v>1929.49</v>
      </c>
      <c r="C300" s="265">
        <v>1.023854E-3</v>
      </c>
      <c r="D300" s="152">
        <v>1.8199999999999999E-5</v>
      </c>
      <c r="E300" s="152">
        <v>0.28122940000000002</v>
      </c>
      <c r="F300" s="153">
        <v>1.7200000000000001E-5</v>
      </c>
      <c r="G300" s="155">
        <v>1.4670529999999999</v>
      </c>
      <c r="H300" s="155">
        <v>2.2500000000000001E-5</v>
      </c>
      <c r="I300" s="155">
        <v>1.88659</v>
      </c>
      <c r="J300" s="155">
        <v>4.4199999999999997E-5</v>
      </c>
      <c r="K300" s="154">
        <v>3.0788980000000001E-2</v>
      </c>
      <c r="L300" s="172">
        <v>6.1399999999999996E-4</v>
      </c>
      <c r="M300" s="265">
        <v>0.28119184473901598</v>
      </c>
      <c r="N300" s="266">
        <v>-12.811020476521939</v>
      </c>
      <c r="O300" s="82">
        <v>0.61089840854844368</v>
      </c>
      <c r="P300" s="83">
        <v>3122.025474505117</v>
      </c>
      <c r="Q300" s="83">
        <v>31.929105764797896</v>
      </c>
      <c r="R300" s="109">
        <f t="shared" si="102"/>
        <v>1192.535474505117</v>
      </c>
      <c r="S300" s="266">
        <v>-12.811020476521939</v>
      </c>
      <c r="T300" s="83">
        <v>3122.025474505117</v>
      </c>
      <c r="U300" s="109">
        <v>1192.535474505117</v>
      </c>
      <c r="W300" s="277" t="s">
        <v>506</v>
      </c>
      <c r="X300" s="276">
        <f>STDEV(S275:S292)</f>
        <v>2.6780647184024686</v>
      </c>
      <c r="Y300" s="83">
        <f>STDEV(T275:T292)</f>
        <v>133.28308701173918</v>
      </c>
      <c r="Z300" s="109">
        <f>STDEV(U275:U292)</f>
        <v>153.49856101881929</v>
      </c>
      <c r="AA300" s="276">
        <f>STDEV(S294:S299)</f>
        <v>0.3346076965202936</v>
      </c>
      <c r="AB300" s="83">
        <f t="shared" ref="AB300:AC300" si="112">STDEV(T294:T299)</f>
        <v>20.907149758819845</v>
      </c>
      <c r="AC300" s="109">
        <f t="shared" si="112"/>
        <v>23.925897962715993</v>
      </c>
      <c r="AD300" s="276">
        <f>STDEV(S300:S305)</f>
        <v>1.7629948325414897</v>
      </c>
      <c r="AE300" s="83">
        <f t="shared" ref="AE300:AF300" si="113">STDEV(T300:T305)</f>
        <v>75.662166270562409</v>
      </c>
      <c r="AF300" s="109">
        <f t="shared" si="113"/>
        <v>96.740716708895363</v>
      </c>
      <c r="AG300" s="276">
        <f>STDEV(S309:S313)</f>
        <v>1.492805949276826</v>
      </c>
      <c r="AH300" s="83">
        <f t="shared" ref="AH300:AI300" si="114">STDEV(T309:T313)</f>
        <v>47.930171761747289</v>
      </c>
      <c r="AI300" s="109">
        <f t="shared" si="114"/>
        <v>87.169438731990212</v>
      </c>
    </row>
    <row r="301" spans="1:35" ht="12" x14ac:dyDescent="0.3">
      <c r="A301" s="39">
        <v>100</v>
      </c>
      <c r="B301" s="264">
        <v>1952.19</v>
      </c>
      <c r="C301" s="265">
        <v>5.0280219999999996E-4</v>
      </c>
      <c r="D301" s="152">
        <v>1.88E-6</v>
      </c>
      <c r="E301" s="152">
        <v>0.28127530000000001</v>
      </c>
      <c r="F301" s="153">
        <v>7.9699999999999999E-6</v>
      </c>
      <c r="G301" s="155">
        <v>1.4670209999999999</v>
      </c>
      <c r="H301" s="155">
        <v>1.19E-5</v>
      </c>
      <c r="I301" s="155">
        <v>1.8862939999999999</v>
      </c>
      <c r="J301" s="155">
        <v>2.5599999999999999E-5</v>
      </c>
      <c r="K301" s="154">
        <v>1.493803E-2</v>
      </c>
      <c r="L301" s="172">
        <v>8.3100000000000001E-5</v>
      </c>
      <c r="M301" s="265">
        <v>0.28125663611461688</v>
      </c>
      <c r="N301" s="266">
        <v>-9.9858970356148102</v>
      </c>
      <c r="O301" s="82">
        <v>0.2830881201620894</v>
      </c>
      <c r="P301" s="83">
        <v>2992.2037286507834</v>
      </c>
      <c r="Q301" s="83">
        <v>14.828592749838208</v>
      </c>
      <c r="R301" s="109">
        <f t="shared" si="102"/>
        <v>1040.0137286507834</v>
      </c>
      <c r="S301" s="266">
        <v>-9.9858970356148102</v>
      </c>
      <c r="T301" s="83">
        <v>2992.2037286507834</v>
      </c>
      <c r="U301" s="109">
        <v>1040.0137286507834</v>
      </c>
      <c r="W301" s="278" t="s">
        <v>507</v>
      </c>
      <c r="X301" s="279">
        <f>MEDIAN(S275:S292)</f>
        <v>0.28276904578183881</v>
      </c>
      <c r="Y301" s="87">
        <f>MEDIAN(T275:T292)</f>
        <v>2009.9231485383912</v>
      </c>
      <c r="Z301" s="111">
        <f>MEDIAN(U275:U292)</f>
        <v>621.51783242966223</v>
      </c>
      <c r="AA301" s="279">
        <f>MEDIAN(S294:S299)</f>
        <v>0.7440113766143952</v>
      </c>
      <c r="AB301" s="87">
        <f t="shared" ref="AB301:AC301" si="115">MEDIAN(T294:T299)</f>
        <v>2282.8063049190905</v>
      </c>
      <c r="AC301" s="111">
        <f t="shared" si="115"/>
        <v>510.92828114902954</v>
      </c>
      <c r="AD301" s="279">
        <f>MEDIAN(S300:S305)</f>
        <v>-9.2083363726391809</v>
      </c>
      <c r="AE301" s="87">
        <f t="shared" ref="AE301:AF301" si="116">MEDIAN(T300:T305)</f>
        <v>2960.2199729811182</v>
      </c>
      <c r="AF301" s="111">
        <f t="shared" si="116"/>
        <v>996.99497298111851</v>
      </c>
      <c r="AG301" s="279">
        <f>MEDIAN(S309:S313)</f>
        <v>-2.0592776561334514</v>
      </c>
      <c r="AH301" s="87">
        <f t="shared" ref="AH301:AI301" si="117">MEDIAN(T309:T313)</f>
        <v>3178.5858974548901</v>
      </c>
      <c r="AI301" s="111">
        <f t="shared" si="117"/>
        <v>474.85872111551043</v>
      </c>
    </row>
    <row r="302" spans="1:35" x14ac:dyDescent="0.3">
      <c r="A302" s="39">
        <v>93</v>
      </c>
      <c r="B302" s="264">
        <v>1960.98</v>
      </c>
      <c r="C302" s="265">
        <v>7.1330079999999999E-4</v>
      </c>
      <c r="D302" s="152">
        <v>6.2600000000000002E-7</v>
      </c>
      <c r="E302" s="152">
        <v>0.28130729999999998</v>
      </c>
      <c r="F302" s="153">
        <v>8.2800000000000003E-6</v>
      </c>
      <c r="G302" s="155">
        <v>1.467017</v>
      </c>
      <c r="H302" s="155">
        <v>1.22E-5</v>
      </c>
      <c r="I302" s="155">
        <v>1.8863259999999999</v>
      </c>
      <c r="J302" s="155">
        <v>2.8099999999999999E-5</v>
      </c>
      <c r="K302" s="154">
        <v>2.114183E-2</v>
      </c>
      <c r="L302" s="172">
        <v>6.6199999999999996E-5</v>
      </c>
      <c r="M302" s="265">
        <v>0.28128070104749681</v>
      </c>
      <c r="N302" s="266">
        <v>-8.9281686671005556</v>
      </c>
      <c r="O302" s="82">
        <v>0.294105050420157</v>
      </c>
      <c r="P302" s="83">
        <v>2943.7543224098936</v>
      </c>
      <c r="Q302" s="83">
        <v>15.419389877093181</v>
      </c>
      <c r="R302" s="109">
        <f t="shared" si="102"/>
        <v>982.77432240989356</v>
      </c>
      <c r="S302" s="266">
        <v>-8.9281686671005556</v>
      </c>
      <c r="T302" s="83">
        <v>2943.7543224098936</v>
      </c>
      <c r="U302" s="109">
        <v>982.77432240989356</v>
      </c>
    </row>
    <row r="303" spans="1:35" x14ac:dyDescent="0.3">
      <c r="A303" s="39">
        <v>26</v>
      </c>
      <c r="B303" s="264">
        <v>1961.61</v>
      </c>
      <c r="C303" s="265">
        <v>6.177477E-4</v>
      </c>
      <c r="D303" s="152">
        <v>1.55E-6</v>
      </c>
      <c r="E303" s="152">
        <v>0.28129799999999999</v>
      </c>
      <c r="F303" s="153">
        <v>1.15E-5</v>
      </c>
      <c r="G303" s="155">
        <v>1.467033</v>
      </c>
      <c r="H303" s="155">
        <v>1.45E-5</v>
      </c>
      <c r="I303" s="155">
        <v>1.886355</v>
      </c>
      <c r="J303" s="155">
        <v>3.57E-5</v>
      </c>
      <c r="K303" s="154">
        <v>1.8767260000000001E-2</v>
      </c>
      <c r="L303" s="172">
        <v>8.1100000000000006E-5</v>
      </c>
      <c r="M303" s="265">
        <v>0.28127495668099345</v>
      </c>
      <c r="N303" s="266">
        <v>-9.1176601985110128</v>
      </c>
      <c r="O303" s="82">
        <v>0.40847983149072675</v>
      </c>
      <c r="P303" s="83">
        <v>2954.1866286113327</v>
      </c>
      <c r="Q303" s="83">
        <v>21.412846419363177</v>
      </c>
      <c r="R303" s="109">
        <f t="shared" si="102"/>
        <v>992.57662861133281</v>
      </c>
      <c r="S303" s="266">
        <v>-9.1176601985110128</v>
      </c>
      <c r="T303" s="83">
        <v>2954.1866286113327</v>
      </c>
      <c r="U303" s="109">
        <v>992.57662861133281</v>
      </c>
    </row>
    <row r="304" spans="1:35" x14ac:dyDescent="0.3">
      <c r="A304" s="39">
        <v>23</v>
      </c>
      <c r="B304" s="264">
        <v>1964.84</v>
      </c>
      <c r="C304" s="265">
        <v>1.0316920000000001E-3</v>
      </c>
      <c r="D304" s="152">
        <v>9.7799999999999995E-6</v>
      </c>
      <c r="E304" s="152">
        <v>0.28130630000000001</v>
      </c>
      <c r="F304" s="153">
        <v>2.02E-5</v>
      </c>
      <c r="G304" s="155">
        <v>1.4670700000000001</v>
      </c>
      <c r="H304" s="155">
        <v>3.01E-5</v>
      </c>
      <c r="I304" s="155">
        <v>1.886442</v>
      </c>
      <c r="J304" s="155">
        <v>5.8999999999999998E-5</v>
      </c>
      <c r="K304" s="154">
        <v>3.0094159999999998E-2</v>
      </c>
      <c r="L304" s="172">
        <v>1.9100000000000001E-4</v>
      </c>
      <c r="M304" s="265">
        <v>0.28126775112955843</v>
      </c>
      <c r="N304" s="266">
        <v>-9.299012546767349</v>
      </c>
      <c r="O304" s="82">
        <v>0.717509060801369</v>
      </c>
      <c r="P304" s="83">
        <v>2966.2533173509041</v>
      </c>
      <c r="Q304" s="83">
        <v>37.609343101242757</v>
      </c>
      <c r="R304" s="109">
        <f t="shared" si="102"/>
        <v>1001.4133173509042</v>
      </c>
      <c r="S304" s="266">
        <v>-9.299012546767349</v>
      </c>
      <c r="T304" s="83">
        <v>2966.2533173509041</v>
      </c>
      <c r="U304" s="109">
        <v>1001.4133173509042</v>
      </c>
    </row>
    <row r="305" spans="1:22" x14ac:dyDescent="0.3">
      <c r="A305" s="39">
        <v>32</v>
      </c>
      <c r="B305" s="264">
        <v>2000.66</v>
      </c>
      <c r="C305" s="265">
        <v>8.9319599999999996E-4</v>
      </c>
      <c r="D305" s="152">
        <v>8.7199999999999995E-6</v>
      </c>
      <c r="E305" s="152">
        <v>0.28132839999999998</v>
      </c>
      <c r="F305" s="153">
        <v>1.3200000000000001E-5</v>
      </c>
      <c r="G305" s="155">
        <v>1.4670080000000001</v>
      </c>
      <c r="H305" s="155">
        <v>1.6500000000000001E-5</v>
      </c>
      <c r="I305" s="155">
        <v>1.8864780000000001</v>
      </c>
      <c r="J305" s="155">
        <v>3.96E-5</v>
      </c>
      <c r="K305" s="154">
        <v>2.8235429999999999E-2</v>
      </c>
      <c r="L305" s="172">
        <v>2.1000000000000001E-4</v>
      </c>
      <c r="M305" s="265">
        <v>0.28129440613252521</v>
      </c>
      <c r="N305" s="266">
        <v>-7.5245925323519369</v>
      </c>
      <c r="O305" s="82">
        <v>0.46890614424976995</v>
      </c>
      <c r="P305" s="83">
        <v>2901.6763017265371</v>
      </c>
      <c r="Q305" s="83">
        <v>24.60306386309685</v>
      </c>
      <c r="R305" s="109">
        <f t="shared" si="102"/>
        <v>901.01630172653699</v>
      </c>
      <c r="S305" s="266">
        <v>-7.5245925323519369</v>
      </c>
      <c r="T305" s="83">
        <v>2901.6763017265371</v>
      </c>
      <c r="U305" s="109">
        <v>901.01630172653699</v>
      </c>
    </row>
    <row r="306" spans="1:22" x14ac:dyDescent="0.3">
      <c r="A306" s="415">
        <v>44</v>
      </c>
      <c r="B306" s="416">
        <v>2103.19</v>
      </c>
      <c r="C306" s="417">
        <v>5.536804E-4</v>
      </c>
      <c r="D306" s="418">
        <v>2.16E-5</v>
      </c>
      <c r="E306" s="418">
        <v>0.28147610000000001</v>
      </c>
      <c r="F306" s="419">
        <v>1.17E-5</v>
      </c>
      <c r="G306" s="420">
        <v>1.4670669999999999</v>
      </c>
      <c r="H306" s="420">
        <v>1.7E-5</v>
      </c>
      <c r="I306" s="420">
        <v>1.8863939999999999</v>
      </c>
      <c r="J306" s="420">
        <v>3.4400000000000003E-5</v>
      </c>
      <c r="K306" s="421">
        <v>1.862368E-2</v>
      </c>
      <c r="L306" s="422">
        <v>7.1199999999999996E-4</v>
      </c>
      <c r="M306" s="417">
        <v>0.28145392638506916</v>
      </c>
      <c r="N306" s="423">
        <v>0.51621769223908487</v>
      </c>
      <c r="O306" s="424">
        <v>0.41572004785939143</v>
      </c>
      <c r="P306" s="425">
        <v>2560.4994125034727</v>
      </c>
      <c r="Q306" s="425">
        <v>21.946067492051043</v>
      </c>
      <c r="R306" s="426">
        <f t="shared" si="102"/>
        <v>457.30941250347269</v>
      </c>
      <c r="S306" s="423">
        <v>0.51621769223908487</v>
      </c>
      <c r="T306" s="425">
        <v>2560.4994125034727</v>
      </c>
      <c r="U306" s="426">
        <v>457.30941250347269</v>
      </c>
    </row>
    <row r="307" spans="1:22" x14ac:dyDescent="0.3">
      <c r="A307" s="39">
        <v>13</v>
      </c>
      <c r="B307" s="264">
        <v>2376.0500000000002</v>
      </c>
      <c r="C307" s="265">
        <v>4.2155889999999997E-4</v>
      </c>
      <c r="D307" s="152">
        <v>2.5799999999999999E-6</v>
      </c>
      <c r="E307" s="152">
        <v>0.28103339999999999</v>
      </c>
      <c r="F307" s="153">
        <v>1.26E-5</v>
      </c>
      <c r="G307" s="155">
        <v>1.467025</v>
      </c>
      <c r="H307" s="155">
        <v>1.5299999999999999E-5</v>
      </c>
      <c r="I307" s="155">
        <v>1.886336</v>
      </c>
      <c r="J307" s="155">
        <v>3.3200000000000001E-5</v>
      </c>
      <c r="K307" s="154">
        <v>1.243505E-2</v>
      </c>
      <c r="L307" s="172">
        <v>6.7399999999999998E-5</v>
      </c>
      <c r="M307" s="265">
        <v>0.28101427829550352</v>
      </c>
      <c r="N307" s="266">
        <v>-8.7691606550555079</v>
      </c>
      <c r="O307" s="82">
        <v>0.44798260550704683</v>
      </c>
      <c r="P307" s="83">
        <v>3265.2066217386596</v>
      </c>
      <c r="Q307" s="83">
        <v>23.325610770412823</v>
      </c>
      <c r="R307" s="109">
        <f t="shared" si="102"/>
        <v>889.1566217386594</v>
      </c>
      <c r="S307" s="266">
        <v>-8.7691606550555079</v>
      </c>
      <c r="T307" s="83">
        <v>3265.2066217386596</v>
      </c>
      <c r="U307" s="109">
        <v>889.1566217386594</v>
      </c>
    </row>
    <row r="308" spans="1:22" x14ac:dyDescent="0.3">
      <c r="A308" s="39">
        <v>1</v>
      </c>
      <c r="B308" s="264">
        <v>2390.35</v>
      </c>
      <c r="C308" s="265">
        <v>5.8472389999999997E-4</v>
      </c>
      <c r="D308" s="152">
        <v>7.6199999999999999E-6</v>
      </c>
      <c r="E308" s="152">
        <v>0.2810745</v>
      </c>
      <c r="F308" s="153">
        <v>1.0699999999999999E-5</v>
      </c>
      <c r="G308" s="155">
        <v>1.4670319999999999</v>
      </c>
      <c r="H308" s="155">
        <v>1.5699999999999999E-5</v>
      </c>
      <c r="I308" s="155">
        <v>1.8864190000000001</v>
      </c>
      <c r="J308" s="155">
        <v>3.43E-5</v>
      </c>
      <c r="K308" s="154">
        <v>2.0031159999999999E-2</v>
      </c>
      <c r="L308" s="172">
        <v>2.5799999999999998E-4</v>
      </c>
      <c r="M308" s="265">
        <v>0.28104781399826489</v>
      </c>
      <c r="N308" s="266">
        <v>-7.2436155177690864</v>
      </c>
      <c r="O308" s="82">
        <v>0.3804423588738004</v>
      </c>
      <c r="P308" s="83">
        <v>3197.1234758113601</v>
      </c>
      <c r="Q308" s="83">
        <v>19.832804671419126</v>
      </c>
      <c r="R308" s="109">
        <f t="shared" si="102"/>
        <v>806.77347581136019</v>
      </c>
      <c r="S308" s="266">
        <v>-7.2436155177690864</v>
      </c>
      <c r="T308" s="83">
        <v>3197.1234758113601</v>
      </c>
      <c r="U308" s="109">
        <v>806.77347581136019</v>
      </c>
    </row>
    <row r="309" spans="1:22" x14ac:dyDescent="0.3">
      <c r="A309" s="356">
        <v>3</v>
      </c>
      <c r="B309" s="392">
        <v>2677.33</v>
      </c>
      <c r="C309" s="393">
        <v>1.14674E-3</v>
      </c>
      <c r="D309" s="394">
        <v>9.1800000000000002E-6</v>
      </c>
      <c r="E309" s="394">
        <v>0.28101540000000003</v>
      </c>
      <c r="F309" s="395">
        <v>1.45E-5</v>
      </c>
      <c r="G309" s="396">
        <v>1.4670380000000001</v>
      </c>
      <c r="H309" s="396">
        <v>1.5999999999999999E-5</v>
      </c>
      <c r="I309" s="396">
        <v>1.886558</v>
      </c>
      <c r="J309" s="396">
        <v>3.8500000000000001E-5</v>
      </c>
      <c r="K309" s="397">
        <v>3.5213340000000003E-2</v>
      </c>
      <c r="L309" s="398">
        <v>4.3800000000000002E-4</v>
      </c>
      <c r="M309" s="393">
        <v>0.28095662256036164</v>
      </c>
      <c r="N309" s="399">
        <v>-3.7775155464858656</v>
      </c>
      <c r="O309" s="400">
        <v>0.51589894804249248</v>
      </c>
      <c r="P309" s="401">
        <v>3245.7805727272184</v>
      </c>
      <c r="Q309" s="401">
        <v>26.8535863670445</v>
      </c>
      <c r="R309" s="402">
        <f t="shared" si="102"/>
        <v>568.45057272721851</v>
      </c>
      <c r="S309" s="399">
        <v>-3.7775155464858656</v>
      </c>
      <c r="T309" s="401">
        <v>3245.7805727272184</v>
      </c>
      <c r="U309" s="402">
        <v>568.45057272721851</v>
      </c>
    </row>
    <row r="310" spans="1:22" x14ac:dyDescent="0.3">
      <c r="A310" s="19">
        <v>80</v>
      </c>
      <c r="B310" s="264">
        <v>2698.06</v>
      </c>
      <c r="C310" s="265">
        <v>6.146503E-4</v>
      </c>
      <c r="D310" s="152">
        <v>5.4700000000000001E-6</v>
      </c>
      <c r="E310" s="152">
        <v>0.28102300000000002</v>
      </c>
      <c r="F310" s="153">
        <v>1.5099999999999999E-5</v>
      </c>
      <c r="G310" s="155">
        <v>1.4670319999999999</v>
      </c>
      <c r="H310" s="155">
        <v>1.9599999999999999E-5</v>
      </c>
      <c r="I310" s="155">
        <v>1.886379</v>
      </c>
      <c r="J310" s="155">
        <v>4.0299999999999997E-5</v>
      </c>
      <c r="K310" s="154">
        <v>1.946034E-2</v>
      </c>
      <c r="L310" s="172">
        <v>2.03E-4</v>
      </c>
      <c r="M310" s="265">
        <v>0.28099124528314801</v>
      </c>
      <c r="N310" s="266">
        <v>-2.0592776561334514</v>
      </c>
      <c r="O310" s="82">
        <v>0.53727262838809686</v>
      </c>
      <c r="P310" s="83">
        <v>3172.9187211155104</v>
      </c>
      <c r="Q310" s="83">
        <v>28.003136949384952</v>
      </c>
      <c r="R310" s="109">
        <f t="shared" si="102"/>
        <v>474.85872111551043</v>
      </c>
      <c r="S310" s="266">
        <v>-2.0592776561334514</v>
      </c>
      <c r="T310" s="83">
        <v>3172.9187211155104</v>
      </c>
      <c r="U310" s="109">
        <v>474.85872111551043</v>
      </c>
    </row>
    <row r="311" spans="1:22" x14ac:dyDescent="0.3">
      <c r="A311" s="19">
        <v>96</v>
      </c>
      <c r="B311" s="264">
        <v>2717.78</v>
      </c>
      <c r="C311" s="265">
        <v>8.820357E-4</v>
      </c>
      <c r="D311" s="152">
        <v>1.03E-5</v>
      </c>
      <c r="E311" s="152">
        <v>0.28101799999999999</v>
      </c>
      <c r="F311" s="153">
        <v>1.5400000000000002E-5</v>
      </c>
      <c r="G311" s="155">
        <v>1.4670110000000001</v>
      </c>
      <c r="H311" s="155">
        <v>1.9700000000000001E-5</v>
      </c>
      <c r="I311" s="155">
        <v>1.886307</v>
      </c>
      <c r="J311" s="155">
        <v>4.6199999999999998E-5</v>
      </c>
      <c r="K311" s="154">
        <v>2.6384580000000001E-2</v>
      </c>
      <c r="L311" s="172">
        <v>2.8200000000000002E-4</v>
      </c>
      <c r="M311" s="265">
        <v>0.28097208975331961</v>
      </c>
      <c r="N311" s="266">
        <v>-2.2779726437993641</v>
      </c>
      <c r="O311" s="82">
        <v>0.5479722891932326</v>
      </c>
      <c r="P311" s="83">
        <v>3200.1284626492975</v>
      </c>
      <c r="Q311" s="83">
        <v>28.545130370400784</v>
      </c>
      <c r="R311" s="109">
        <f t="shared" si="102"/>
        <v>482.34846264929729</v>
      </c>
      <c r="S311" s="266">
        <v>-2.2779726437993641</v>
      </c>
      <c r="T311" s="83">
        <v>3200.1284626492975</v>
      </c>
      <c r="U311" s="109">
        <v>482.34846264929729</v>
      </c>
    </row>
    <row r="312" spans="1:22" x14ac:dyDescent="0.3">
      <c r="A312" s="19">
        <v>47</v>
      </c>
      <c r="B312" s="264">
        <v>2738.85</v>
      </c>
      <c r="C312" s="265">
        <v>5.9009229999999995E-4</v>
      </c>
      <c r="D312" s="152">
        <v>1.01E-5</v>
      </c>
      <c r="E312" s="152">
        <v>0.28104499999999999</v>
      </c>
      <c r="F312" s="153">
        <v>1.6399999999999999E-5</v>
      </c>
      <c r="G312" s="155">
        <v>1.467068</v>
      </c>
      <c r="H312" s="155">
        <v>1.98E-5</v>
      </c>
      <c r="I312" s="155">
        <v>1.8863160000000001</v>
      </c>
      <c r="J312" s="155">
        <v>5.1100000000000002E-5</v>
      </c>
      <c r="K312" s="154">
        <v>1.8534249999999999E-2</v>
      </c>
      <c r="L312" s="172">
        <v>3.3500000000000001E-4</v>
      </c>
      <c r="M312" s="265">
        <v>0.28101404124368495</v>
      </c>
      <c r="N312" s="266">
        <v>-0.29035406744482017</v>
      </c>
      <c r="O312" s="82">
        <v>0.5835837863044091</v>
      </c>
      <c r="P312" s="83">
        <v>3113.4534647003461</v>
      </c>
      <c r="Q312" s="83">
        <v>30.448482903932472</v>
      </c>
      <c r="R312" s="109">
        <f t="shared" si="102"/>
        <v>374.60346470034619</v>
      </c>
      <c r="S312" s="266">
        <v>-0.29035406744482017</v>
      </c>
      <c r="T312" s="83">
        <v>3113.4534647003461</v>
      </c>
      <c r="U312" s="109">
        <v>374.60346470034619</v>
      </c>
    </row>
    <row r="313" spans="1:22" x14ac:dyDescent="0.3">
      <c r="A313" s="368">
        <v>10</v>
      </c>
      <c r="B313" s="390">
        <v>2823.56</v>
      </c>
      <c r="C313" s="274">
        <v>1.201255E-3</v>
      </c>
      <c r="D313" s="381">
        <v>3.5099999999999999E-5</v>
      </c>
      <c r="E313" s="381">
        <v>0.28102470000000002</v>
      </c>
      <c r="F313" s="382">
        <v>1.1E-5</v>
      </c>
      <c r="G313" s="383">
        <v>1.4670160000000001</v>
      </c>
      <c r="H313" s="383">
        <v>1.4800000000000001E-5</v>
      </c>
      <c r="I313" s="383">
        <v>1.88629</v>
      </c>
      <c r="J313" s="383">
        <v>3.3200000000000001E-5</v>
      </c>
      <c r="K313" s="384">
        <v>3.5212489999999999E-2</v>
      </c>
      <c r="L313" s="385">
        <v>1.1000000000000001E-3</v>
      </c>
      <c r="M313" s="274">
        <v>0.28095967596171328</v>
      </c>
      <c r="N313" s="386">
        <v>-0.23323434832911438</v>
      </c>
      <c r="O313" s="387">
        <v>0.39150612644145433</v>
      </c>
      <c r="P313" s="272">
        <v>3178.5858974548901</v>
      </c>
      <c r="Q313" s="272">
        <v>20.396029582535448</v>
      </c>
      <c r="R313" s="273">
        <f t="shared" si="102"/>
        <v>355.02589745489013</v>
      </c>
      <c r="S313" s="386">
        <v>-0.23323434832911438</v>
      </c>
      <c r="T313" s="272">
        <v>3178.5858974548901</v>
      </c>
      <c r="U313" s="273">
        <v>355.02589745489013</v>
      </c>
    </row>
    <row r="314" spans="1:22" x14ac:dyDescent="0.3">
      <c r="A314" s="267">
        <v>77</v>
      </c>
      <c r="B314" s="268">
        <v>3451.35</v>
      </c>
      <c r="C314" s="269">
        <v>7.9930720000000004E-4</v>
      </c>
      <c r="D314" s="156">
        <v>1.79E-6</v>
      </c>
      <c r="E314" s="156">
        <v>0.28049099999999999</v>
      </c>
      <c r="F314" s="159">
        <v>2.0699999999999998E-5</v>
      </c>
      <c r="G314" s="158">
        <v>1.467082</v>
      </c>
      <c r="H314" s="158">
        <v>2.4499999999999999E-5</v>
      </c>
      <c r="I314" s="158">
        <v>1.8863209999999999</v>
      </c>
      <c r="J314" s="158">
        <v>5.2099999999999999E-5</v>
      </c>
      <c r="K314" s="157">
        <v>2.3505120000000001E-2</v>
      </c>
      <c r="L314" s="173">
        <v>7.5199999999999998E-5</v>
      </c>
      <c r="M314" s="269">
        <v>0.28043779965720378</v>
      </c>
      <c r="N314" s="270">
        <v>-3.9511601908914784</v>
      </c>
      <c r="O314" s="245">
        <v>0.73783994610110426</v>
      </c>
      <c r="P314" s="87">
        <v>3875.230431009616</v>
      </c>
      <c r="Q314" s="87">
        <v>37.891834342062793</v>
      </c>
      <c r="R314" s="111">
        <f t="shared" si="102"/>
        <v>423.88043100961613</v>
      </c>
      <c r="S314" s="270">
        <v>-3.9511601908914784</v>
      </c>
      <c r="T314" s="87">
        <v>3875.230431009616</v>
      </c>
      <c r="U314" s="111">
        <v>423.88043100961613</v>
      </c>
    </row>
    <row r="316" spans="1:22" ht="12" x14ac:dyDescent="0.3">
      <c r="A316" s="4" t="s">
        <v>23</v>
      </c>
      <c r="B316" s="481" t="s">
        <v>22</v>
      </c>
      <c r="C316" s="482"/>
      <c r="D316" s="482"/>
      <c r="E316" s="482"/>
      <c r="F316" s="482"/>
      <c r="G316" s="482"/>
      <c r="H316" s="482"/>
      <c r="I316" s="482"/>
      <c r="J316" s="482"/>
      <c r="K316" s="482"/>
      <c r="L316" s="482"/>
      <c r="M316" s="482"/>
      <c r="N316" s="482"/>
      <c r="O316" s="482"/>
      <c r="P316" s="482"/>
      <c r="Q316" s="482"/>
      <c r="R316" s="483"/>
      <c r="S316" s="481" t="s">
        <v>508</v>
      </c>
      <c r="T316" s="482"/>
      <c r="U316" s="483"/>
    </row>
    <row r="317" spans="1:22" ht="13.8" x14ac:dyDescent="0.3">
      <c r="A317" s="4" t="s">
        <v>197</v>
      </c>
      <c r="B317" s="7" t="s">
        <v>7</v>
      </c>
      <c r="C317" s="6" t="s">
        <v>222</v>
      </c>
      <c r="D317" s="7" t="s">
        <v>5</v>
      </c>
      <c r="E317" s="7" t="s">
        <v>223</v>
      </c>
      <c r="F317" s="8" t="s">
        <v>5</v>
      </c>
      <c r="G317" s="7" t="s">
        <v>225</v>
      </c>
      <c r="H317" s="7" t="s">
        <v>5</v>
      </c>
      <c r="I317" s="7" t="s">
        <v>226</v>
      </c>
      <c r="J317" s="7" t="s">
        <v>5</v>
      </c>
      <c r="K317" s="7" t="s">
        <v>227</v>
      </c>
      <c r="L317" s="8" t="s">
        <v>5</v>
      </c>
      <c r="M317" s="6" t="s">
        <v>539</v>
      </c>
      <c r="N317" s="7" t="s">
        <v>350</v>
      </c>
      <c r="O317" s="7" t="s">
        <v>5</v>
      </c>
      <c r="P317" s="7" t="s">
        <v>352</v>
      </c>
      <c r="Q317" s="7" t="s">
        <v>5</v>
      </c>
      <c r="R317" s="8" t="s">
        <v>351</v>
      </c>
      <c r="S317" s="6" t="s">
        <v>350</v>
      </c>
      <c r="T317" s="7" t="s">
        <v>352</v>
      </c>
      <c r="U317" s="8" t="s">
        <v>351</v>
      </c>
    </row>
    <row r="318" spans="1:22" x14ac:dyDescent="0.3">
      <c r="A318" s="257">
        <v>72</v>
      </c>
      <c r="B318" s="258">
        <v>1214.7</v>
      </c>
      <c r="C318" s="259">
        <v>1.3011570000000001E-3</v>
      </c>
      <c r="D318" s="150">
        <v>3.8099999999999999E-6</v>
      </c>
      <c r="E318" s="150">
        <v>0.28212029999999999</v>
      </c>
      <c r="F318" s="151">
        <v>2.4899999999999999E-5</v>
      </c>
      <c r="G318" s="160">
        <v>1.467158</v>
      </c>
      <c r="H318" s="160">
        <v>2.73E-5</v>
      </c>
      <c r="I318" s="160">
        <v>1.8866989999999999</v>
      </c>
      <c r="J318" s="160">
        <v>6.6000000000000005E-5</v>
      </c>
      <c r="K318" s="163">
        <v>4.2360870000000002E-2</v>
      </c>
      <c r="L318" s="171">
        <v>2.81E-4</v>
      </c>
      <c r="M318" s="259">
        <v>0.28209045463316129</v>
      </c>
      <c r="N318" s="260">
        <v>2.7004535520891437</v>
      </c>
      <c r="O318" s="261">
        <v>0.88293395683169962</v>
      </c>
      <c r="P318" s="262">
        <v>1731.2494352809481</v>
      </c>
      <c r="Q318" s="262">
        <v>47.445754055205725</v>
      </c>
      <c r="R318" s="263">
        <f>P318-B318</f>
        <v>516.54943528094805</v>
      </c>
      <c r="S318" s="260">
        <v>2.7004535520891437</v>
      </c>
      <c r="T318" s="262">
        <v>1731.2494352809481</v>
      </c>
      <c r="U318" s="263">
        <v>516.54943528094805</v>
      </c>
      <c r="V318" s="83"/>
    </row>
    <row r="319" spans="1:22" x14ac:dyDescent="0.3">
      <c r="A319" s="39">
        <v>101</v>
      </c>
      <c r="B319" s="264">
        <v>1305.46</v>
      </c>
      <c r="C319" s="265">
        <v>1.072864E-3</v>
      </c>
      <c r="D319" s="152">
        <v>6.7100000000000001E-6</v>
      </c>
      <c r="E319" s="152">
        <v>0.28205710000000001</v>
      </c>
      <c r="F319" s="153">
        <v>2.2900000000000001E-5</v>
      </c>
      <c r="G319" s="155">
        <v>1.467128</v>
      </c>
      <c r="H319" s="155">
        <v>2.44E-5</v>
      </c>
      <c r="I319" s="155">
        <v>1.8864559999999999</v>
      </c>
      <c r="J319" s="155">
        <v>5.4700000000000001E-5</v>
      </c>
      <c r="K319" s="154">
        <v>3.905401E-2</v>
      </c>
      <c r="L319" s="172">
        <v>2.3800000000000001E-4</v>
      </c>
      <c r="M319" s="265">
        <v>0.28203062988514038</v>
      </c>
      <c r="N319" s="266">
        <v>2.6465851628798553</v>
      </c>
      <c r="O319" s="82">
        <v>0.81218343870537169</v>
      </c>
      <c r="P319" s="83">
        <v>1806.9509704239056</v>
      </c>
      <c r="Q319" s="83">
        <v>43.571646897770506</v>
      </c>
      <c r="R319" s="109">
        <f t="shared" ref="R319:R355" si="118">P319-B319</f>
        <v>501.49097042390554</v>
      </c>
      <c r="S319" s="266">
        <v>2.6465851628798553</v>
      </c>
      <c r="T319" s="83">
        <v>1806.9509704239056</v>
      </c>
      <c r="U319" s="109">
        <v>501.49097042390554</v>
      </c>
    </row>
    <row r="320" spans="1:22" x14ac:dyDescent="0.3">
      <c r="A320" s="39">
        <v>88</v>
      </c>
      <c r="B320" s="264">
        <v>1324.07</v>
      </c>
      <c r="C320" s="265">
        <v>1.15536E-3</v>
      </c>
      <c r="D320" s="152">
        <v>5.3800000000000002E-6</v>
      </c>
      <c r="E320" s="152">
        <v>0.28191080000000002</v>
      </c>
      <c r="F320" s="153">
        <v>2.3900000000000002E-5</v>
      </c>
      <c r="G320" s="155">
        <v>1.467211</v>
      </c>
      <c r="H320" s="155">
        <v>3.6100000000000003E-5</v>
      </c>
      <c r="I320" s="155">
        <v>1.886666</v>
      </c>
      <c r="J320" s="155">
        <v>7.3399999999999995E-5</v>
      </c>
      <c r="K320" s="154">
        <v>4.2677659999999999E-2</v>
      </c>
      <c r="L320" s="172">
        <v>5.1199999999999998E-4</v>
      </c>
      <c r="M320" s="265">
        <v>0.28188188310798373</v>
      </c>
      <c r="N320" s="266">
        <v>-2.2047045488371442</v>
      </c>
      <c r="O320" s="82">
        <v>0.84768593471507003</v>
      </c>
      <c r="P320" s="83">
        <v>2081.3240801100051</v>
      </c>
      <c r="Q320" s="83">
        <v>45.242695776578785</v>
      </c>
      <c r="R320" s="109">
        <f t="shared" si="118"/>
        <v>757.25408011000513</v>
      </c>
      <c r="S320" s="266"/>
      <c r="T320" s="83"/>
      <c r="U320" s="109"/>
    </row>
    <row r="321" spans="1:22" x14ac:dyDescent="0.3">
      <c r="A321" s="39">
        <v>1</v>
      </c>
      <c r="B321" s="264">
        <v>1344.16</v>
      </c>
      <c r="C321" s="265">
        <v>2.180876E-3</v>
      </c>
      <c r="D321" s="152">
        <v>7.5299999999999999E-6</v>
      </c>
      <c r="E321" s="152">
        <v>0.2820474</v>
      </c>
      <c r="F321" s="153">
        <v>1.08E-5</v>
      </c>
      <c r="G321" s="155">
        <v>1.467184</v>
      </c>
      <c r="H321" s="155">
        <v>1.2099999999999999E-5</v>
      </c>
      <c r="I321" s="155">
        <v>1.886638</v>
      </c>
      <c r="J321" s="155">
        <v>2.9499999999999999E-5</v>
      </c>
      <c r="K321" s="154">
        <v>7.4083259999999998E-2</v>
      </c>
      <c r="L321" s="172">
        <v>3.8499999999999998E-4</v>
      </c>
      <c r="M321" s="265">
        <v>0.28199197737823384</v>
      </c>
      <c r="N321" s="266">
        <v>2.158487697487832</v>
      </c>
      <c r="O321" s="82">
        <v>0.38307228691802919</v>
      </c>
      <c r="P321" s="83">
        <v>1864.1544717767233</v>
      </c>
      <c r="Q321" s="83">
        <v>20.522723430103952</v>
      </c>
      <c r="R321" s="109">
        <f t="shared" si="118"/>
        <v>519.99447177672323</v>
      </c>
      <c r="S321" s="266">
        <v>2.158487697487832</v>
      </c>
      <c r="T321" s="83">
        <v>1864.1544717767233</v>
      </c>
      <c r="U321" s="109">
        <v>519.99447177672323</v>
      </c>
      <c r="V321" s="83"/>
    </row>
    <row r="322" spans="1:22" x14ac:dyDescent="0.3">
      <c r="A322" s="39">
        <v>64</v>
      </c>
      <c r="B322" s="264">
        <v>1439.87</v>
      </c>
      <c r="C322" s="265">
        <v>3.5947549999999998E-3</v>
      </c>
      <c r="D322" s="152">
        <v>2.0699999999999998E-5</v>
      </c>
      <c r="E322" s="152">
        <v>0.2821227</v>
      </c>
      <c r="F322" s="153">
        <v>2.2099999999999998E-5</v>
      </c>
      <c r="G322" s="155">
        <v>1.4672190000000001</v>
      </c>
      <c r="H322" s="155">
        <v>2.8500000000000002E-5</v>
      </c>
      <c r="I322" s="155">
        <v>1.8865689999999999</v>
      </c>
      <c r="J322" s="155">
        <v>4.8199999999999999E-5</v>
      </c>
      <c r="K322" s="154">
        <v>0.13886290000000001</v>
      </c>
      <c r="L322" s="172">
        <v>5.4500000000000002E-4</v>
      </c>
      <c r="M322" s="265">
        <v>0.28202475384145276</v>
      </c>
      <c r="N322" s="266">
        <v>5.5079324463758184</v>
      </c>
      <c r="O322" s="82">
        <v>0.78405076963994347</v>
      </c>
      <c r="P322" s="83">
        <v>1761.5149182530165</v>
      </c>
      <c r="Q322" s="83">
        <v>42.084594509586168</v>
      </c>
      <c r="R322" s="109">
        <f t="shared" si="118"/>
        <v>321.64491825301661</v>
      </c>
      <c r="S322" s="266">
        <v>5.5079324463758184</v>
      </c>
      <c r="T322" s="83">
        <v>1761.5149182530165</v>
      </c>
      <c r="U322" s="109">
        <v>321.64491825301661</v>
      </c>
    </row>
    <row r="323" spans="1:22" x14ac:dyDescent="0.3">
      <c r="A323" s="39">
        <v>23</v>
      </c>
      <c r="B323" s="264">
        <v>1499.83</v>
      </c>
      <c r="C323" s="265">
        <v>7.9123340000000005E-4</v>
      </c>
      <c r="D323" s="152">
        <v>4.3200000000000001E-6</v>
      </c>
      <c r="E323" s="152">
        <v>0.28195750000000003</v>
      </c>
      <c r="F323" s="153">
        <v>1.6799999999999998E-5</v>
      </c>
      <c r="G323" s="155">
        <v>1.4671749999999999</v>
      </c>
      <c r="H323" s="155">
        <v>1.8300000000000001E-5</v>
      </c>
      <c r="I323" s="155">
        <v>1.886606</v>
      </c>
      <c r="J323" s="155">
        <v>4.7500000000000003E-5</v>
      </c>
      <c r="K323" s="154">
        <v>2.7694449999999999E-2</v>
      </c>
      <c r="L323" s="172">
        <v>1.65E-4</v>
      </c>
      <c r="M323" s="265">
        <v>0.28193503090016914</v>
      </c>
      <c r="N323" s="266">
        <v>3.6968628172684426</v>
      </c>
      <c r="O323" s="82">
        <v>0.59610225362494162</v>
      </c>
      <c r="P323" s="83">
        <v>1906.7951228405882</v>
      </c>
      <c r="Q323" s="83">
        <v>31.902220085403087</v>
      </c>
      <c r="R323" s="109">
        <f t="shared" si="118"/>
        <v>406.96512284058826</v>
      </c>
      <c r="S323" s="266">
        <v>3.6968628172684426</v>
      </c>
      <c r="T323" s="83">
        <v>1906.7951228405882</v>
      </c>
      <c r="U323" s="109">
        <v>406.96512284058826</v>
      </c>
    </row>
    <row r="324" spans="1:22" x14ac:dyDescent="0.3">
      <c r="A324" s="39">
        <v>2</v>
      </c>
      <c r="B324" s="264">
        <v>1559.4</v>
      </c>
      <c r="C324" s="265">
        <v>2.019271E-3</v>
      </c>
      <c r="D324" s="152">
        <v>9.2799999999999992E-6</v>
      </c>
      <c r="E324" s="152">
        <v>0.28179070000000001</v>
      </c>
      <c r="F324" s="153">
        <v>1.5299999999999999E-5</v>
      </c>
      <c r="G324" s="155">
        <v>1.4671860000000001</v>
      </c>
      <c r="H324" s="155">
        <v>1.8300000000000001E-5</v>
      </c>
      <c r="I324" s="155">
        <v>1.886582</v>
      </c>
      <c r="J324" s="155">
        <v>4.1E-5</v>
      </c>
      <c r="K324" s="154">
        <v>6.3980270000000006E-2</v>
      </c>
      <c r="L324" s="172">
        <v>2.63E-4</v>
      </c>
      <c r="M324" s="265">
        <v>0.28173104678999539</v>
      </c>
      <c r="N324" s="266">
        <v>-2.1769066231447365</v>
      </c>
      <c r="O324" s="82">
        <v>0.54295291580963578</v>
      </c>
      <c r="P324" s="83">
        <v>2267.7066810785764</v>
      </c>
      <c r="Q324" s="83">
        <v>28.857874715220532</v>
      </c>
      <c r="R324" s="109">
        <f t="shared" si="118"/>
        <v>708.30668107857628</v>
      </c>
      <c r="S324" s="266"/>
      <c r="T324" s="83"/>
      <c r="U324" s="109"/>
    </row>
    <row r="325" spans="1:22" x14ac:dyDescent="0.3">
      <c r="A325" s="391">
        <v>49</v>
      </c>
      <c r="B325" s="392">
        <v>1753.7</v>
      </c>
      <c r="C325" s="393">
        <v>8.5711420000000003E-4</v>
      </c>
      <c r="D325" s="394">
        <v>9.9499999999999996E-6</v>
      </c>
      <c r="E325" s="394">
        <v>0.28168330000000003</v>
      </c>
      <c r="F325" s="395">
        <v>1.52E-5</v>
      </c>
      <c r="G325" s="396">
        <v>1.4671289999999999</v>
      </c>
      <c r="H325" s="396">
        <v>1.77E-5</v>
      </c>
      <c r="I325" s="396">
        <v>1.886601</v>
      </c>
      <c r="J325" s="396">
        <v>4.1399999999999997E-5</v>
      </c>
      <c r="K325" s="397">
        <v>2.891233E-2</v>
      </c>
      <c r="L325" s="398">
        <v>4.4099999999999999E-4</v>
      </c>
      <c r="M325" s="393">
        <v>0.28165477225445062</v>
      </c>
      <c r="N325" s="399">
        <v>-0.42258214182022691</v>
      </c>
      <c r="O325" s="400">
        <v>0.53964495447700322</v>
      </c>
      <c r="P325" s="401">
        <v>2329.9566665073098</v>
      </c>
      <c r="Q325" s="401">
        <v>28.635901555346209</v>
      </c>
      <c r="R325" s="402">
        <f t="shared" si="118"/>
        <v>576.25666650730977</v>
      </c>
      <c r="S325" s="399">
        <v>-0.42258214182022691</v>
      </c>
      <c r="T325" s="401">
        <v>2329.9566665073098</v>
      </c>
      <c r="U325" s="402">
        <v>576.25666650730977</v>
      </c>
    </row>
    <row r="326" spans="1:22" x14ac:dyDescent="0.3">
      <c r="A326" s="39">
        <v>4</v>
      </c>
      <c r="B326" s="264">
        <v>1775.07</v>
      </c>
      <c r="C326" s="265">
        <v>1.2444800000000001E-3</v>
      </c>
      <c r="D326" s="152">
        <v>5.8799999999999996E-6</v>
      </c>
      <c r="E326" s="152">
        <v>0.2816516</v>
      </c>
      <c r="F326" s="153">
        <v>1.7099999999999999E-5</v>
      </c>
      <c r="G326" s="155">
        <v>1.467171</v>
      </c>
      <c r="H326" s="155">
        <v>2.0100000000000001E-5</v>
      </c>
      <c r="I326" s="155">
        <v>1.886536</v>
      </c>
      <c r="J326" s="155">
        <v>4.0099999999999999E-5</v>
      </c>
      <c r="K326" s="154">
        <v>3.8060860000000002E-2</v>
      </c>
      <c r="L326" s="172">
        <v>2.7500000000000002E-4</v>
      </c>
      <c r="M326" s="265">
        <v>0.28160966622329919</v>
      </c>
      <c r="N326" s="266">
        <v>-1.5321754530883691</v>
      </c>
      <c r="O326" s="82">
        <v>0.60713043729121452</v>
      </c>
      <c r="P326" s="83">
        <v>2405.8815301324958</v>
      </c>
      <c r="Q326" s="83">
        <v>32.170817200823876</v>
      </c>
      <c r="R326" s="109">
        <f t="shared" si="118"/>
        <v>630.81153013249582</v>
      </c>
      <c r="S326" s="266">
        <v>-1.5321754530883691</v>
      </c>
      <c r="T326" s="83">
        <v>2405.8815301324958</v>
      </c>
      <c r="U326" s="109">
        <v>630.81153013249582</v>
      </c>
    </row>
    <row r="327" spans="1:22" x14ac:dyDescent="0.3">
      <c r="A327" s="39">
        <v>77</v>
      </c>
      <c r="B327" s="264">
        <v>1776.02</v>
      </c>
      <c r="C327" s="265">
        <v>1.78145E-3</v>
      </c>
      <c r="D327" s="152">
        <v>3.8999999999999999E-6</v>
      </c>
      <c r="E327" s="152">
        <v>0.2817481</v>
      </c>
      <c r="F327" s="153">
        <v>1.56E-5</v>
      </c>
      <c r="G327" s="155">
        <v>1.467166</v>
      </c>
      <c r="H327" s="155">
        <v>2.16E-5</v>
      </c>
      <c r="I327" s="155">
        <v>1.886439</v>
      </c>
      <c r="J327" s="155">
        <v>4.6600000000000001E-5</v>
      </c>
      <c r="K327" s="154">
        <v>6.3937129999999995E-2</v>
      </c>
      <c r="L327" s="172">
        <v>2.0000000000000001E-4</v>
      </c>
      <c r="M327" s="265">
        <v>0.28168803991604624</v>
      </c>
      <c r="N327" s="266">
        <v>1.2723341480658235</v>
      </c>
      <c r="O327" s="82">
        <v>0.55387459282796314</v>
      </c>
      <c r="P327" s="83">
        <v>2257.8758506029471</v>
      </c>
      <c r="Q327" s="83">
        <v>29.429273328782983</v>
      </c>
      <c r="R327" s="109">
        <f t="shared" si="118"/>
        <v>481.85585060294716</v>
      </c>
      <c r="S327" s="266">
        <v>1.2723341480658235</v>
      </c>
      <c r="T327" s="83">
        <v>2257.8758506029471</v>
      </c>
      <c r="U327" s="109">
        <v>481.85585060294716</v>
      </c>
    </row>
    <row r="328" spans="1:22" x14ac:dyDescent="0.3">
      <c r="A328" s="39">
        <v>58</v>
      </c>
      <c r="B328" s="264">
        <v>1805.84</v>
      </c>
      <c r="C328" s="265">
        <v>1.0824770000000001E-3</v>
      </c>
      <c r="D328" s="152">
        <v>1.2E-5</v>
      </c>
      <c r="E328" s="152">
        <v>0.28167789999999998</v>
      </c>
      <c r="F328" s="153">
        <v>2.58E-5</v>
      </c>
      <c r="G328" s="155">
        <v>1.467276</v>
      </c>
      <c r="H328" s="155">
        <v>3.26E-5</v>
      </c>
      <c r="I328" s="155">
        <v>1.88659</v>
      </c>
      <c r="J328" s="155">
        <v>7.25E-5</v>
      </c>
      <c r="K328" s="154">
        <v>3.9808290000000003E-2</v>
      </c>
      <c r="L328" s="172">
        <v>9.2800000000000001E-4</v>
      </c>
      <c r="M328" s="265">
        <v>0.28164078205196363</v>
      </c>
      <c r="N328" s="266">
        <v>0.28122454503121119</v>
      </c>
      <c r="O328" s="82">
        <v>0.91608627739825366</v>
      </c>
      <c r="P328" s="83">
        <v>2334.4003689758733</v>
      </c>
      <c r="Q328" s="83">
        <v>48.610704908841399</v>
      </c>
      <c r="R328" s="109">
        <f t="shared" si="118"/>
        <v>528.56036897587342</v>
      </c>
      <c r="S328" s="266">
        <v>0.28122454503121119</v>
      </c>
      <c r="T328" s="83">
        <v>2334.4003689758733</v>
      </c>
      <c r="U328" s="109">
        <v>528.56036897587342</v>
      </c>
    </row>
    <row r="329" spans="1:22" x14ac:dyDescent="0.3">
      <c r="A329" s="39">
        <v>35</v>
      </c>
      <c r="B329" s="264">
        <v>1811.08</v>
      </c>
      <c r="C329" s="265">
        <v>1.9053679999999999E-3</v>
      </c>
      <c r="D329" s="152">
        <v>1.1600000000000001E-5</v>
      </c>
      <c r="E329" s="152">
        <v>0.28166920000000001</v>
      </c>
      <c r="F329" s="153">
        <v>1.29E-5</v>
      </c>
      <c r="G329" s="155">
        <v>1.4671639999999999</v>
      </c>
      <c r="H329" s="155">
        <v>1.5299999999999999E-5</v>
      </c>
      <c r="I329" s="155">
        <v>1.8865369999999999</v>
      </c>
      <c r="J329" s="155">
        <v>3.3099999999999998E-5</v>
      </c>
      <c r="K329" s="154">
        <v>6.9632459999999993E-2</v>
      </c>
      <c r="L329" s="172">
        <v>2.5300000000000002E-4</v>
      </c>
      <c r="M329" s="265">
        <v>0.28160367245785678</v>
      </c>
      <c r="N329" s="266">
        <v>-0.91572063543488014</v>
      </c>
      <c r="O329" s="82">
        <v>0.45804866846355097</v>
      </c>
      <c r="P329" s="83">
        <v>2402.0429380589912</v>
      </c>
      <c r="Q329" s="83">
        <v>24.269162278741533</v>
      </c>
      <c r="R329" s="109">
        <f t="shared" si="118"/>
        <v>590.96293805899131</v>
      </c>
      <c r="S329" s="266">
        <v>-0.91572063543488014</v>
      </c>
      <c r="T329" s="83">
        <v>2402.0429380589912</v>
      </c>
      <c r="U329" s="109">
        <v>590.96293805899131</v>
      </c>
    </row>
    <row r="330" spans="1:22" x14ac:dyDescent="0.3">
      <c r="A330" s="39">
        <v>92</v>
      </c>
      <c r="B330" s="264">
        <v>1811.38</v>
      </c>
      <c r="C330" s="265">
        <v>1.104935E-3</v>
      </c>
      <c r="D330" s="152">
        <v>4.4800000000000003E-6</v>
      </c>
      <c r="E330" s="152">
        <v>0.28165440000000003</v>
      </c>
      <c r="F330" s="153">
        <v>1.45E-5</v>
      </c>
      <c r="G330" s="155">
        <v>1.4671149999999999</v>
      </c>
      <c r="H330" s="155">
        <v>1.7E-5</v>
      </c>
      <c r="I330" s="155">
        <v>1.8865419999999999</v>
      </c>
      <c r="J330" s="155">
        <v>3.9900000000000001E-5</v>
      </c>
      <c r="K330" s="154">
        <v>3.7795809999999999E-2</v>
      </c>
      <c r="L330" s="172">
        <v>1.54E-4</v>
      </c>
      <c r="M330" s="265">
        <v>0.28161639376069397</v>
      </c>
      <c r="N330" s="266">
        <v>-0.45710525590547668</v>
      </c>
      <c r="O330" s="82">
        <v>0.51486126229183249</v>
      </c>
      <c r="P330" s="83">
        <v>2377.9840382591979</v>
      </c>
      <c r="Q330" s="83">
        <v>27.292317136378642</v>
      </c>
      <c r="R330" s="109">
        <f t="shared" si="118"/>
        <v>566.60403825919775</v>
      </c>
      <c r="S330" s="266">
        <v>-0.45710525590547668</v>
      </c>
      <c r="T330" s="83">
        <v>2377.9840382591979</v>
      </c>
      <c r="U330" s="109">
        <v>566.60403825919775</v>
      </c>
    </row>
    <row r="331" spans="1:22" x14ac:dyDescent="0.3">
      <c r="A331" s="389">
        <v>48</v>
      </c>
      <c r="B331" s="390">
        <v>1818.77</v>
      </c>
      <c r="C331" s="274">
        <v>1.6186379999999999E-3</v>
      </c>
      <c r="D331" s="381">
        <v>1.7799999999999999E-5</v>
      </c>
      <c r="E331" s="381">
        <v>0.28165089999999998</v>
      </c>
      <c r="F331" s="382">
        <v>2.34E-5</v>
      </c>
      <c r="G331" s="383">
        <v>1.46713</v>
      </c>
      <c r="H331" s="383">
        <v>2.55E-5</v>
      </c>
      <c r="I331" s="383">
        <v>1.886466</v>
      </c>
      <c r="J331" s="383">
        <v>5.8600000000000001E-5</v>
      </c>
      <c r="K331" s="384">
        <v>6.0497919999999997E-2</v>
      </c>
      <c r="L331" s="385">
        <v>1.0399999999999999E-3</v>
      </c>
      <c r="M331" s="274">
        <v>0.28159499299296997</v>
      </c>
      <c r="N331" s="386">
        <v>-1.0467330812757858</v>
      </c>
      <c r="O331" s="387">
        <v>0.83089370290001519</v>
      </c>
      <c r="P331" s="272">
        <v>2415.1379766521427</v>
      </c>
      <c r="Q331" s="272">
        <v>44.02048474817002</v>
      </c>
      <c r="R331" s="273">
        <f t="shared" si="118"/>
        <v>596.36797665214272</v>
      </c>
      <c r="S331" s="386">
        <v>-1.0467330812757858</v>
      </c>
      <c r="T331" s="272">
        <v>2415.1379766521427</v>
      </c>
      <c r="U331" s="273">
        <v>596.36797665214272</v>
      </c>
    </row>
    <row r="332" spans="1:22" x14ac:dyDescent="0.3">
      <c r="A332" s="39">
        <v>47</v>
      </c>
      <c r="B332" s="264">
        <v>1910.1</v>
      </c>
      <c r="C332" s="265">
        <v>5.8573109999999996E-4</v>
      </c>
      <c r="D332" s="152">
        <v>4.4399999999999998E-6</v>
      </c>
      <c r="E332" s="152">
        <v>0.28157559999999998</v>
      </c>
      <c r="F332" s="153">
        <v>1.2500000000000001E-5</v>
      </c>
      <c r="G332" s="155">
        <v>1.4671479999999999</v>
      </c>
      <c r="H332" s="155">
        <v>1.77E-5</v>
      </c>
      <c r="I332" s="155">
        <v>1.8865890000000001</v>
      </c>
      <c r="J332" s="155">
        <v>3.79E-5</v>
      </c>
      <c r="K332" s="154">
        <v>2.0732540000000001E-2</v>
      </c>
      <c r="L332" s="172">
        <v>1.17E-4</v>
      </c>
      <c r="M332" s="265">
        <v>0.28155433499299254</v>
      </c>
      <c r="N332" s="266">
        <v>-0.3840938983312725</v>
      </c>
      <c r="O332" s="82">
        <v>0.44394698746064165</v>
      </c>
      <c r="P332" s="83">
        <v>2453.2090882944917</v>
      </c>
      <c r="Q332" s="83">
        <v>23.494006070278829</v>
      </c>
      <c r="R332" s="109">
        <f t="shared" si="118"/>
        <v>543.10908829449181</v>
      </c>
      <c r="S332" s="266"/>
      <c r="T332" s="83"/>
      <c r="U332" s="109"/>
    </row>
    <row r="333" spans="1:22" x14ac:dyDescent="0.3">
      <c r="A333" s="39">
        <v>51</v>
      </c>
      <c r="B333" s="264">
        <v>1915.19</v>
      </c>
      <c r="C333" s="265">
        <v>1.5705579999999999E-3</v>
      </c>
      <c r="D333" s="152">
        <v>1.7099999999999999E-5</v>
      </c>
      <c r="E333" s="152">
        <v>0.28164660000000002</v>
      </c>
      <c r="F333" s="153">
        <v>2.19E-5</v>
      </c>
      <c r="G333" s="155">
        <v>1.4671240000000001</v>
      </c>
      <c r="H333" s="155">
        <v>2.8200000000000001E-5</v>
      </c>
      <c r="I333" s="155">
        <v>1.8865799999999999</v>
      </c>
      <c r="J333" s="155">
        <v>6.8100000000000002E-5</v>
      </c>
      <c r="K333" s="154">
        <v>5.7678420000000001E-2</v>
      </c>
      <c r="L333" s="172">
        <v>8.7000000000000001E-4</v>
      </c>
      <c r="M333" s="265">
        <v>0.28158942610960525</v>
      </c>
      <c r="N333" s="266">
        <v>0.97973038521104172</v>
      </c>
      <c r="O333" s="82">
        <v>0.77780426318341256</v>
      </c>
      <c r="P333" s="83">
        <v>2385.0869107480257</v>
      </c>
      <c r="Q333" s="83">
        <v>41.220702721838279</v>
      </c>
      <c r="R333" s="109">
        <f t="shared" si="118"/>
        <v>469.89691074802568</v>
      </c>
      <c r="S333" s="266"/>
      <c r="T333" s="83"/>
      <c r="U333" s="109"/>
    </row>
    <row r="334" spans="1:22" x14ac:dyDescent="0.3">
      <c r="A334" s="39">
        <v>78</v>
      </c>
      <c r="B334" s="264">
        <v>1915.53</v>
      </c>
      <c r="C334" s="265">
        <v>7.7455779999999999E-4</v>
      </c>
      <c r="D334" s="152">
        <v>2.05E-5</v>
      </c>
      <c r="E334" s="152">
        <v>0.28130329999999998</v>
      </c>
      <c r="F334" s="153">
        <v>1.6799999999999998E-5</v>
      </c>
      <c r="G334" s="155">
        <v>1.4672000000000001</v>
      </c>
      <c r="H334" s="155">
        <v>2.3499999999999999E-5</v>
      </c>
      <c r="I334" s="155">
        <v>1.886574</v>
      </c>
      <c r="J334" s="155">
        <v>4.6799999999999999E-5</v>
      </c>
      <c r="K334" s="154">
        <v>2.8505880000000001E-2</v>
      </c>
      <c r="L334" s="172">
        <v>6.6E-4</v>
      </c>
      <c r="M334" s="265">
        <v>0.28127509824882729</v>
      </c>
      <c r="N334" s="266">
        <v>-10.176150463409028</v>
      </c>
      <c r="O334" s="82">
        <v>0.59667223197834574</v>
      </c>
      <c r="P334" s="83">
        <v>2973.1120121396002</v>
      </c>
      <c r="Q334" s="83">
        <v>31.273202944745663</v>
      </c>
      <c r="R334" s="109">
        <f t="shared" si="118"/>
        <v>1057.5820121396002</v>
      </c>
      <c r="S334" s="266">
        <v>-10.176150463409028</v>
      </c>
      <c r="T334" s="83">
        <v>2973.1120121396002</v>
      </c>
      <c r="U334" s="109">
        <v>1057.5820121396002</v>
      </c>
    </row>
    <row r="335" spans="1:22" x14ac:dyDescent="0.3">
      <c r="A335" s="39">
        <v>52</v>
      </c>
      <c r="B335" s="264">
        <v>1917.64</v>
      </c>
      <c r="C335" s="265">
        <v>3.4672219999999998E-3</v>
      </c>
      <c r="D335" s="152">
        <v>2.2099999999999998E-5</v>
      </c>
      <c r="E335" s="152">
        <v>0.2816149</v>
      </c>
      <c r="F335" s="153">
        <v>2.8E-5</v>
      </c>
      <c r="G335" s="155">
        <v>1.4671860000000001</v>
      </c>
      <c r="H335" s="155">
        <v>3.1300000000000002E-5</v>
      </c>
      <c r="I335" s="155">
        <v>1.8863620000000001</v>
      </c>
      <c r="J335" s="155">
        <v>6.3200000000000005E-5</v>
      </c>
      <c r="K335" s="154">
        <v>0.1473971</v>
      </c>
      <c r="L335" s="172">
        <v>7.3999999999999999E-4</v>
      </c>
      <c r="M335" s="265">
        <v>0.28148851642921313</v>
      </c>
      <c r="N335" s="266">
        <v>-2.5476363206189401</v>
      </c>
      <c r="O335" s="82">
        <v>0.99445856525104404</v>
      </c>
      <c r="P335" s="83">
        <v>2573.5854787934513</v>
      </c>
      <c r="Q335" s="83">
        <v>52.522661121453893</v>
      </c>
      <c r="R335" s="109">
        <f t="shared" si="118"/>
        <v>655.94547879345123</v>
      </c>
      <c r="S335" s="266"/>
      <c r="T335" s="83"/>
      <c r="U335" s="109"/>
    </row>
    <row r="336" spans="1:22" x14ac:dyDescent="0.3">
      <c r="A336" s="39">
        <v>57</v>
      </c>
      <c r="B336" s="264">
        <v>1945.63</v>
      </c>
      <c r="C336" s="265">
        <v>1.708787E-3</v>
      </c>
      <c r="D336" s="152">
        <v>1.34E-5</v>
      </c>
      <c r="E336" s="152">
        <v>0.28157520000000003</v>
      </c>
      <c r="F336" s="153">
        <v>2.02E-5</v>
      </c>
      <c r="G336" s="155">
        <v>1.4671380000000001</v>
      </c>
      <c r="H336" s="155">
        <v>2.3200000000000001E-5</v>
      </c>
      <c r="I336" s="155">
        <v>1.8864570000000001</v>
      </c>
      <c r="J336" s="155">
        <v>5.4700000000000001E-5</v>
      </c>
      <c r="K336" s="154">
        <v>5.6465399999999999E-2</v>
      </c>
      <c r="L336" s="172">
        <v>3.9500000000000001E-4</v>
      </c>
      <c r="M336" s="265">
        <v>0.28151198731542659</v>
      </c>
      <c r="N336" s="266">
        <v>-1.0675912948987509</v>
      </c>
      <c r="O336" s="82">
        <v>0.71747720792436631</v>
      </c>
      <c r="P336" s="83">
        <v>2517.8117034372767</v>
      </c>
      <c r="Q336" s="83">
        <v>37.925657564850098</v>
      </c>
      <c r="R336" s="109">
        <f t="shared" si="118"/>
        <v>572.18170343727661</v>
      </c>
      <c r="S336" s="266"/>
      <c r="T336" s="83"/>
      <c r="U336" s="109"/>
    </row>
    <row r="337" spans="1:35" x14ac:dyDescent="0.3">
      <c r="A337" s="39">
        <v>22</v>
      </c>
      <c r="B337" s="264">
        <v>1957.57</v>
      </c>
      <c r="C337" s="265">
        <v>8.6510549999999997E-4</v>
      </c>
      <c r="D337" s="152">
        <v>5.66E-6</v>
      </c>
      <c r="E337" s="152">
        <v>0.28127469999999999</v>
      </c>
      <c r="F337" s="153">
        <v>2.41E-5</v>
      </c>
      <c r="G337" s="155">
        <v>1.4672050000000001</v>
      </c>
      <c r="H337" s="155">
        <v>2.6400000000000001E-5</v>
      </c>
      <c r="I337" s="155">
        <v>1.8865130000000001</v>
      </c>
      <c r="J337" s="155">
        <v>6.3499999999999999E-5</v>
      </c>
      <c r="K337" s="154">
        <v>2.7025799999999999E-2</v>
      </c>
      <c r="L337" s="172">
        <v>1.3899999999999999E-4</v>
      </c>
      <c r="M337" s="265">
        <v>0.28124249738621004</v>
      </c>
      <c r="N337" s="266">
        <v>-10.363891246817358</v>
      </c>
      <c r="O337" s="82">
        <v>0.85602365381798329</v>
      </c>
      <c r="P337" s="83">
        <v>3016.2606554304944</v>
      </c>
      <c r="Q337" s="83">
        <v>44.83170174562656</v>
      </c>
      <c r="R337" s="109">
        <f t="shared" si="118"/>
        <v>1058.6906554304944</v>
      </c>
      <c r="S337" s="266">
        <v>-10.363891246817358</v>
      </c>
      <c r="T337" s="83">
        <v>3016.2606554304944</v>
      </c>
      <c r="U337" s="109">
        <v>1058.6906554304944</v>
      </c>
    </row>
    <row r="338" spans="1:35" ht="12" x14ac:dyDescent="0.3">
      <c r="A338" s="39">
        <v>97</v>
      </c>
      <c r="B338" s="264">
        <v>1962.15</v>
      </c>
      <c r="C338" s="265">
        <v>1.105197E-3</v>
      </c>
      <c r="D338" s="152">
        <v>2.0200000000000001E-6</v>
      </c>
      <c r="E338" s="152">
        <v>0.28123290000000001</v>
      </c>
      <c r="F338" s="153">
        <v>1.2E-5</v>
      </c>
      <c r="G338" s="155">
        <v>1.4671209999999999</v>
      </c>
      <c r="H338" s="155">
        <v>1.56E-5</v>
      </c>
      <c r="I338" s="155">
        <v>1.8865130000000001</v>
      </c>
      <c r="J338" s="155">
        <v>3.7799999999999997E-5</v>
      </c>
      <c r="K338" s="154">
        <v>3.843618E-2</v>
      </c>
      <c r="L338" s="172">
        <v>1.1E-4</v>
      </c>
      <c r="M338" s="265">
        <v>0.28119166221472619</v>
      </c>
      <c r="N338" s="266">
        <v>-12.063812240757921</v>
      </c>
      <c r="O338" s="82">
        <v>0.42624035616611877</v>
      </c>
      <c r="P338" s="83">
        <v>3108.8004357415448</v>
      </c>
      <c r="Q338" s="83">
        <v>22.279614385568493</v>
      </c>
      <c r="R338" s="109">
        <f t="shared" si="118"/>
        <v>1146.6504357415447</v>
      </c>
      <c r="S338" s="266">
        <v>-12.063812240757921</v>
      </c>
      <c r="T338" s="83">
        <v>3108.8004357415448</v>
      </c>
      <c r="U338" s="109">
        <v>1146.6504357415447</v>
      </c>
      <c r="X338" s="494" t="s">
        <v>527</v>
      </c>
      <c r="Y338" s="495"/>
      <c r="Z338" s="496"/>
      <c r="AA338" s="481" t="s">
        <v>518</v>
      </c>
      <c r="AB338" s="482"/>
      <c r="AC338" s="483"/>
      <c r="AD338" s="481" t="s">
        <v>525</v>
      </c>
      <c r="AE338" s="482"/>
      <c r="AF338" s="483"/>
      <c r="AG338" s="481" t="s">
        <v>528</v>
      </c>
      <c r="AH338" s="482"/>
      <c r="AI338" s="483"/>
    </row>
    <row r="339" spans="1:35" ht="12" x14ac:dyDescent="0.3">
      <c r="A339" s="39">
        <v>56</v>
      </c>
      <c r="B339" s="264">
        <v>1971.55</v>
      </c>
      <c r="C339" s="265">
        <v>1.3699610000000001E-3</v>
      </c>
      <c r="D339" s="152">
        <v>1.6099999999999998E-5</v>
      </c>
      <c r="E339" s="152">
        <v>0.28139130000000001</v>
      </c>
      <c r="F339" s="153">
        <v>1.49E-5</v>
      </c>
      <c r="G339" s="155">
        <v>1.467217</v>
      </c>
      <c r="H339" s="155">
        <v>2.0299999999999999E-5</v>
      </c>
      <c r="I339" s="155">
        <v>1.886469</v>
      </c>
      <c r="J339" s="155">
        <v>4.46E-5</v>
      </c>
      <c r="K339" s="154">
        <v>5.0890110000000002E-2</v>
      </c>
      <c r="L339" s="172">
        <v>7.6199999999999998E-4</v>
      </c>
      <c r="M339" s="265">
        <v>0.28133993376049787</v>
      </c>
      <c r="N339" s="266">
        <v>-6.5800591141951248</v>
      </c>
      <c r="O339" s="82">
        <v>0.52925994233676832</v>
      </c>
      <c r="P339" s="83">
        <v>2828.9358587227816</v>
      </c>
      <c r="Q339" s="83">
        <v>27.810214080892365</v>
      </c>
      <c r="R339" s="109">
        <f t="shared" si="118"/>
        <v>857.38585872278168</v>
      </c>
      <c r="S339" s="266">
        <v>-6.5800591141951248</v>
      </c>
      <c r="T339" s="83">
        <v>2828.9358587227816</v>
      </c>
      <c r="U339" s="109">
        <v>857.38585872278168</v>
      </c>
      <c r="X339" s="6" t="s">
        <v>350</v>
      </c>
      <c r="Y339" s="7" t="s">
        <v>352</v>
      </c>
      <c r="Z339" s="8" t="s">
        <v>351</v>
      </c>
      <c r="AA339" s="6" t="s">
        <v>350</v>
      </c>
      <c r="AB339" s="7" t="s">
        <v>352</v>
      </c>
      <c r="AC339" s="8" t="s">
        <v>351</v>
      </c>
      <c r="AD339" s="6" t="s">
        <v>350</v>
      </c>
      <c r="AE339" s="7" t="s">
        <v>352</v>
      </c>
      <c r="AF339" s="8" t="s">
        <v>351</v>
      </c>
      <c r="AG339" s="6" t="s">
        <v>350</v>
      </c>
      <c r="AH339" s="7" t="s">
        <v>352</v>
      </c>
      <c r="AI339" s="8" t="s">
        <v>351</v>
      </c>
    </row>
    <row r="340" spans="1:35" ht="12" x14ac:dyDescent="0.3">
      <c r="A340" s="39">
        <v>99</v>
      </c>
      <c r="B340" s="264">
        <v>1973.03</v>
      </c>
      <c r="C340" s="265">
        <v>6.1564759999999997E-4</v>
      </c>
      <c r="D340" s="152">
        <v>3.4000000000000001E-6</v>
      </c>
      <c r="E340" s="152">
        <v>0.28132980000000002</v>
      </c>
      <c r="F340" s="153">
        <v>1.49E-5</v>
      </c>
      <c r="G340" s="155">
        <v>1.4671540000000001</v>
      </c>
      <c r="H340" s="155">
        <v>1.7200000000000001E-5</v>
      </c>
      <c r="I340" s="155">
        <v>1.886538</v>
      </c>
      <c r="J340" s="155">
        <v>3.93E-5</v>
      </c>
      <c r="K340" s="154">
        <v>1.910075E-2</v>
      </c>
      <c r="L340" s="172">
        <v>1.8799999999999999E-4</v>
      </c>
      <c r="M340" s="265">
        <v>0.28130669884524545</v>
      </c>
      <c r="N340" s="266">
        <v>-7.7264011100441898</v>
      </c>
      <c r="O340" s="82">
        <v>0.52926175322043356</v>
      </c>
      <c r="P340" s="83">
        <v>2890.297895302007</v>
      </c>
      <c r="Q340" s="83">
        <v>27.778363871564579</v>
      </c>
      <c r="R340" s="109">
        <f t="shared" si="118"/>
        <v>917.26789530200699</v>
      </c>
      <c r="S340" s="266">
        <v>-7.7264011100441898</v>
      </c>
      <c r="T340" s="83">
        <v>2890.297895302007</v>
      </c>
      <c r="U340" s="109">
        <v>917.26789530200699</v>
      </c>
      <c r="W340" s="275" t="s">
        <v>503</v>
      </c>
      <c r="X340" s="281">
        <f>MIN(S318:S324)</f>
        <v>2.158487697487832</v>
      </c>
      <c r="Y340" s="262">
        <f t="shared" ref="Y340:Z340" si="119">MIN(T318:T324)</f>
        <v>1731.2494352809481</v>
      </c>
      <c r="Z340" s="263">
        <f t="shared" si="119"/>
        <v>321.64491825301661</v>
      </c>
      <c r="AA340" s="281">
        <f>MIN(S325:S331)</f>
        <v>-1.5321754530883691</v>
      </c>
      <c r="AB340" s="262">
        <f t="shared" ref="AB340:AC340" si="120">MIN(T325:T331)</f>
        <v>2257.8758506029471</v>
      </c>
      <c r="AC340" s="263">
        <f t="shared" si="120"/>
        <v>481.85585060294716</v>
      </c>
      <c r="AD340" s="276">
        <f>MIN(S332:S344)</f>
        <v>-12.063812240757921</v>
      </c>
      <c r="AE340" s="83">
        <f t="shared" ref="AE340:AF340" si="121">MIN(T332:T344)</f>
        <v>2828.9358587227816</v>
      </c>
      <c r="AF340" s="109">
        <f t="shared" si="121"/>
        <v>825.2026259507029</v>
      </c>
      <c r="AG340" s="276">
        <f>MIN(S345:S355)</f>
        <v>-4.4687887819805372</v>
      </c>
      <c r="AH340" s="83">
        <f t="shared" ref="AH340:AI340" si="122">MIN(T345:T355)</f>
        <v>2863.5749784480804</v>
      </c>
      <c r="AI340" s="109">
        <f t="shared" si="122"/>
        <v>177.00497844808024</v>
      </c>
    </row>
    <row r="341" spans="1:35" ht="12" x14ac:dyDescent="0.3">
      <c r="A341" s="39">
        <v>55</v>
      </c>
      <c r="B341" s="264">
        <v>1978.09</v>
      </c>
      <c r="C341" s="265">
        <v>1.156891E-3</v>
      </c>
      <c r="D341" s="152">
        <v>9.9199999999999999E-6</v>
      </c>
      <c r="E341" s="152">
        <v>0.28123510000000002</v>
      </c>
      <c r="F341" s="153">
        <v>1.5E-5</v>
      </c>
      <c r="G341" s="155">
        <v>1.4671719999999999</v>
      </c>
      <c r="H341" s="155">
        <v>1.8700000000000001E-5</v>
      </c>
      <c r="I341" s="155">
        <v>1.886503</v>
      </c>
      <c r="J341" s="155">
        <v>4.3000000000000002E-5</v>
      </c>
      <c r="K341" s="154">
        <v>4.2976790000000001E-2</v>
      </c>
      <c r="L341" s="172">
        <v>5.3399999999999997E-4</v>
      </c>
      <c r="M341" s="265">
        <v>0.28119157618657903</v>
      </c>
      <c r="N341" s="266">
        <v>-11.698814300270532</v>
      </c>
      <c r="O341" s="82">
        <v>0.53282007881350069</v>
      </c>
      <c r="P341" s="83">
        <v>3102.3359782429857</v>
      </c>
      <c r="Q341" s="83">
        <v>27.854328770006305</v>
      </c>
      <c r="R341" s="109">
        <f t="shared" si="118"/>
        <v>1124.2459782429858</v>
      </c>
      <c r="S341" s="266">
        <v>-11.698814300270532</v>
      </c>
      <c r="T341" s="83">
        <v>3102.3359782429857</v>
      </c>
      <c r="U341" s="109">
        <v>1124.2459782429858</v>
      </c>
      <c r="W341" s="277" t="s">
        <v>504</v>
      </c>
      <c r="X341" s="280">
        <f>MAX(S318:S324)</f>
        <v>5.5079324463758184</v>
      </c>
      <c r="Y341" s="83">
        <f t="shared" ref="Y341:Z341" si="123">MAX(T318:T324)</f>
        <v>1906.7951228405882</v>
      </c>
      <c r="Z341" s="109">
        <f t="shared" si="123"/>
        <v>519.99447177672323</v>
      </c>
      <c r="AA341" s="280">
        <f>MAX(S325:S331)</f>
        <v>1.2723341480658235</v>
      </c>
      <c r="AB341" s="83">
        <f t="shared" ref="AB341:AC341" si="124">MAX(T325:T331)</f>
        <v>2415.1379766521427</v>
      </c>
      <c r="AC341" s="109">
        <f t="shared" si="124"/>
        <v>630.81153013249582</v>
      </c>
      <c r="AD341" s="276">
        <f>MAX(S332:S344)</f>
        <v>-6.5563780635757851</v>
      </c>
      <c r="AE341" s="83">
        <f t="shared" ref="AE341:AF341" si="125">MAX(T332:T344)</f>
        <v>3109.577795064602</v>
      </c>
      <c r="AF341" s="109">
        <f t="shared" si="125"/>
        <v>1146.6504357415447</v>
      </c>
      <c r="AG341" s="276">
        <f>MAX(S345:S355)</f>
        <v>3.6832633223471412</v>
      </c>
      <c r="AH341" s="83">
        <f t="shared" ref="AH341:AI341" si="126">MAX(T345:T355)</f>
        <v>3289.7745017944244</v>
      </c>
      <c r="AI341" s="109">
        <f t="shared" si="126"/>
        <v>639.20259448053321</v>
      </c>
    </row>
    <row r="342" spans="1:35" ht="12" x14ac:dyDescent="0.3">
      <c r="A342" s="39">
        <v>91</v>
      </c>
      <c r="B342" s="264">
        <v>1988.48</v>
      </c>
      <c r="C342" s="265">
        <v>1.179065E-3</v>
      </c>
      <c r="D342" s="152">
        <v>4.7600000000000002E-6</v>
      </c>
      <c r="E342" s="152">
        <v>0.28128360000000002</v>
      </c>
      <c r="F342" s="153">
        <v>1.5400000000000002E-5</v>
      </c>
      <c r="G342" s="155">
        <v>1.467158</v>
      </c>
      <c r="H342" s="155">
        <v>2.34E-5</v>
      </c>
      <c r="I342" s="155">
        <v>1.8865540000000001</v>
      </c>
      <c r="J342" s="155">
        <v>5.3000000000000001E-5</v>
      </c>
      <c r="K342" s="154">
        <v>4.2426419999999999E-2</v>
      </c>
      <c r="L342" s="172">
        <v>1.63E-4</v>
      </c>
      <c r="M342" s="265">
        <v>0.28123900462632123</v>
      </c>
      <c r="N342" s="266">
        <v>-9.7740740862339859</v>
      </c>
      <c r="O342" s="82">
        <v>0.54704175711073333</v>
      </c>
      <c r="P342" s="83">
        <v>3009.8875716382749</v>
      </c>
      <c r="Q342" s="83">
        <v>28.646724322325099</v>
      </c>
      <c r="R342" s="109">
        <f t="shared" si="118"/>
        <v>1021.4075716382749</v>
      </c>
      <c r="S342" s="266">
        <v>-9.7740740862339859</v>
      </c>
      <c r="T342" s="83">
        <v>3009.8875716382749</v>
      </c>
      <c r="U342" s="109">
        <v>1021.4075716382749</v>
      </c>
      <c r="W342" s="277" t="s">
        <v>505</v>
      </c>
      <c r="X342" s="280">
        <f>AVERAGE(S318:S324)</f>
        <v>3.3420643352202184</v>
      </c>
      <c r="Y342" s="83">
        <f t="shared" ref="Y342:Z342" si="127">AVERAGE(T318:T324)</f>
        <v>1814.1329837150363</v>
      </c>
      <c r="Z342" s="109">
        <f t="shared" si="127"/>
        <v>453.32898371503632</v>
      </c>
      <c r="AA342" s="280">
        <f>AVERAGE(S325:S331)</f>
        <v>-0.40296541063252916</v>
      </c>
      <c r="AB342" s="83">
        <f t="shared" ref="AB342:AC342" si="128">AVERAGE(T325:T331)</f>
        <v>2360.4684813127083</v>
      </c>
      <c r="AC342" s="109">
        <f t="shared" si="128"/>
        <v>567.34562416985113</v>
      </c>
      <c r="AD342" s="276">
        <f>AVERAGE(S332:S344)</f>
        <v>-9.6119170085837471</v>
      </c>
      <c r="AE342" s="83">
        <f t="shared" ref="AE342:AF342" si="129">AVERAGE(T332:T344)</f>
        <v>2998.637869803666</v>
      </c>
      <c r="AF342" s="109">
        <f t="shared" si="129"/>
        <v>1013.5678698036661</v>
      </c>
      <c r="AG342" s="276">
        <f>AVERAGE(S345:S355)</f>
        <v>-1.6333762409711816</v>
      </c>
      <c r="AH342" s="83">
        <f t="shared" ref="AH342:AI342" si="130">AVERAGE(T345:T355)</f>
        <v>3104.2237937866357</v>
      </c>
      <c r="AI342" s="109">
        <f t="shared" si="130"/>
        <v>464.07743015027205</v>
      </c>
    </row>
    <row r="343" spans="1:35" ht="12" x14ac:dyDescent="0.3">
      <c r="A343" s="39">
        <v>7</v>
      </c>
      <c r="B343" s="264">
        <v>1995.9</v>
      </c>
      <c r="C343" s="265">
        <v>1.543815E-3</v>
      </c>
      <c r="D343" s="152">
        <v>8.7399999999999993E-6</v>
      </c>
      <c r="E343" s="152">
        <v>0.2812423</v>
      </c>
      <c r="F343" s="153">
        <v>1.8700000000000001E-5</v>
      </c>
      <c r="G343" s="155">
        <v>1.4671909999999999</v>
      </c>
      <c r="H343" s="155">
        <v>1.9599999999999999E-5</v>
      </c>
      <c r="I343" s="155">
        <v>1.8866959999999999</v>
      </c>
      <c r="J343" s="155">
        <v>4.6799999999999999E-5</v>
      </c>
      <c r="K343" s="154">
        <v>4.7988799999999998E-2</v>
      </c>
      <c r="L343" s="172">
        <v>3.86E-4</v>
      </c>
      <c r="M343" s="265">
        <v>0.28118368684013412</v>
      </c>
      <c r="N343" s="266">
        <v>-11.567672451949784</v>
      </c>
      <c r="O343" s="82">
        <v>0.66427639036970021</v>
      </c>
      <c r="P343" s="83">
        <v>3109.577795064602</v>
      </c>
      <c r="Q343" s="83">
        <v>34.722594484967431</v>
      </c>
      <c r="R343" s="109">
        <f t="shared" si="118"/>
        <v>1113.6777950646019</v>
      </c>
      <c r="S343" s="266">
        <v>-11.567672451949784</v>
      </c>
      <c r="T343" s="83">
        <v>3109.577795064602</v>
      </c>
      <c r="U343" s="109">
        <v>1113.6777950646019</v>
      </c>
      <c r="W343" s="277" t="s">
        <v>506</v>
      </c>
      <c r="X343" s="276">
        <f>STDEV(S318:S324)</f>
        <v>1.3335175262589973</v>
      </c>
      <c r="Y343" s="83">
        <f t="shared" ref="Y343:Z343" si="131">STDEV(T318:T324)</f>
        <v>72.073479907893059</v>
      </c>
      <c r="Z343" s="109">
        <f t="shared" si="131"/>
        <v>86.964059315093778</v>
      </c>
      <c r="AA343" s="276">
        <f>STDEV(S325:S331)</f>
        <v>0.93367825472745059</v>
      </c>
      <c r="AB343" s="83">
        <f t="shared" ref="AB343:AC343" si="132">STDEV(T325:T331)</f>
        <v>56.601080837950612</v>
      </c>
      <c r="AC343" s="109">
        <f t="shared" si="132"/>
        <v>48.854801382581897</v>
      </c>
      <c r="AD343" s="276">
        <f>STDEV(S332:S344)</f>
        <v>2.1559707846489702</v>
      </c>
      <c r="AE343" s="83">
        <f t="shared" ref="AE343:AF343" si="133">STDEV(T332:T344)</f>
        <v>99.581814052816014</v>
      </c>
      <c r="AF343" s="109">
        <f t="shared" si="133"/>
        <v>118.93556678895861</v>
      </c>
      <c r="AG343" s="276">
        <f>STDEV(S345:S355)</f>
        <v>2.4338671567212358</v>
      </c>
      <c r="AH343" s="83">
        <f t="shared" ref="AH343:AI343" si="134">STDEV(T345:T355)</f>
        <v>129.08958479395034</v>
      </c>
      <c r="AI343" s="109">
        <f t="shared" si="134"/>
        <v>138.08238815523936</v>
      </c>
    </row>
    <row r="344" spans="1:35" ht="12" x14ac:dyDescent="0.3">
      <c r="A344" s="415">
        <v>53</v>
      </c>
      <c r="B344" s="416">
        <v>2123.33</v>
      </c>
      <c r="C344" s="417">
        <v>1.0252079999999999E-3</v>
      </c>
      <c r="D344" s="418">
        <v>7.34E-6</v>
      </c>
      <c r="E344" s="418">
        <v>0.28128320000000001</v>
      </c>
      <c r="F344" s="419">
        <v>1.5500000000000001E-5</v>
      </c>
      <c r="G344" s="420">
        <v>1.4672160000000001</v>
      </c>
      <c r="H344" s="420">
        <v>1.7E-5</v>
      </c>
      <c r="I344" s="420">
        <v>1.8866890000000001</v>
      </c>
      <c r="J344" s="420">
        <v>3.9400000000000002E-5</v>
      </c>
      <c r="K344" s="421">
        <v>3.5553229999999998E-2</v>
      </c>
      <c r="L344" s="422">
        <v>3.3E-4</v>
      </c>
      <c r="M344" s="417">
        <v>0.28124174179328504</v>
      </c>
      <c r="N344" s="423">
        <v>-6.5563780635757851</v>
      </c>
      <c r="O344" s="424">
        <v>0.55076595370406878</v>
      </c>
      <c r="P344" s="425">
        <v>2948.5326259507028</v>
      </c>
      <c r="Q344" s="425">
        <v>28.865847791601027</v>
      </c>
      <c r="R344" s="426">
        <f t="shared" si="118"/>
        <v>825.2026259507029</v>
      </c>
      <c r="S344" s="423">
        <v>-6.5563780635757851</v>
      </c>
      <c r="T344" s="425">
        <v>2948.5326259507028</v>
      </c>
      <c r="U344" s="426">
        <v>825.2026259507029</v>
      </c>
      <c r="W344" s="278" t="s">
        <v>507</v>
      </c>
      <c r="X344" s="279">
        <f>MEDIAN(S318:S324)</f>
        <v>2.7004535520891437</v>
      </c>
      <c r="Y344" s="87">
        <f t="shared" ref="Y344:Z344" si="135">MEDIAN(T318:T324)</f>
        <v>1806.9509704239056</v>
      </c>
      <c r="Z344" s="111">
        <f t="shared" si="135"/>
        <v>501.49097042390554</v>
      </c>
      <c r="AA344" s="279">
        <f>MEDIAN(S325:S331)</f>
        <v>-0.45710525590547668</v>
      </c>
      <c r="AB344" s="87">
        <f t="shared" ref="AB344:AC344" si="136">MEDIAN(T325:T331)</f>
        <v>2377.9840382591979</v>
      </c>
      <c r="AC344" s="111">
        <f t="shared" si="136"/>
        <v>576.25666650730977</v>
      </c>
      <c r="AD344" s="279">
        <f>MEDIAN(S332:S344)</f>
        <v>-10.176150463409028</v>
      </c>
      <c r="AE344" s="87">
        <f t="shared" ref="AE344:AF344" si="137">MEDIAN(T332:T344)</f>
        <v>3009.8875716382749</v>
      </c>
      <c r="AF344" s="111">
        <f t="shared" si="137"/>
        <v>1057.5820121396002</v>
      </c>
      <c r="AG344" s="279">
        <f>MEDIAN(S345:S355)</f>
        <v>-1.9529081387048564</v>
      </c>
      <c r="AH344" s="87">
        <f t="shared" ref="AH344:AI344" si="138">MEDIAN(T345:T355)</f>
        <v>3142.8625944805331</v>
      </c>
      <c r="AI344" s="111">
        <f t="shared" si="138"/>
        <v>513.01255533761923</v>
      </c>
    </row>
    <row r="345" spans="1:35" ht="12" x14ac:dyDescent="0.3">
      <c r="A345" s="39">
        <v>81</v>
      </c>
      <c r="B345" s="264">
        <v>2448.86</v>
      </c>
      <c r="C345" s="265">
        <v>1.7833790000000001E-3</v>
      </c>
      <c r="D345" s="152">
        <v>4.0500000000000002E-5</v>
      </c>
      <c r="E345" s="152">
        <v>0.28124470000000001</v>
      </c>
      <c r="F345" s="153">
        <v>1.36E-5</v>
      </c>
      <c r="G345" s="155">
        <v>1.4671000000000001</v>
      </c>
      <c r="H345" s="155">
        <v>1.8099999999999999E-5</v>
      </c>
      <c r="I345" s="155">
        <v>1.886528</v>
      </c>
      <c r="J345" s="155">
        <v>3.9700000000000003E-5</v>
      </c>
      <c r="K345" s="154">
        <v>7.6009220000000002E-2</v>
      </c>
      <c r="L345" s="172">
        <v>1.3699999999999999E-3</v>
      </c>
      <c r="M345" s="265">
        <v>0.28116127085981013</v>
      </c>
      <c r="N345" s="266">
        <v>-1.8445377280529307</v>
      </c>
      <c r="O345" s="82">
        <v>0.4836189346812958</v>
      </c>
      <c r="P345" s="83">
        <v>2961.8725553376194</v>
      </c>
      <c r="Q345" s="83">
        <v>25.320308380246388</v>
      </c>
      <c r="R345" s="109">
        <f t="shared" si="118"/>
        <v>513.01255533761923</v>
      </c>
      <c r="S345" s="266">
        <v>-1.8445377280529307</v>
      </c>
      <c r="T345" s="83">
        <v>2961.8725553376194</v>
      </c>
      <c r="U345" s="109">
        <v>513.01255533761923</v>
      </c>
      <c r="AD345" s="481" t="s">
        <v>526</v>
      </c>
      <c r="AE345" s="482"/>
      <c r="AF345" s="483"/>
    </row>
    <row r="346" spans="1:35" ht="12" x14ac:dyDescent="0.3">
      <c r="A346" s="39">
        <v>45</v>
      </c>
      <c r="B346" s="264">
        <v>2482.3000000000002</v>
      </c>
      <c r="C346" s="265">
        <v>5.920462E-4</v>
      </c>
      <c r="D346" s="152">
        <v>8.6999999999999997E-6</v>
      </c>
      <c r="E346" s="152">
        <v>0.28114800000000001</v>
      </c>
      <c r="F346" s="153">
        <v>1.38E-5</v>
      </c>
      <c r="G346" s="155">
        <v>1.467203</v>
      </c>
      <c r="H346" s="155">
        <v>1.8700000000000001E-5</v>
      </c>
      <c r="I346" s="155">
        <v>1.8866560000000001</v>
      </c>
      <c r="J346" s="155">
        <v>4.6999999999999997E-5</v>
      </c>
      <c r="K346" s="154">
        <v>2.0437899999999998E-2</v>
      </c>
      <c r="L346" s="172">
        <v>1.8100000000000001E-4</v>
      </c>
      <c r="M346" s="265">
        <v>0.28111991615045145</v>
      </c>
      <c r="N346" s="266">
        <v>-2.53421945071719</v>
      </c>
      <c r="O346" s="82">
        <v>0.49076931176172955</v>
      </c>
      <c r="P346" s="83">
        <v>3024.7476952355942</v>
      </c>
      <c r="Q346" s="83">
        <v>25.662605468490256</v>
      </c>
      <c r="R346" s="109">
        <f t="shared" si="118"/>
        <v>542.44769523559398</v>
      </c>
      <c r="S346" s="266">
        <v>-2.53421945071719</v>
      </c>
      <c r="T346" s="83">
        <v>3024.7476952355942</v>
      </c>
      <c r="U346" s="109">
        <v>542.44769523559398</v>
      </c>
      <c r="Z346" s="481" t="s">
        <v>526</v>
      </c>
      <c r="AA346" s="482"/>
      <c r="AB346" s="483"/>
      <c r="AD346" s="6" t="s">
        <v>350</v>
      </c>
      <c r="AE346" s="7" t="s">
        <v>352</v>
      </c>
      <c r="AF346" s="8" t="s">
        <v>351</v>
      </c>
    </row>
    <row r="347" spans="1:35" ht="12" x14ac:dyDescent="0.3">
      <c r="A347" s="391">
        <v>44</v>
      </c>
      <c r="B347" s="392">
        <v>2503.66</v>
      </c>
      <c r="C347" s="393">
        <v>1.164268E-3</v>
      </c>
      <c r="D347" s="394">
        <v>3.0000000000000001E-6</v>
      </c>
      <c r="E347" s="394">
        <v>0.2811072</v>
      </c>
      <c r="F347" s="395">
        <v>1.3900000000000001E-5</v>
      </c>
      <c r="G347" s="396">
        <v>1.4672270000000001</v>
      </c>
      <c r="H347" s="396">
        <v>1.5699999999999999E-5</v>
      </c>
      <c r="I347" s="396">
        <v>1.8866050000000001</v>
      </c>
      <c r="J347" s="396">
        <v>3.5599999999999998E-5</v>
      </c>
      <c r="K347" s="397">
        <v>4.2899710000000001E-2</v>
      </c>
      <c r="L347" s="398">
        <v>1.07E-4</v>
      </c>
      <c r="M347" s="393">
        <v>0.28105148625495202</v>
      </c>
      <c r="N347" s="399">
        <v>-4.4687887819805372</v>
      </c>
      <c r="O347" s="400">
        <v>0.49435029035871381</v>
      </c>
      <c r="P347" s="401">
        <v>3142.8625944805331</v>
      </c>
      <c r="Q347" s="401">
        <v>25.791658858270694</v>
      </c>
      <c r="R347" s="402">
        <f t="shared" si="118"/>
        <v>639.20259448053321</v>
      </c>
      <c r="S347" s="399">
        <v>-4.4687887819805372</v>
      </c>
      <c r="T347" s="401">
        <v>3142.8625944805331</v>
      </c>
      <c r="U347" s="402">
        <v>639.20259448053321</v>
      </c>
      <c r="Z347" s="6" t="s">
        <v>350</v>
      </c>
      <c r="AA347" s="7" t="s">
        <v>352</v>
      </c>
      <c r="AB347" s="8" t="s">
        <v>351</v>
      </c>
      <c r="AD347" s="276">
        <f>MIN(Z348:Z351)</f>
        <v>-2.5476363206189401</v>
      </c>
      <c r="AE347" s="83">
        <f t="shared" ref="AE347:AF347" si="139">MIN(AA348:AA351)</f>
        <v>2385.0869107480257</v>
      </c>
      <c r="AF347" s="109">
        <f t="shared" si="139"/>
        <v>469.89691074802568</v>
      </c>
    </row>
    <row r="348" spans="1:35" x14ac:dyDescent="0.3">
      <c r="A348" s="39">
        <v>9</v>
      </c>
      <c r="B348" s="264">
        <v>2554.06</v>
      </c>
      <c r="C348" s="265">
        <v>7.2074089999999997E-4</v>
      </c>
      <c r="D348" s="152">
        <v>1.08E-5</v>
      </c>
      <c r="E348" s="152">
        <v>0.28107490000000002</v>
      </c>
      <c r="F348" s="153">
        <v>1.5E-5</v>
      </c>
      <c r="G348" s="155">
        <v>1.4672559999999999</v>
      </c>
      <c r="H348" s="155">
        <v>1.9400000000000001E-5</v>
      </c>
      <c r="I348" s="155">
        <v>1.8866499999999999</v>
      </c>
      <c r="J348" s="155">
        <v>4.1100000000000003E-5</v>
      </c>
      <c r="K348" s="154">
        <v>2.4101979999999999E-2</v>
      </c>
      <c r="L348" s="172">
        <v>4.2400000000000001E-4</v>
      </c>
      <c r="M348" s="265">
        <v>0.28103969938588763</v>
      </c>
      <c r="N348" s="266">
        <v>-3.7096268391922926</v>
      </c>
      <c r="O348" s="82">
        <v>0.53353442921011407</v>
      </c>
      <c r="P348" s="83">
        <v>3143.5785006654196</v>
      </c>
      <c r="Q348" s="83">
        <v>27.832883679407587</v>
      </c>
      <c r="R348" s="109">
        <f t="shared" si="118"/>
        <v>589.51850066541965</v>
      </c>
      <c r="S348" s="266">
        <v>-3.7096268391922926</v>
      </c>
      <c r="T348" s="83">
        <v>3143.5785006654196</v>
      </c>
      <c r="U348" s="109">
        <v>589.51850066541965</v>
      </c>
      <c r="Y348" s="83">
        <v>1910.1</v>
      </c>
      <c r="Z348" s="281">
        <v>-0.3840938983312725</v>
      </c>
      <c r="AA348" s="262">
        <v>2453.2090882944917</v>
      </c>
      <c r="AB348" s="263">
        <v>543.10908829449181</v>
      </c>
      <c r="AD348" s="276">
        <f>MAX(Z348:Z351)</f>
        <v>0.97973038521104172</v>
      </c>
      <c r="AE348" s="83">
        <f t="shared" ref="AE348:AF348" si="140">MAX(AA348:AA351)</f>
        <v>2573.5854787934513</v>
      </c>
      <c r="AF348" s="109">
        <f t="shared" si="140"/>
        <v>655.94547879345123</v>
      </c>
    </row>
    <row r="349" spans="1:35" x14ac:dyDescent="0.3">
      <c r="A349" s="39">
        <v>39</v>
      </c>
      <c r="B349" s="264">
        <v>2614.2199999999998</v>
      </c>
      <c r="C349" s="265">
        <v>1.6531969999999999E-3</v>
      </c>
      <c r="D349" s="152">
        <v>1.4600000000000001E-5</v>
      </c>
      <c r="E349" s="152">
        <v>0.28114169999999999</v>
      </c>
      <c r="F349" s="153">
        <v>1.6900000000000001E-5</v>
      </c>
      <c r="G349" s="155">
        <v>1.4672240000000001</v>
      </c>
      <c r="H349" s="155">
        <v>1.73E-5</v>
      </c>
      <c r="I349" s="155">
        <v>1.8866750000000001</v>
      </c>
      <c r="J349" s="155">
        <v>3.8300000000000003E-5</v>
      </c>
      <c r="K349" s="154">
        <v>7.3905990000000005E-2</v>
      </c>
      <c r="L349" s="172">
        <v>8.7799999999999998E-4</v>
      </c>
      <c r="M349" s="265">
        <v>0.28105901007909107</v>
      </c>
      <c r="N349" s="266">
        <v>-1.6143025098080965</v>
      </c>
      <c r="O349" s="82">
        <v>0.60120014739983851</v>
      </c>
      <c r="P349" s="83">
        <v>3082.4505630242834</v>
      </c>
      <c r="Q349" s="83">
        <v>31.395234652315139</v>
      </c>
      <c r="R349" s="109">
        <f t="shared" si="118"/>
        <v>468.23056302428358</v>
      </c>
      <c r="S349" s="266">
        <v>-1.6143025098080965</v>
      </c>
      <c r="T349" s="83">
        <v>3082.4505630242834</v>
      </c>
      <c r="U349" s="109">
        <v>468.23056302428358</v>
      </c>
      <c r="Y349" s="83">
        <v>1915.19</v>
      </c>
      <c r="Z349" s="280">
        <v>0.97973038521104172</v>
      </c>
      <c r="AA349" s="83">
        <v>2385.0869107480257</v>
      </c>
      <c r="AB349" s="109">
        <v>469.89691074802568</v>
      </c>
      <c r="AD349" s="276">
        <f>AVERAGE(Z348:Z351)</f>
        <v>-0.75489778215948045</v>
      </c>
      <c r="AE349" s="83">
        <f t="shared" ref="AE349:AF349" si="141">AVERAGE(AA348:AA351)</f>
        <v>2482.4232953183114</v>
      </c>
      <c r="AF349" s="109">
        <f t="shared" si="141"/>
        <v>560.28329531831127</v>
      </c>
    </row>
    <row r="350" spans="1:35" x14ac:dyDescent="0.3">
      <c r="A350" s="39">
        <v>60</v>
      </c>
      <c r="B350" s="264">
        <v>2686.57</v>
      </c>
      <c r="C350" s="265">
        <v>1.3293599999999999E-3</v>
      </c>
      <c r="D350" s="152">
        <v>6.1399999999999997E-6</v>
      </c>
      <c r="E350" s="152">
        <v>0.2812286</v>
      </c>
      <c r="F350" s="153">
        <v>1.52E-5</v>
      </c>
      <c r="G350" s="155">
        <v>1.4671959999999999</v>
      </c>
      <c r="H350" s="155">
        <v>1.8300000000000001E-5</v>
      </c>
      <c r="I350" s="155">
        <v>1.8865799999999999</v>
      </c>
      <c r="J350" s="155">
        <v>3.93E-5</v>
      </c>
      <c r="K350" s="154">
        <v>4.5379750000000003E-2</v>
      </c>
      <c r="L350" s="172">
        <v>2.5799999999999998E-4</v>
      </c>
      <c r="M350" s="265">
        <v>0.2811602210640054</v>
      </c>
      <c r="N350" s="266">
        <v>3.6832633223471412</v>
      </c>
      <c r="O350" s="82">
        <v>0.54081614044632076</v>
      </c>
      <c r="P350" s="83">
        <v>2863.5749784480804</v>
      </c>
      <c r="Q350" s="83">
        <v>28.351953247746678</v>
      </c>
      <c r="R350" s="109">
        <f t="shared" si="118"/>
        <v>177.00497844808024</v>
      </c>
      <c r="S350" s="266">
        <v>3.6832633223471412</v>
      </c>
      <c r="T350" s="83">
        <v>2863.5749784480804</v>
      </c>
      <c r="U350" s="109">
        <v>177.00497844808024</v>
      </c>
      <c r="Y350" s="83">
        <v>1917.64</v>
      </c>
      <c r="Z350" s="280">
        <v>-2.5476363206189401</v>
      </c>
      <c r="AA350" s="83">
        <v>2573.5854787934513</v>
      </c>
      <c r="AB350" s="109">
        <v>655.94547879345123</v>
      </c>
      <c r="AD350" s="276">
        <f>STDEV(Z348:Z351)</f>
        <v>1.467210402939797</v>
      </c>
      <c r="AE350" s="83">
        <f t="shared" ref="AE350:AF350" si="142">STDEV(AA348:AA351)</f>
        <v>81.426295462818544</v>
      </c>
      <c r="AF350" s="109">
        <f t="shared" si="142"/>
        <v>76.936071656022278</v>
      </c>
    </row>
    <row r="351" spans="1:35" x14ac:dyDescent="0.3">
      <c r="A351" s="39">
        <v>80</v>
      </c>
      <c r="B351" s="264">
        <v>2718.93</v>
      </c>
      <c r="C351" s="265">
        <v>7.9633480000000005E-4</v>
      </c>
      <c r="D351" s="152">
        <v>4.7500000000000003E-6</v>
      </c>
      <c r="E351" s="152">
        <v>0.28098109999999998</v>
      </c>
      <c r="F351" s="153">
        <v>2.48E-5</v>
      </c>
      <c r="G351" s="155">
        <v>1.4671890000000001</v>
      </c>
      <c r="H351" s="155">
        <v>3.0499999999999999E-5</v>
      </c>
      <c r="I351" s="155">
        <v>1.8866849999999999</v>
      </c>
      <c r="J351" s="155">
        <v>6.4900000000000005E-5</v>
      </c>
      <c r="K351" s="154">
        <v>3.016477E-2</v>
      </c>
      <c r="L351" s="172">
        <v>1.4999999999999999E-4</v>
      </c>
      <c r="M351" s="265">
        <v>0.28093963252535492</v>
      </c>
      <c r="N351" s="266">
        <v>-3.4058889126442615</v>
      </c>
      <c r="O351" s="82">
        <v>0.88245126444563837</v>
      </c>
      <c r="P351" s="83">
        <v>3259.757523758914</v>
      </c>
      <c r="Q351" s="83">
        <v>45.925083479696241</v>
      </c>
      <c r="R351" s="109">
        <f t="shared" si="118"/>
        <v>540.82752375891414</v>
      </c>
      <c r="S351" s="266">
        <v>-3.4058889126442615</v>
      </c>
      <c r="T351" s="83">
        <v>3259.757523758914</v>
      </c>
      <c r="U351" s="109">
        <v>540.82752375891414</v>
      </c>
      <c r="Y351" s="83">
        <v>1945.63</v>
      </c>
      <c r="Z351" s="279">
        <v>-1.0675912948987509</v>
      </c>
      <c r="AA351" s="87">
        <v>2517.8117034372767</v>
      </c>
      <c r="AB351" s="111">
        <v>572.18170343727661</v>
      </c>
      <c r="AD351" s="279">
        <f>MEDIAN(Z348:Z351)</f>
        <v>-0.72584259661501171</v>
      </c>
      <c r="AE351" s="87">
        <f t="shared" ref="AE351:AF351" si="143">MEDIAN(AA348:AA351)</f>
        <v>2485.5103958658842</v>
      </c>
      <c r="AF351" s="111">
        <f t="shared" si="143"/>
        <v>557.64539586588421</v>
      </c>
    </row>
    <row r="352" spans="1:35" x14ac:dyDescent="0.3">
      <c r="A352" s="39">
        <v>43</v>
      </c>
      <c r="B352" s="264">
        <v>2734.81</v>
      </c>
      <c r="C352" s="265">
        <v>8.0214570000000001E-4</v>
      </c>
      <c r="D352" s="152">
        <v>4.0300000000000004E-6</v>
      </c>
      <c r="E352" s="152">
        <v>0.28110659999999998</v>
      </c>
      <c r="F352" s="153">
        <v>1.45E-5</v>
      </c>
      <c r="G352" s="155">
        <v>1.4671620000000001</v>
      </c>
      <c r="H352" s="155">
        <v>1.88E-5</v>
      </c>
      <c r="I352" s="155">
        <v>1.8864879999999999</v>
      </c>
      <c r="J352" s="155">
        <v>4.5200000000000001E-5</v>
      </c>
      <c r="K352" s="154">
        <v>2.7620780000000001E-2</v>
      </c>
      <c r="L352" s="172">
        <v>1.9100000000000001E-4</v>
      </c>
      <c r="M352" s="265">
        <v>0.28106457969394871</v>
      </c>
      <c r="N352" s="266">
        <v>1.4131010698759106</v>
      </c>
      <c r="O352" s="82">
        <v>0.51596857250091333</v>
      </c>
      <c r="P352" s="83">
        <v>3021.2732686863219</v>
      </c>
      <c r="Q352" s="83">
        <v>26.966409178976846</v>
      </c>
      <c r="R352" s="109">
        <f t="shared" si="118"/>
        <v>286.46326868632195</v>
      </c>
      <c r="S352" s="266">
        <v>1.4131010698759106</v>
      </c>
      <c r="T352" s="83">
        <v>3021.2732686863219</v>
      </c>
      <c r="U352" s="109">
        <v>286.46326868632195</v>
      </c>
    </row>
    <row r="353" spans="1:26" x14ac:dyDescent="0.3">
      <c r="A353" s="39">
        <v>98</v>
      </c>
      <c r="B353" s="264">
        <v>2752.64</v>
      </c>
      <c r="C353" s="265">
        <v>1.1734860000000001E-3</v>
      </c>
      <c r="D353" s="152">
        <v>9.0399999999999998E-6</v>
      </c>
      <c r="E353" s="152">
        <v>0.28102009999999999</v>
      </c>
      <c r="F353" s="153">
        <v>1.8E-5</v>
      </c>
      <c r="G353" s="155">
        <v>1.467109</v>
      </c>
      <c r="H353" s="155">
        <v>2.12E-5</v>
      </c>
      <c r="I353" s="155">
        <v>1.8864879999999999</v>
      </c>
      <c r="J353" s="155">
        <v>6.1299999999999999E-5</v>
      </c>
      <c r="K353" s="154">
        <v>3.3903950000000002E-2</v>
      </c>
      <c r="L353" s="172">
        <v>4.6999999999999999E-4</v>
      </c>
      <c r="M353" s="265">
        <v>0.28095821590788805</v>
      </c>
      <c r="N353" s="266">
        <v>-1.9529081387048564</v>
      </c>
      <c r="O353" s="82">
        <v>0.64053954454523776</v>
      </c>
      <c r="P353" s="83">
        <v>3211.1675517158155</v>
      </c>
      <c r="Q353" s="83">
        <v>33.35906131305137</v>
      </c>
      <c r="R353" s="109">
        <f t="shared" si="118"/>
        <v>458.52755171581566</v>
      </c>
      <c r="S353" s="266">
        <v>-1.9529081387048564</v>
      </c>
      <c r="T353" s="83">
        <v>3211.1675517158155</v>
      </c>
      <c r="U353" s="109">
        <v>458.52755171581566</v>
      </c>
    </row>
    <row r="354" spans="1:26" x14ac:dyDescent="0.3">
      <c r="A354" s="39">
        <v>96</v>
      </c>
      <c r="B354" s="264">
        <v>2758.11</v>
      </c>
      <c r="C354" s="265">
        <v>1.017851E-3</v>
      </c>
      <c r="D354" s="152">
        <v>6.2199999999999997E-6</v>
      </c>
      <c r="E354" s="152">
        <v>0.2809683</v>
      </c>
      <c r="F354" s="153">
        <v>2.41E-5</v>
      </c>
      <c r="G354" s="155">
        <v>1.4671380000000001</v>
      </c>
      <c r="H354" s="155">
        <v>2.87E-5</v>
      </c>
      <c r="I354" s="155">
        <v>1.8865229999999999</v>
      </c>
      <c r="J354" s="155">
        <v>6.7899999999999997E-5</v>
      </c>
      <c r="K354" s="154">
        <v>3.465232E-2</v>
      </c>
      <c r="L354" s="172">
        <v>3.48E-4</v>
      </c>
      <c r="M354" s="265">
        <v>0.28091451392520794</v>
      </c>
      <c r="N354" s="266">
        <v>-3.379555776843457</v>
      </c>
      <c r="O354" s="82">
        <v>0.85762230416452923</v>
      </c>
      <c r="P354" s="83">
        <v>3289.7745017944244</v>
      </c>
      <c r="Q354" s="83">
        <v>44.603256928989595</v>
      </c>
      <c r="R354" s="109">
        <f t="shared" si="118"/>
        <v>531.66450179442427</v>
      </c>
      <c r="S354" s="266">
        <v>-3.379555776843457</v>
      </c>
      <c r="T354" s="83">
        <v>3289.7745017944244</v>
      </c>
      <c r="U354" s="109">
        <v>531.66450179442427</v>
      </c>
      <c r="Y354" s="82"/>
      <c r="Z354" s="83"/>
    </row>
    <row r="355" spans="1:26" x14ac:dyDescent="0.3">
      <c r="A355" s="267">
        <v>42</v>
      </c>
      <c r="B355" s="268">
        <v>2787.45</v>
      </c>
      <c r="C355" s="269">
        <v>2.8682080000000001E-3</v>
      </c>
      <c r="D355" s="156">
        <v>8.6600000000000001E-6</v>
      </c>
      <c r="E355" s="156">
        <v>0.28113899999999997</v>
      </c>
      <c r="F355" s="159">
        <v>1.5800000000000001E-5</v>
      </c>
      <c r="G355" s="158">
        <v>1.4672160000000001</v>
      </c>
      <c r="H355" s="158">
        <v>1.88E-5</v>
      </c>
      <c r="I355" s="158">
        <v>1.8865080000000001</v>
      </c>
      <c r="J355" s="158">
        <v>4.2200000000000003E-5</v>
      </c>
      <c r="K355" s="157">
        <v>0.1116351</v>
      </c>
      <c r="L355" s="173">
        <v>4.6900000000000002E-4</v>
      </c>
      <c r="M355" s="269">
        <v>0.2809857813031319</v>
      </c>
      <c r="N355" s="270">
        <v>-0.15367490496243086</v>
      </c>
      <c r="O355" s="245">
        <v>0.56229739171853588</v>
      </c>
      <c r="P355" s="87">
        <v>3145.4019985059872</v>
      </c>
      <c r="Q355" s="87">
        <v>29.316712103011469</v>
      </c>
      <c r="R355" s="111">
        <f t="shared" si="118"/>
        <v>357.95199850598738</v>
      </c>
      <c r="S355" s="270">
        <v>-0.15367490496243086</v>
      </c>
      <c r="T355" s="87">
        <v>3145.4019985059872</v>
      </c>
      <c r="U355" s="111">
        <v>357.95199850598738</v>
      </c>
      <c r="Y355" s="82"/>
      <c r="Z355" s="83"/>
    </row>
    <row r="357" spans="1:26" ht="12" x14ac:dyDescent="0.3">
      <c r="A357" s="4" t="s">
        <v>25</v>
      </c>
      <c r="B357" s="481" t="s">
        <v>22</v>
      </c>
      <c r="C357" s="482"/>
      <c r="D357" s="482"/>
      <c r="E357" s="482"/>
      <c r="F357" s="482"/>
      <c r="G357" s="482"/>
      <c r="H357" s="482"/>
      <c r="I357" s="482"/>
      <c r="J357" s="482"/>
      <c r="K357" s="482"/>
      <c r="L357" s="482"/>
      <c r="M357" s="482"/>
      <c r="N357" s="482"/>
      <c r="O357" s="482"/>
      <c r="P357" s="482"/>
      <c r="Q357" s="482"/>
      <c r="R357" s="483"/>
      <c r="S357" s="481" t="s">
        <v>508</v>
      </c>
      <c r="T357" s="482"/>
      <c r="U357" s="483"/>
    </row>
    <row r="358" spans="1:26" ht="13.8" x14ac:dyDescent="0.3">
      <c r="A358" s="4" t="s">
        <v>197</v>
      </c>
      <c r="B358" s="7" t="s">
        <v>7</v>
      </c>
      <c r="C358" s="6" t="s">
        <v>222</v>
      </c>
      <c r="D358" s="7" t="s">
        <v>5</v>
      </c>
      <c r="E358" s="7" t="s">
        <v>223</v>
      </c>
      <c r="F358" s="8" t="s">
        <v>5</v>
      </c>
      <c r="G358" s="7" t="s">
        <v>225</v>
      </c>
      <c r="H358" s="7" t="s">
        <v>5</v>
      </c>
      <c r="I358" s="7" t="s">
        <v>226</v>
      </c>
      <c r="J358" s="7" t="s">
        <v>5</v>
      </c>
      <c r="K358" s="7" t="s">
        <v>227</v>
      </c>
      <c r="L358" s="8" t="s">
        <v>5</v>
      </c>
      <c r="M358" s="6" t="s">
        <v>539</v>
      </c>
      <c r="N358" s="7" t="s">
        <v>350</v>
      </c>
      <c r="O358" s="7" t="s">
        <v>5</v>
      </c>
      <c r="P358" s="7" t="s">
        <v>352</v>
      </c>
      <c r="Q358" s="7" t="s">
        <v>5</v>
      </c>
      <c r="R358" s="8" t="s">
        <v>351</v>
      </c>
      <c r="S358" s="6" t="s">
        <v>350</v>
      </c>
      <c r="T358" s="7" t="s">
        <v>352</v>
      </c>
      <c r="U358" s="8" t="s">
        <v>351</v>
      </c>
    </row>
    <row r="359" spans="1:26" x14ac:dyDescent="0.3">
      <c r="A359" s="257">
        <v>35</v>
      </c>
      <c r="B359" s="258">
        <v>1472.7049999999999</v>
      </c>
      <c r="C359" s="259">
        <v>6.7100000000000005E-4</v>
      </c>
      <c r="D359" s="150">
        <v>9.9999999999999995E-7</v>
      </c>
      <c r="E359" s="150">
        <v>0.28182600000000002</v>
      </c>
      <c r="F359" s="151">
        <v>2.0999999999999999E-5</v>
      </c>
      <c r="G359" s="160">
        <v>1.4672460000000001</v>
      </c>
      <c r="H359" s="160">
        <v>2.5000000000000001E-5</v>
      </c>
      <c r="I359" s="160">
        <v>1.8865499999999999</v>
      </c>
      <c r="J359" s="160">
        <v>6.1299999999999999E-5</v>
      </c>
      <c r="K359" s="163">
        <v>2.32039E-2</v>
      </c>
      <c r="L359" s="171">
        <v>2.0000000000000002E-5</v>
      </c>
      <c r="M359" s="259">
        <v>0.28180729460729437</v>
      </c>
      <c r="N359" s="260">
        <v>-1.4561701326520904</v>
      </c>
      <c r="O359" s="261">
        <v>0.74508156618136034</v>
      </c>
      <c r="P359" s="262">
        <v>2160.1104626877473</v>
      </c>
      <c r="Q359" s="262">
        <v>39.692508641715449</v>
      </c>
      <c r="R359" s="263">
        <f>P359-B359</f>
        <v>687.40546268774733</v>
      </c>
      <c r="S359" s="260">
        <v>-1.4561701326520904</v>
      </c>
      <c r="T359" s="262">
        <v>2160.1104626877473</v>
      </c>
      <c r="U359" s="263">
        <v>687.40546268774733</v>
      </c>
      <c r="V359" s="83"/>
    </row>
    <row r="360" spans="1:26" x14ac:dyDescent="0.3">
      <c r="A360" s="39">
        <v>13</v>
      </c>
      <c r="B360" s="264">
        <v>1486.347</v>
      </c>
      <c r="C360" s="265">
        <v>8.9899999999999995E-4</v>
      </c>
      <c r="D360" s="152">
        <v>1.9999999999999999E-6</v>
      </c>
      <c r="E360" s="152">
        <v>0.28172399999999997</v>
      </c>
      <c r="F360" s="153">
        <v>1.5999999999999999E-5</v>
      </c>
      <c r="G360" s="155">
        <v>1.467139</v>
      </c>
      <c r="H360" s="155">
        <v>1.66E-5</v>
      </c>
      <c r="I360" s="155">
        <v>1.886476</v>
      </c>
      <c r="J360" s="155">
        <v>4.0899999999999998E-5</v>
      </c>
      <c r="K360" s="154">
        <v>3.650569E-2</v>
      </c>
      <c r="L360" s="172">
        <v>2.7800000000000001E-5</v>
      </c>
      <c r="M360" s="265">
        <v>0.28169870329171215</v>
      </c>
      <c r="N360" s="266">
        <v>-4.9970190075709908</v>
      </c>
      <c r="O360" s="82">
        <v>0.56769891315644472</v>
      </c>
      <c r="P360" s="83">
        <v>2359.1970024644183</v>
      </c>
      <c r="Q360" s="83">
        <v>30.127022467029747</v>
      </c>
      <c r="R360" s="109">
        <f t="shared" ref="R360:R403" si="144">P360-B360</f>
        <v>872.85000246441837</v>
      </c>
      <c r="S360" s="266">
        <v>-4.9970190075709908</v>
      </c>
      <c r="T360" s="83">
        <v>2359.1970024644183</v>
      </c>
      <c r="U360" s="109">
        <v>872.85000246441837</v>
      </c>
    </row>
    <row r="361" spans="1:26" x14ac:dyDescent="0.3">
      <c r="A361" s="39">
        <v>68</v>
      </c>
      <c r="B361" s="264">
        <v>1500.2840000000001</v>
      </c>
      <c r="C361" s="265">
        <v>7.0299999999999996E-4</v>
      </c>
      <c r="D361" s="152">
        <v>9.9999999999999995E-7</v>
      </c>
      <c r="E361" s="152">
        <v>0.28175099999999997</v>
      </c>
      <c r="F361" s="153">
        <v>1.9000000000000001E-5</v>
      </c>
      <c r="G361" s="155">
        <v>1.4671719999999999</v>
      </c>
      <c r="H361" s="155">
        <v>2.19E-5</v>
      </c>
      <c r="I361" s="155">
        <v>1.886395</v>
      </c>
      <c r="J361" s="155">
        <v>4.8399999999999997E-5</v>
      </c>
      <c r="K361" s="154">
        <v>2.3641559999999999E-2</v>
      </c>
      <c r="L361" s="172">
        <v>6.0300000000000002E-5</v>
      </c>
      <c r="M361" s="265">
        <v>0.28173103038565467</v>
      </c>
      <c r="N361" s="266">
        <v>-3.5311512658053879</v>
      </c>
      <c r="O361" s="82">
        <v>0.67416396364317066</v>
      </c>
      <c r="P361" s="83">
        <v>2292.4816468881095</v>
      </c>
      <c r="Q361" s="83">
        <v>35.822332733097483</v>
      </c>
      <c r="R361" s="109">
        <f t="shared" si="144"/>
        <v>792.19764688810938</v>
      </c>
      <c r="S361" s="266">
        <v>-3.5311512658053879</v>
      </c>
      <c r="T361" s="83">
        <v>2292.4816468881095</v>
      </c>
      <c r="U361" s="109">
        <v>792.19764688810938</v>
      </c>
    </row>
    <row r="362" spans="1:26" x14ac:dyDescent="0.3">
      <c r="A362" s="39">
        <v>48</v>
      </c>
      <c r="B362" s="264">
        <v>1510.9960000000001</v>
      </c>
      <c r="C362" s="265">
        <v>6.1499999999999999E-4</v>
      </c>
      <c r="D362" s="152">
        <v>3.0000000000000001E-6</v>
      </c>
      <c r="E362" s="152">
        <v>0.28188400000000002</v>
      </c>
      <c r="F362" s="153">
        <v>1.2E-5</v>
      </c>
      <c r="G362" s="155">
        <v>1.467141</v>
      </c>
      <c r="H362" s="155">
        <v>1.5699999999999999E-5</v>
      </c>
      <c r="I362" s="155">
        <v>1.8863620000000001</v>
      </c>
      <c r="J362" s="155">
        <v>3.7100000000000001E-5</v>
      </c>
      <c r="K362" s="154">
        <v>2.1911190000000001E-2</v>
      </c>
      <c r="L362" s="172">
        <v>1.5699999999999999E-4</v>
      </c>
      <c r="M362" s="265">
        <v>0.28186640363601306</v>
      </c>
      <c r="N362" s="266">
        <v>1.5174724698829856</v>
      </c>
      <c r="O362" s="82">
        <v>0.42579820837662652</v>
      </c>
      <c r="P362" s="83">
        <v>2032.2242484880071</v>
      </c>
      <c r="Q362" s="83">
        <v>22.732054203855569</v>
      </c>
      <c r="R362" s="109">
        <f t="shared" si="144"/>
        <v>521.22824848800701</v>
      </c>
      <c r="S362" s="266">
        <v>1.5174724698829856</v>
      </c>
      <c r="T362" s="83">
        <v>2032.2242484880071</v>
      </c>
      <c r="U362" s="109">
        <v>521.22824848800701</v>
      </c>
    </row>
    <row r="363" spans="1:26" x14ac:dyDescent="0.3">
      <c r="A363" s="39">
        <v>1</v>
      </c>
      <c r="B363" s="264">
        <v>1520</v>
      </c>
      <c r="C363" s="265">
        <v>1.049E-3</v>
      </c>
      <c r="D363" s="152">
        <v>3.0000000000000001E-6</v>
      </c>
      <c r="E363" s="152">
        <v>0.28198899999999999</v>
      </c>
      <c r="F363" s="153">
        <v>1.7E-5</v>
      </c>
      <c r="G363" s="155">
        <v>1.467176</v>
      </c>
      <c r="H363" s="155">
        <v>1.91E-5</v>
      </c>
      <c r="I363" s="155">
        <v>1.8864570000000001</v>
      </c>
      <c r="J363" s="155">
        <v>3.9199999999999997E-5</v>
      </c>
      <c r="K363" s="154">
        <v>3.6273649999999998E-2</v>
      </c>
      <c r="L363" s="172">
        <v>1.3799999999999999E-4</v>
      </c>
      <c r="M363" s="265">
        <v>0.28195880463676987</v>
      </c>
      <c r="N363" s="266">
        <v>5.0024293494943528</v>
      </c>
      <c r="O363" s="82">
        <v>0.60322656537659114</v>
      </c>
      <c r="P363" s="83">
        <v>1853.1383677988445</v>
      </c>
      <c r="Q363" s="83">
        <v>32.314488173551354</v>
      </c>
      <c r="R363" s="109">
        <f t="shared" si="144"/>
        <v>333.13836779884446</v>
      </c>
      <c r="S363" s="266">
        <v>5.0024293494943528</v>
      </c>
      <c r="T363" s="83">
        <v>1853.1383677988445</v>
      </c>
      <c r="U363" s="109">
        <v>333.13836779884446</v>
      </c>
      <c r="V363" s="83"/>
    </row>
    <row r="364" spans="1:26" x14ac:dyDescent="0.3">
      <c r="A364" s="39">
        <v>17</v>
      </c>
      <c r="B364" s="264">
        <v>1535.6949999999999</v>
      </c>
      <c r="C364" s="265">
        <v>1.284E-3</v>
      </c>
      <c r="D364" s="152">
        <v>1.1E-5</v>
      </c>
      <c r="E364" s="152">
        <v>0.28189799999999998</v>
      </c>
      <c r="F364" s="153">
        <v>1.4E-5</v>
      </c>
      <c r="G364" s="155">
        <v>1.467131</v>
      </c>
      <c r="H364" s="155">
        <v>2.02E-5</v>
      </c>
      <c r="I364" s="155">
        <v>1.8864320000000001</v>
      </c>
      <c r="J364" s="155">
        <v>4.4499999999999997E-5</v>
      </c>
      <c r="K364" s="154">
        <v>5.3593910000000002E-2</v>
      </c>
      <c r="L364" s="172">
        <v>5.9699999999999998E-4</v>
      </c>
      <c r="M364" s="265">
        <v>0.2818606530527431</v>
      </c>
      <c r="N364" s="266">
        <v>1.8791660435724111</v>
      </c>
      <c r="O364" s="82">
        <v>0.49679267683622186</v>
      </c>
      <c r="P364" s="83">
        <v>2032.7305886147019</v>
      </c>
      <c r="Q364" s="83">
        <v>26.521417267694005</v>
      </c>
      <c r="R364" s="109">
        <f t="shared" si="144"/>
        <v>497.03558861470196</v>
      </c>
      <c r="S364" s="266">
        <v>1.8791660435724111</v>
      </c>
      <c r="T364" s="83">
        <v>2032.7305886147019</v>
      </c>
      <c r="U364" s="109">
        <v>497.03558861470196</v>
      </c>
    </row>
    <row r="365" spans="1:26" x14ac:dyDescent="0.3">
      <c r="A365" s="39">
        <v>7</v>
      </c>
      <c r="B365" s="264">
        <v>1545.6379999999999</v>
      </c>
      <c r="C365" s="265">
        <v>9.2900000000000003E-4</v>
      </c>
      <c r="D365" s="152">
        <v>3.9999999999999998E-6</v>
      </c>
      <c r="E365" s="152">
        <v>0.28187800000000002</v>
      </c>
      <c r="F365" s="153">
        <v>1.2999999999999999E-5</v>
      </c>
      <c r="G365" s="155">
        <v>1.467122</v>
      </c>
      <c r="H365" s="155">
        <v>1.7799999999999999E-5</v>
      </c>
      <c r="I365" s="155">
        <v>1.886552</v>
      </c>
      <c r="J365" s="155">
        <v>4.3900000000000003E-5</v>
      </c>
      <c r="K365" s="154">
        <v>3.8409430000000001E-2</v>
      </c>
      <c r="L365" s="172">
        <v>1.3100000000000001E-4</v>
      </c>
      <c r="M365" s="265">
        <v>0.28185080123915618</v>
      </c>
      <c r="N365" s="266">
        <v>1.7574055678348799</v>
      </c>
      <c r="O365" s="82">
        <v>0.46131799413151597</v>
      </c>
      <c r="P365" s="83">
        <v>2047.2052327542242</v>
      </c>
      <c r="Q365" s="83">
        <v>24.619938990508217</v>
      </c>
      <c r="R365" s="109">
        <f t="shared" si="144"/>
        <v>501.56723275422428</v>
      </c>
      <c r="S365" s="266">
        <v>1.7574055678348799</v>
      </c>
      <c r="T365" s="83">
        <v>2047.2052327542242</v>
      </c>
      <c r="U365" s="109">
        <v>501.56723275422428</v>
      </c>
    </row>
    <row r="366" spans="1:26" x14ac:dyDescent="0.3">
      <c r="A366" s="39">
        <v>124</v>
      </c>
      <c r="B366" s="264">
        <v>1547.537</v>
      </c>
      <c r="C366" s="265">
        <v>1.835E-3</v>
      </c>
      <c r="D366" s="152">
        <v>2.0000000000000002E-5</v>
      </c>
      <c r="E366" s="152">
        <v>0.28186800000000001</v>
      </c>
      <c r="F366" s="153">
        <v>1.5999999999999999E-5</v>
      </c>
      <c r="G366" s="155">
        <v>1.4671350000000001</v>
      </c>
      <c r="H366" s="155">
        <v>1.7799999999999999E-5</v>
      </c>
      <c r="I366" s="155">
        <v>1.886415</v>
      </c>
      <c r="J366" s="155">
        <v>4.0200000000000001E-5</v>
      </c>
      <c r="K366" s="154">
        <v>6.6981020000000002E-2</v>
      </c>
      <c r="L366" s="172">
        <v>8.7600000000000004E-4</v>
      </c>
      <c r="M366" s="265">
        <v>0.28181420889526876</v>
      </c>
      <c r="N366" s="266">
        <v>0.5024035264145077</v>
      </c>
      <c r="O366" s="82">
        <v>0.56777846327848991</v>
      </c>
      <c r="P366" s="83">
        <v>2115.6470866879113</v>
      </c>
      <c r="Q366" s="83">
        <v>30.264363077668349</v>
      </c>
      <c r="R366" s="109">
        <f t="shared" si="144"/>
        <v>568.11008668791123</v>
      </c>
      <c r="S366" s="266">
        <v>0.5024035264145077</v>
      </c>
      <c r="T366" s="83">
        <v>2115.6470866879113</v>
      </c>
      <c r="U366" s="109">
        <v>568.11008668791123</v>
      </c>
    </row>
    <row r="367" spans="1:26" x14ac:dyDescent="0.3">
      <c r="A367" s="391">
        <v>5</v>
      </c>
      <c r="B367" s="392">
        <v>1653.53</v>
      </c>
      <c r="C367" s="393">
        <v>8.3199999999999995E-4</v>
      </c>
      <c r="D367" s="394">
        <v>3.9999999999999998E-6</v>
      </c>
      <c r="E367" s="394">
        <v>0.28176299999999999</v>
      </c>
      <c r="F367" s="395">
        <v>1.2999999999999999E-5</v>
      </c>
      <c r="G367" s="396">
        <v>1.467141</v>
      </c>
      <c r="H367" s="396">
        <v>1.6399999999999999E-5</v>
      </c>
      <c r="I367" s="396">
        <v>1.8864780000000001</v>
      </c>
      <c r="J367" s="396">
        <v>3.68E-5</v>
      </c>
      <c r="K367" s="397">
        <v>2.9088059999999999E-2</v>
      </c>
      <c r="L367" s="398">
        <v>1.17E-4</v>
      </c>
      <c r="M367" s="393">
        <v>0.28173691441329185</v>
      </c>
      <c r="N367" s="399">
        <v>0.19063536561114702</v>
      </c>
      <c r="O367" s="400">
        <v>0.46143217877547826</v>
      </c>
      <c r="P367" s="401">
        <v>2217.1533805414042</v>
      </c>
      <c r="Q367" s="401">
        <v>24.541927528856377</v>
      </c>
      <c r="R367" s="402">
        <f t="shared" si="144"/>
        <v>563.62338054140423</v>
      </c>
      <c r="S367" s="399">
        <v>0.19063536561114702</v>
      </c>
      <c r="T367" s="401">
        <v>2217.1533805414042</v>
      </c>
      <c r="U367" s="402">
        <v>563.62338054140423</v>
      </c>
    </row>
    <row r="368" spans="1:26" x14ac:dyDescent="0.3">
      <c r="A368" s="39">
        <v>38</v>
      </c>
      <c r="B368" s="264">
        <v>1686.6220000000001</v>
      </c>
      <c r="C368" s="265">
        <v>1.3240000000000001E-3</v>
      </c>
      <c r="D368" s="152">
        <v>5.0000000000000004E-6</v>
      </c>
      <c r="E368" s="152">
        <v>0.28163500000000002</v>
      </c>
      <c r="F368" s="153">
        <v>2.0000000000000002E-5</v>
      </c>
      <c r="G368" s="155">
        <v>1.4671730000000001</v>
      </c>
      <c r="H368" s="155">
        <v>2.4899999999999999E-5</v>
      </c>
      <c r="I368" s="155">
        <v>1.8866160000000001</v>
      </c>
      <c r="J368" s="155">
        <v>5.3100000000000003E-5</v>
      </c>
      <c r="K368" s="154">
        <v>4.0398299999999998E-2</v>
      </c>
      <c r="L368" s="172">
        <v>1.2799999999999999E-4</v>
      </c>
      <c r="M368" s="265">
        <v>0.2815926448906913</v>
      </c>
      <c r="N368" s="266">
        <v>-4.170323795997799</v>
      </c>
      <c r="O368" s="82">
        <v>0.70994962813042406</v>
      </c>
      <c r="P368" s="83">
        <v>2474.9237079415043</v>
      </c>
      <c r="Q368" s="83">
        <v>37.580113958139009</v>
      </c>
      <c r="R368" s="109">
        <f t="shared" si="144"/>
        <v>788.30170794150422</v>
      </c>
      <c r="S368" s="266">
        <v>-4.170323795997799</v>
      </c>
      <c r="T368" s="83">
        <v>2474.9237079415043</v>
      </c>
      <c r="U368" s="109">
        <v>788.30170794150422</v>
      </c>
    </row>
    <row r="369" spans="1:32" x14ac:dyDescent="0.3">
      <c r="A369" s="39">
        <v>40</v>
      </c>
      <c r="B369" s="264">
        <v>1743.9580000000001</v>
      </c>
      <c r="C369" s="265">
        <v>7.3200000000000001E-4</v>
      </c>
      <c r="D369" s="152">
        <v>6.0000000000000002E-6</v>
      </c>
      <c r="E369" s="152">
        <v>0.28164099999999997</v>
      </c>
      <c r="F369" s="153">
        <v>1.1E-5</v>
      </c>
      <c r="G369" s="155">
        <v>1.467136</v>
      </c>
      <c r="H369" s="155">
        <v>1.49E-5</v>
      </c>
      <c r="I369" s="155">
        <v>1.886428</v>
      </c>
      <c r="J369" s="155">
        <v>3.26E-5</v>
      </c>
      <c r="K369" s="154">
        <v>2.386257E-2</v>
      </c>
      <c r="L369" s="172">
        <v>2.2000000000000001E-4</v>
      </c>
      <c r="M369" s="265">
        <v>0.28161677404800745</v>
      </c>
      <c r="N369" s="266">
        <v>-1.9957554695537727</v>
      </c>
      <c r="O369" s="82">
        <v>0.39052377849846387</v>
      </c>
      <c r="P369" s="83">
        <v>2405.5611053571301</v>
      </c>
      <c r="Q369" s="83">
        <v>20.692584401866498</v>
      </c>
      <c r="R369" s="109">
        <f t="shared" si="144"/>
        <v>661.60310535713006</v>
      </c>
      <c r="S369" s="266">
        <v>-1.9957554695537727</v>
      </c>
      <c r="T369" s="83">
        <v>2405.5611053571301</v>
      </c>
      <c r="U369" s="109">
        <v>661.60310535713006</v>
      </c>
    </row>
    <row r="370" spans="1:32" x14ac:dyDescent="0.3">
      <c r="A370" s="39">
        <v>51</v>
      </c>
      <c r="B370" s="264">
        <v>1746.702</v>
      </c>
      <c r="C370" s="265">
        <v>1.3749999999999999E-3</v>
      </c>
      <c r="D370" s="152">
        <v>5.0000000000000004E-6</v>
      </c>
      <c r="E370" s="152">
        <v>0.28173300000000001</v>
      </c>
      <c r="F370" s="153">
        <v>1.5999999999999999E-5</v>
      </c>
      <c r="G370" s="155">
        <v>1.4671909999999999</v>
      </c>
      <c r="H370" s="155">
        <v>1.7099999999999999E-5</v>
      </c>
      <c r="I370" s="155">
        <v>1.8862969999999999</v>
      </c>
      <c r="J370" s="155">
        <v>3.8999999999999999E-5</v>
      </c>
      <c r="K370" s="154">
        <v>4.7734020000000002E-2</v>
      </c>
      <c r="L370" s="172">
        <v>1.84E-4</v>
      </c>
      <c r="M370" s="265">
        <v>0.28168742082601816</v>
      </c>
      <c r="N370" s="266">
        <v>0.57549707128901062</v>
      </c>
      <c r="O370" s="82">
        <v>0.56803817324979633</v>
      </c>
      <c r="P370" s="83">
        <v>2271.3715731144712</v>
      </c>
      <c r="Q370" s="83">
        <v>30.176476220698078</v>
      </c>
      <c r="R370" s="109">
        <f t="shared" si="144"/>
        <v>524.66957311447118</v>
      </c>
      <c r="S370" s="266">
        <v>0.57549707128901062</v>
      </c>
      <c r="T370" s="83">
        <v>2271.3715731144712</v>
      </c>
      <c r="U370" s="109">
        <v>524.66957311447118</v>
      </c>
    </row>
    <row r="371" spans="1:32" x14ac:dyDescent="0.3">
      <c r="A371" s="39">
        <v>4</v>
      </c>
      <c r="B371" s="264">
        <v>1747.05</v>
      </c>
      <c r="C371" s="265">
        <v>1.0250000000000001E-3</v>
      </c>
      <c r="D371" s="152">
        <v>3.0000000000000001E-6</v>
      </c>
      <c r="E371" s="152">
        <v>0.28166400000000003</v>
      </c>
      <c r="F371" s="153">
        <v>1.4E-5</v>
      </c>
      <c r="G371" s="155">
        <v>1.4671270000000001</v>
      </c>
      <c r="H371" s="155">
        <v>1.7399999999999999E-5</v>
      </c>
      <c r="I371" s="155">
        <v>1.886436</v>
      </c>
      <c r="J371" s="155">
        <v>3.82E-5</v>
      </c>
      <c r="K371" s="154">
        <v>3.5833549999999999E-2</v>
      </c>
      <c r="L371" s="172">
        <v>6.3999999999999997E-5</v>
      </c>
      <c r="M371" s="265">
        <v>0.28163001591721049</v>
      </c>
      <c r="N371" s="266">
        <v>-1.4545080431449531</v>
      </c>
      <c r="O371" s="82">
        <v>0.49703379958132565</v>
      </c>
      <c r="P371" s="83">
        <v>2379.353250374525</v>
      </c>
      <c r="Q371" s="83">
        <v>26.350297440524173</v>
      </c>
      <c r="R371" s="109">
        <f t="shared" si="144"/>
        <v>632.30325037452508</v>
      </c>
      <c r="S371" s="266">
        <v>-1.4545080431449531</v>
      </c>
      <c r="T371" s="83">
        <v>2379.353250374525</v>
      </c>
      <c r="U371" s="109">
        <v>632.30325037452508</v>
      </c>
    </row>
    <row r="372" spans="1:32" x14ac:dyDescent="0.3">
      <c r="A372" s="39">
        <v>36</v>
      </c>
      <c r="B372" s="264">
        <v>1748.5840000000001</v>
      </c>
      <c r="C372" s="265">
        <v>2.7130000000000001E-3</v>
      </c>
      <c r="D372" s="152">
        <v>3.1000000000000001E-5</v>
      </c>
      <c r="E372" s="152">
        <v>0.28171600000000002</v>
      </c>
      <c r="F372" s="153">
        <v>1.9000000000000001E-5</v>
      </c>
      <c r="G372" s="155">
        <v>1.4671209999999999</v>
      </c>
      <c r="H372" s="155">
        <v>2.0400000000000001E-5</v>
      </c>
      <c r="I372" s="155">
        <v>1.8864270000000001</v>
      </c>
      <c r="J372" s="155">
        <v>4.5599999999999997E-5</v>
      </c>
      <c r="K372" s="154">
        <v>8.6402729999999997E-2</v>
      </c>
      <c r="L372" s="172">
        <v>5.1400000000000003E-4</v>
      </c>
      <c r="M372" s="265">
        <v>0.28162596965799386</v>
      </c>
      <c r="N372" s="266">
        <v>-1.562868462779976</v>
      </c>
      <c r="O372" s="82">
        <v>0.67454825181667566</v>
      </c>
      <c r="P372" s="83">
        <v>2386.3231403732002</v>
      </c>
      <c r="Q372" s="83">
        <v>35.759605275713966</v>
      </c>
      <c r="R372" s="109">
        <f t="shared" si="144"/>
        <v>637.73914037320014</v>
      </c>
      <c r="S372" s="266">
        <v>-1.562868462779976</v>
      </c>
      <c r="T372" s="83">
        <v>2386.3231403732002</v>
      </c>
      <c r="U372" s="109">
        <v>637.73914037320014</v>
      </c>
    </row>
    <row r="373" spans="1:32" x14ac:dyDescent="0.3">
      <c r="A373" s="39">
        <v>75</v>
      </c>
      <c r="B373" s="264">
        <v>1756.508</v>
      </c>
      <c r="C373" s="265">
        <v>8.9999999999999998E-4</v>
      </c>
      <c r="D373" s="152">
        <v>3.0000000000000001E-6</v>
      </c>
      <c r="E373" s="152">
        <v>0.28173199999999998</v>
      </c>
      <c r="F373" s="153">
        <v>1.2999999999999999E-5</v>
      </c>
      <c r="G373" s="155">
        <v>1.4672069999999999</v>
      </c>
      <c r="H373" s="155">
        <v>1.5099999999999999E-5</v>
      </c>
      <c r="I373" s="155">
        <v>1.8864639999999999</v>
      </c>
      <c r="J373" s="155">
        <v>3.1699999999999998E-5</v>
      </c>
      <c r="K373" s="154">
        <v>2.6512230000000001E-2</v>
      </c>
      <c r="L373" s="172">
        <v>7.7000000000000001E-5</v>
      </c>
      <c r="M373" s="265">
        <v>0.28170199611116242</v>
      </c>
      <c r="N373" s="266">
        <v>1.3186343200355388</v>
      </c>
      <c r="O373" s="82">
        <v>0.46154143044985219</v>
      </c>
      <c r="P373" s="83">
        <v>2239.7583925459771</v>
      </c>
      <c r="Q373" s="83">
        <v>24.53156977594972</v>
      </c>
      <c r="R373" s="109">
        <f t="shared" si="144"/>
        <v>483.25039254597709</v>
      </c>
      <c r="S373" s="266">
        <v>1.3186343200355388</v>
      </c>
      <c r="T373" s="83">
        <v>2239.7583925459771</v>
      </c>
      <c r="U373" s="109">
        <v>483.25039254597709</v>
      </c>
    </row>
    <row r="374" spans="1:32" x14ac:dyDescent="0.3">
      <c r="A374" s="39">
        <v>31</v>
      </c>
      <c r="B374" s="264">
        <v>1756.9670000000001</v>
      </c>
      <c r="C374" s="265">
        <v>1.193E-3</v>
      </c>
      <c r="D374" s="152">
        <v>6.9999999999999999E-6</v>
      </c>
      <c r="E374" s="152">
        <v>0.28167900000000001</v>
      </c>
      <c r="F374" s="153">
        <v>1.2999999999999999E-5</v>
      </c>
      <c r="G374" s="155">
        <v>1.467131</v>
      </c>
      <c r="H374" s="155">
        <v>1.7600000000000001E-5</v>
      </c>
      <c r="I374" s="155">
        <v>1.8864179999999999</v>
      </c>
      <c r="J374" s="155">
        <v>4.1100000000000003E-5</v>
      </c>
      <c r="K374" s="154">
        <v>4.1726609999999997E-2</v>
      </c>
      <c r="L374" s="172">
        <v>2.9700000000000001E-4</v>
      </c>
      <c r="M374" s="265">
        <v>0.28163921761414273</v>
      </c>
      <c r="N374" s="266">
        <v>-0.89963984935992336</v>
      </c>
      <c r="O374" s="82">
        <v>0.46154191799985256</v>
      </c>
      <c r="P374" s="83">
        <v>2357.8736293905308</v>
      </c>
      <c r="Q374" s="83">
        <v>24.477519731645771</v>
      </c>
      <c r="R374" s="109">
        <f t="shared" si="144"/>
        <v>600.90662939053072</v>
      </c>
      <c r="S374" s="266">
        <v>-0.89963984935992336</v>
      </c>
      <c r="T374" s="83">
        <v>2357.8736293905308</v>
      </c>
      <c r="U374" s="109">
        <v>600.90662939053072</v>
      </c>
    </row>
    <row r="375" spans="1:32" x14ac:dyDescent="0.3">
      <c r="A375" s="39">
        <v>19</v>
      </c>
      <c r="B375" s="264">
        <v>1757.8240000000001</v>
      </c>
      <c r="C375" s="265">
        <v>6.5300000000000004E-4</v>
      </c>
      <c r="D375" s="152">
        <v>1.9999999999999999E-6</v>
      </c>
      <c r="E375" s="152">
        <v>0.28170600000000001</v>
      </c>
      <c r="F375" s="153">
        <v>1.5E-5</v>
      </c>
      <c r="G375" s="155">
        <v>1.467125</v>
      </c>
      <c r="H375" s="155">
        <v>1.77E-5</v>
      </c>
      <c r="I375" s="155">
        <v>1.8863449999999999</v>
      </c>
      <c r="J375" s="155">
        <v>4.1499999999999999E-5</v>
      </c>
      <c r="K375" s="154">
        <v>2.184407E-2</v>
      </c>
      <c r="L375" s="172">
        <v>4.4400000000000002E-5</v>
      </c>
      <c r="M375" s="265">
        <v>0.28168421393266457</v>
      </c>
      <c r="N375" s="266">
        <v>0.71759935715842715</v>
      </c>
      <c r="O375" s="82">
        <v>0.53254941729141692</v>
      </c>
      <c r="P375" s="83">
        <v>2272.7427069138307</v>
      </c>
      <c r="Q375" s="83">
        <v>28.289223912610396</v>
      </c>
      <c r="R375" s="109">
        <f t="shared" si="144"/>
        <v>514.91870691383065</v>
      </c>
      <c r="S375" s="266">
        <v>0.71759935715842715</v>
      </c>
      <c r="T375" s="83">
        <v>2272.7427069138307</v>
      </c>
      <c r="U375" s="109">
        <v>514.91870691383065</v>
      </c>
    </row>
    <row r="376" spans="1:32" x14ac:dyDescent="0.3">
      <c r="A376" s="39">
        <v>152</v>
      </c>
      <c r="B376" s="264">
        <v>1760.1010000000001</v>
      </c>
      <c r="C376" s="265">
        <v>1.0799239999999999E-3</v>
      </c>
      <c r="D376" s="152">
        <v>4.4299999999999999E-6</v>
      </c>
      <c r="E376" s="152">
        <v>0.28167999999999999</v>
      </c>
      <c r="F376" s="153">
        <v>1.5999999999999999E-5</v>
      </c>
      <c r="G376" s="155">
        <v>1.4671099999999999</v>
      </c>
      <c r="H376" s="155">
        <v>2.0100000000000001E-5</v>
      </c>
      <c r="I376" s="155">
        <v>1.886361</v>
      </c>
      <c r="J376" s="155">
        <v>3.8600000000000003E-5</v>
      </c>
      <c r="K376" s="154">
        <v>3.7788910000000002E-2</v>
      </c>
      <c r="L376" s="172">
        <v>2.0599999999999999E-4</v>
      </c>
      <c r="M376" s="265">
        <v>0.28164392300675894</v>
      </c>
      <c r="N376" s="266">
        <v>-0.66045914293932917</v>
      </c>
      <c r="O376" s="82">
        <v>0.56805568870776924</v>
      </c>
      <c r="P376" s="83">
        <v>2347.6994768211675</v>
      </c>
      <c r="Q376" s="83">
        <v>30.133492011472299</v>
      </c>
      <c r="R376" s="109">
        <f t="shared" si="144"/>
        <v>587.59847682116742</v>
      </c>
      <c r="S376" s="266">
        <v>-0.66045914293932917</v>
      </c>
      <c r="T376" s="83">
        <v>2347.6994768211675</v>
      </c>
      <c r="U376" s="109">
        <v>587.59847682116742</v>
      </c>
    </row>
    <row r="377" spans="1:32" x14ac:dyDescent="0.3">
      <c r="A377" s="39">
        <v>73</v>
      </c>
      <c r="B377" s="264">
        <v>1760.7760000000001</v>
      </c>
      <c r="C377" s="265">
        <v>9.1E-4</v>
      </c>
      <c r="D377" s="152">
        <v>1.2999999999999999E-5</v>
      </c>
      <c r="E377" s="152">
        <v>0.28167399999999998</v>
      </c>
      <c r="F377" s="153">
        <v>1.2E-5</v>
      </c>
      <c r="G377" s="155">
        <v>1.467139</v>
      </c>
      <c r="H377" s="155">
        <v>1.4800000000000001E-5</v>
      </c>
      <c r="I377" s="155">
        <v>1.8863589999999999</v>
      </c>
      <c r="J377" s="155">
        <v>3.7299999999999999E-5</v>
      </c>
      <c r="K377" s="154">
        <v>3.2263809999999997E-2</v>
      </c>
      <c r="L377" s="172">
        <v>4.8799999999999999E-4</v>
      </c>
      <c r="M377" s="265">
        <v>0.28164358780221349</v>
      </c>
      <c r="N377" s="266">
        <v>-0.6568253342820185</v>
      </c>
      <c r="O377" s="82">
        <v>0.42604242841970397</v>
      </c>
      <c r="P377" s="83">
        <v>2348.0472091916627</v>
      </c>
      <c r="Q377" s="83">
        <v>22.598382784156911</v>
      </c>
      <c r="R377" s="109">
        <f t="shared" si="144"/>
        <v>587.27120919166259</v>
      </c>
      <c r="S377" s="266">
        <v>-0.6568253342820185</v>
      </c>
      <c r="T377" s="83">
        <v>2348.0472091916627</v>
      </c>
      <c r="U377" s="109">
        <v>587.27120919166259</v>
      </c>
    </row>
    <row r="378" spans="1:32" x14ac:dyDescent="0.3">
      <c r="A378" s="39">
        <v>85</v>
      </c>
      <c r="B378" s="264">
        <v>1760.902</v>
      </c>
      <c r="C378" s="265">
        <v>1.6819999999999999E-3</v>
      </c>
      <c r="D378" s="152">
        <v>3.9999999999999998E-6</v>
      </c>
      <c r="E378" s="152">
        <v>0.28172599999999998</v>
      </c>
      <c r="F378" s="153">
        <v>1.8E-5</v>
      </c>
      <c r="G378" s="155">
        <v>1.4671099999999999</v>
      </c>
      <c r="H378" s="155">
        <v>1.98E-5</v>
      </c>
      <c r="I378" s="155">
        <v>1.886428</v>
      </c>
      <c r="J378" s="155">
        <v>4.4799999999999998E-5</v>
      </c>
      <c r="K378" s="154">
        <v>5.9864750000000001E-2</v>
      </c>
      <c r="L378" s="172">
        <v>1.8699999999999999E-4</v>
      </c>
      <c r="M378" s="265">
        <v>0.28166978347508081</v>
      </c>
      <c r="N378" s="266">
        <v>0.27611378685232779</v>
      </c>
      <c r="O378" s="82">
        <v>0.63906382796075079</v>
      </c>
      <c r="P378" s="83">
        <v>2298.6502897539958</v>
      </c>
      <c r="Q378" s="83">
        <v>33.932439974035788</v>
      </c>
      <c r="R378" s="109">
        <f t="shared" si="144"/>
        <v>537.74828975399578</v>
      </c>
      <c r="S378" s="266">
        <v>0.27611378685232779</v>
      </c>
      <c r="T378" s="83">
        <v>2298.6502897539958</v>
      </c>
      <c r="U378" s="109">
        <v>537.74828975399578</v>
      </c>
    </row>
    <row r="379" spans="1:32" ht="12" x14ac:dyDescent="0.3">
      <c r="A379" s="39">
        <v>32</v>
      </c>
      <c r="B379" s="264">
        <v>1762.67</v>
      </c>
      <c r="C379" s="265">
        <v>7.9000000000000001E-4</v>
      </c>
      <c r="D379" s="152">
        <v>3.9999999999999998E-6</v>
      </c>
      <c r="E379" s="152">
        <v>0.28163199999999999</v>
      </c>
      <c r="F379" s="153">
        <v>1.4E-5</v>
      </c>
      <c r="G379" s="155">
        <v>1.467147</v>
      </c>
      <c r="H379" s="155">
        <v>1.45E-5</v>
      </c>
      <c r="I379" s="155">
        <v>1.88635</v>
      </c>
      <c r="J379" s="155">
        <v>3.8699999999999999E-5</v>
      </c>
      <c r="K379" s="154">
        <v>2.6471809999999998E-2</v>
      </c>
      <c r="L379" s="172">
        <v>9.7999999999999997E-5</v>
      </c>
      <c r="M379" s="265">
        <v>0.28160556933264352</v>
      </c>
      <c r="N379" s="266">
        <v>-1.9630306865880964</v>
      </c>
      <c r="O379" s="82">
        <v>0.49705166663582823</v>
      </c>
      <c r="P379" s="83">
        <v>2418.7865046869933</v>
      </c>
      <c r="Q379" s="83">
        <v>26.330900226627364</v>
      </c>
      <c r="R379" s="109">
        <f t="shared" si="144"/>
        <v>656.11650468699327</v>
      </c>
      <c r="S379" s="266">
        <v>-1.9630306865880964</v>
      </c>
      <c r="T379" s="83">
        <v>2418.7865046869933</v>
      </c>
      <c r="U379" s="109">
        <v>656.11650468699327</v>
      </c>
      <c r="X379" s="494" t="s">
        <v>529</v>
      </c>
      <c r="Y379" s="495"/>
      <c r="Z379" s="496"/>
      <c r="AA379" s="481" t="s">
        <v>518</v>
      </c>
      <c r="AB379" s="482"/>
      <c r="AC379" s="482"/>
      <c r="AD379" s="497"/>
      <c r="AE379" s="498"/>
      <c r="AF379" s="498"/>
    </row>
    <row r="380" spans="1:32" ht="12" x14ac:dyDescent="0.3">
      <c r="A380" s="39">
        <v>83</v>
      </c>
      <c r="B380" s="264">
        <v>1766.9110000000001</v>
      </c>
      <c r="C380" s="265">
        <v>2.186E-3</v>
      </c>
      <c r="D380" s="152">
        <v>6.9999999999999999E-6</v>
      </c>
      <c r="E380" s="152">
        <v>0.28173799999999999</v>
      </c>
      <c r="F380" s="153">
        <v>1.5999999999999999E-5</v>
      </c>
      <c r="G380" s="155">
        <v>1.4671620000000001</v>
      </c>
      <c r="H380" s="155">
        <v>1.7799999999999999E-5</v>
      </c>
      <c r="I380" s="155">
        <v>1.886441</v>
      </c>
      <c r="J380" s="155">
        <v>4.0399999999999999E-5</v>
      </c>
      <c r="K380" s="154">
        <v>8.3790870000000003E-2</v>
      </c>
      <c r="L380" s="172">
        <v>3.0600000000000001E-4</v>
      </c>
      <c r="M380" s="265">
        <v>0.28166468511719389</v>
      </c>
      <c r="N380" s="266">
        <v>0.23341920414532424</v>
      </c>
      <c r="O380" s="82">
        <v>0.56806459297842338</v>
      </c>
      <c r="P380" s="83">
        <v>2305.7325607494772</v>
      </c>
      <c r="Q380" s="83">
        <v>30.157118177671236</v>
      </c>
      <c r="R380" s="109">
        <f t="shared" si="144"/>
        <v>538.82156074947716</v>
      </c>
      <c r="S380" s="266">
        <v>0.23341920414532424</v>
      </c>
      <c r="T380" s="83">
        <v>2305.7325607494772</v>
      </c>
      <c r="U380" s="109">
        <v>538.82156074947716</v>
      </c>
      <c r="X380" s="6" t="s">
        <v>350</v>
      </c>
      <c r="Y380" s="7" t="s">
        <v>352</v>
      </c>
      <c r="Z380" s="8" t="s">
        <v>351</v>
      </c>
      <c r="AA380" s="6" t="s">
        <v>350</v>
      </c>
      <c r="AB380" s="7" t="s">
        <v>352</v>
      </c>
      <c r="AC380" s="7" t="s">
        <v>351</v>
      </c>
      <c r="AD380" s="282"/>
      <c r="AE380" s="65"/>
      <c r="AF380" s="65"/>
    </row>
    <row r="381" spans="1:32" ht="12" x14ac:dyDescent="0.3">
      <c r="A381" s="39">
        <v>87</v>
      </c>
      <c r="B381" s="264">
        <v>1769.0820000000001</v>
      </c>
      <c r="C381" s="265">
        <v>1.542E-3</v>
      </c>
      <c r="D381" s="152">
        <v>6.9999999999999999E-6</v>
      </c>
      <c r="E381" s="152">
        <v>0.28172999999999998</v>
      </c>
      <c r="F381" s="153">
        <v>2.6999999999999999E-5</v>
      </c>
      <c r="G381" s="155">
        <v>1.4671700000000001</v>
      </c>
      <c r="H381" s="155">
        <v>2.5199999999999999E-5</v>
      </c>
      <c r="I381" s="155">
        <v>1.886382</v>
      </c>
      <c r="J381" s="155">
        <v>6.4399999999999993E-5</v>
      </c>
      <c r="K381" s="154">
        <v>4.9369910000000003E-2</v>
      </c>
      <c r="L381" s="172">
        <v>1.9100000000000001E-4</v>
      </c>
      <c r="M381" s="265">
        <v>0.281678219230516</v>
      </c>
      <c r="N381" s="266">
        <v>0.76391411564236122</v>
      </c>
      <c r="O381" s="82">
        <v>0.95861379136419345</v>
      </c>
      <c r="P381" s="83">
        <v>2279.3115365807989</v>
      </c>
      <c r="Q381" s="83">
        <v>50.925116843426167</v>
      </c>
      <c r="R381" s="109">
        <f t="shared" si="144"/>
        <v>510.22953658079882</v>
      </c>
      <c r="S381" s="266">
        <v>0.76391411564236122</v>
      </c>
      <c r="T381" s="83">
        <v>2279.3115365807989</v>
      </c>
      <c r="U381" s="109">
        <v>510.22953658079882</v>
      </c>
      <c r="W381" s="275" t="s">
        <v>503</v>
      </c>
      <c r="X381" s="281">
        <f>MIN(S359:S366)</f>
        <v>-4.9970190075709908</v>
      </c>
      <c r="Y381" s="262">
        <f t="shared" ref="Y381:Z381" si="145">MIN(T359:T366)</f>
        <v>1853.1383677988445</v>
      </c>
      <c r="Z381" s="263">
        <f t="shared" si="145"/>
        <v>333.13836779884446</v>
      </c>
      <c r="AA381" s="281">
        <f>MIN(S367:S393)</f>
        <v>-5.0116576513759004</v>
      </c>
      <c r="AB381" s="262">
        <f t="shared" ref="AB381:AC381" si="146">MIN(T367:T393)</f>
        <v>2205.2238657399707</v>
      </c>
      <c r="AC381" s="262">
        <f t="shared" si="146"/>
        <v>411.22386573997073</v>
      </c>
      <c r="AD381" s="276"/>
      <c r="AE381" s="83"/>
      <c r="AF381" s="83"/>
    </row>
    <row r="382" spans="1:32" ht="12" x14ac:dyDescent="0.3">
      <c r="A382" s="39">
        <v>52</v>
      </c>
      <c r="B382" s="264">
        <v>1769.482</v>
      </c>
      <c r="C382" s="265">
        <v>1.562E-3</v>
      </c>
      <c r="D382" s="152">
        <v>5.0000000000000004E-6</v>
      </c>
      <c r="E382" s="152">
        <v>0.28170000000000001</v>
      </c>
      <c r="F382" s="153">
        <v>2.1999999999999999E-5</v>
      </c>
      <c r="G382" s="155">
        <v>1.467136</v>
      </c>
      <c r="H382" s="155">
        <v>2.26E-5</v>
      </c>
      <c r="I382" s="155">
        <v>1.886474</v>
      </c>
      <c r="J382" s="155">
        <v>4.9400000000000001E-5</v>
      </c>
      <c r="K382" s="154">
        <v>4.9097620000000002E-2</v>
      </c>
      <c r="L382" s="172">
        <v>1.55E-4</v>
      </c>
      <c r="M382" s="265">
        <v>0.28164753556842959</v>
      </c>
      <c r="N382" s="266">
        <v>-0.31627741067019599</v>
      </c>
      <c r="O382" s="82">
        <v>0.7810934381269341</v>
      </c>
      <c r="P382" s="83">
        <v>2336.9577503454389</v>
      </c>
      <c r="Q382" s="83">
        <v>41.446237956375626</v>
      </c>
      <c r="R382" s="109">
        <f t="shared" si="144"/>
        <v>567.47575034543888</v>
      </c>
      <c r="S382" s="266">
        <v>-0.31627741067019599</v>
      </c>
      <c r="T382" s="83">
        <v>2336.9577503454389</v>
      </c>
      <c r="U382" s="109">
        <v>567.47575034543888</v>
      </c>
      <c r="W382" s="277" t="s">
        <v>504</v>
      </c>
      <c r="X382" s="280">
        <f>MAX(S359:S366)</f>
        <v>5.0024293494943528</v>
      </c>
      <c r="Y382" s="83">
        <f t="shared" ref="Y382:Z382" si="147">MAX(T359:T366)</f>
        <v>2359.1970024644183</v>
      </c>
      <c r="Z382" s="109">
        <f t="shared" si="147"/>
        <v>872.85000246441837</v>
      </c>
      <c r="AA382" s="280">
        <f>MAX(S367:S393)</f>
        <v>2.5347793631724791</v>
      </c>
      <c r="AB382" s="83">
        <f t="shared" ref="AB382:AC382" si="148">MAX(T367:T393)</f>
        <v>2658.454619822136</v>
      </c>
      <c r="AC382" s="83">
        <f t="shared" si="148"/>
        <v>797.33061982213599</v>
      </c>
      <c r="AD382" s="276"/>
      <c r="AE382" s="83"/>
      <c r="AF382" s="83"/>
    </row>
    <row r="383" spans="1:32" ht="12" x14ac:dyDescent="0.3">
      <c r="A383" s="39">
        <v>139</v>
      </c>
      <c r="B383" s="264">
        <v>1770.143</v>
      </c>
      <c r="C383" s="265">
        <v>8.9593500000000005E-4</v>
      </c>
      <c r="D383" s="152">
        <v>4.2699999999999998E-6</v>
      </c>
      <c r="E383" s="152">
        <v>0.28170600000000001</v>
      </c>
      <c r="F383" s="153">
        <v>1.8E-5</v>
      </c>
      <c r="G383" s="155">
        <v>1.467058</v>
      </c>
      <c r="H383" s="155">
        <v>2.16E-5</v>
      </c>
      <c r="I383" s="155">
        <v>1.886206</v>
      </c>
      <c r="J383" s="155">
        <v>5.5000000000000002E-5</v>
      </c>
      <c r="K383" s="154">
        <v>3.0734259999999999E-2</v>
      </c>
      <c r="L383" s="172">
        <v>1.95E-4</v>
      </c>
      <c r="M383" s="265">
        <v>0.28167589592117498</v>
      </c>
      <c r="N383" s="266">
        <v>0.70585316298554801</v>
      </c>
      <c r="O383" s="82">
        <v>0.63907742183122451</v>
      </c>
      <c r="P383" s="83">
        <v>2283.2452400793995</v>
      </c>
      <c r="Q383" s="83">
        <v>33.94220385733388</v>
      </c>
      <c r="R383" s="109">
        <f t="shared" si="144"/>
        <v>513.10224007939951</v>
      </c>
      <c r="S383" s="266">
        <v>0.70585316298554801</v>
      </c>
      <c r="T383" s="83">
        <v>2283.2452400793995</v>
      </c>
      <c r="U383" s="109">
        <v>513.10224007939951</v>
      </c>
      <c r="W383" s="277" t="s">
        <v>505</v>
      </c>
      <c r="X383" s="280">
        <f>AVERAGE(S359:S366)</f>
        <v>8.4317068896333502E-2</v>
      </c>
      <c r="Y383" s="83">
        <f t="shared" ref="Y383:Z383" si="149">AVERAGE(T359:T366)</f>
        <v>2111.5918295479955</v>
      </c>
      <c r="Z383" s="109">
        <f t="shared" si="149"/>
        <v>596.6915795479955</v>
      </c>
      <c r="AA383" s="280">
        <f>AVERAGE(S367:S393)</f>
        <v>-0.47285997550809239</v>
      </c>
      <c r="AB383" s="83">
        <f t="shared" ref="AB383:AC383" si="150">AVERAGE(T367:T393)</f>
        <v>2346.3576014404371</v>
      </c>
      <c r="AC383" s="83">
        <f t="shared" si="150"/>
        <v>575.41323107006633</v>
      </c>
      <c r="AD383" s="276"/>
      <c r="AE383" s="83"/>
      <c r="AF383" s="83"/>
    </row>
    <row r="384" spans="1:32" ht="12" x14ac:dyDescent="0.3">
      <c r="A384" s="39">
        <v>113</v>
      </c>
      <c r="B384" s="264">
        <v>1771.5029999999999</v>
      </c>
      <c r="C384" s="265">
        <v>9.7599999999999998E-4</v>
      </c>
      <c r="D384" s="152">
        <v>3.9999999999999998E-6</v>
      </c>
      <c r="E384" s="152">
        <v>0.281692</v>
      </c>
      <c r="F384" s="153">
        <v>1.9000000000000001E-5</v>
      </c>
      <c r="G384" s="155">
        <v>1.467041</v>
      </c>
      <c r="H384" s="155">
        <v>2.7800000000000001E-5</v>
      </c>
      <c r="I384" s="155">
        <v>1.8862490000000001</v>
      </c>
      <c r="J384" s="155">
        <v>5.8E-5</v>
      </c>
      <c r="K384" s="154">
        <v>3.2493290000000001E-2</v>
      </c>
      <c r="L384" s="172">
        <v>2.5399999999999999E-4</v>
      </c>
      <c r="M384" s="265">
        <v>0.28165918006311824</v>
      </c>
      <c r="N384" s="266">
        <v>0.14367721998587157</v>
      </c>
      <c r="O384" s="82">
        <v>0.67458383506080466</v>
      </c>
      <c r="P384" s="83">
        <v>2314.1752631565382</v>
      </c>
      <c r="Q384" s="83">
        <v>35.807822066370591</v>
      </c>
      <c r="R384" s="109">
        <f t="shared" si="144"/>
        <v>542.67226315653829</v>
      </c>
      <c r="S384" s="266">
        <v>0.14367721998587157</v>
      </c>
      <c r="T384" s="83">
        <v>2314.1752631565382</v>
      </c>
      <c r="U384" s="109">
        <v>542.67226315653829</v>
      </c>
      <c r="W384" s="277" t="s">
        <v>506</v>
      </c>
      <c r="X384" s="276">
        <f>STDEV(S359:S366)</f>
        <v>3.2448190678252491</v>
      </c>
      <c r="Y384" s="83">
        <f t="shared" ref="Y384:Z384" si="151">STDEV(T359:T366)</f>
        <v>160.29530094092345</v>
      </c>
      <c r="Z384" s="109">
        <f t="shared" si="151"/>
        <v>176.33854407388705</v>
      </c>
      <c r="AA384" s="276">
        <f>STDEV(S367:S393)</f>
        <v>1.7188921208803321</v>
      </c>
      <c r="AB384" s="83">
        <f t="shared" ref="AB384:AC384" si="152">STDEV(T367:T393)</f>
        <v>99.529076981308748</v>
      </c>
      <c r="AC384" s="83">
        <f t="shared" si="152"/>
        <v>90.942363733607678</v>
      </c>
      <c r="AD384" s="276"/>
      <c r="AE384" s="83"/>
      <c r="AF384" s="83"/>
    </row>
    <row r="385" spans="1:32" ht="12" x14ac:dyDescent="0.3">
      <c r="A385" s="39">
        <v>8</v>
      </c>
      <c r="B385" s="264">
        <v>1774.7329999999999</v>
      </c>
      <c r="C385" s="265">
        <v>1.702E-3</v>
      </c>
      <c r="D385" s="152">
        <v>1.5E-5</v>
      </c>
      <c r="E385" s="152">
        <v>0.28164800000000001</v>
      </c>
      <c r="F385" s="153">
        <v>1.5999999999999999E-5</v>
      </c>
      <c r="G385" s="155">
        <v>1.4671749999999999</v>
      </c>
      <c r="H385" s="155">
        <v>1.9199999999999999E-5</v>
      </c>
      <c r="I385" s="155">
        <v>1.886441</v>
      </c>
      <c r="J385" s="155">
        <v>4.2700000000000001E-5</v>
      </c>
      <c r="K385" s="154">
        <v>6.1301250000000002E-2</v>
      </c>
      <c r="L385" s="172">
        <v>5.6800000000000004E-4</v>
      </c>
      <c r="M385" s="265">
        <v>0.28159066078019462</v>
      </c>
      <c r="N385" s="266">
        <v>-2.2147150979723307</v>
      </c>
      <c r="O385" s="82">
        <v>0.56807482221032934</v>
      </c>
      <c r="P385" s="83">
        <v>2441.7557423782728</v>
      </c>
      <c r="Q385" s="83">
        <v>30.08060826587689</v>
      </c>
      <c r="R385" s="109">
        <f t="shared" si="144"/>
        <v>667.02274237827282</v>
      </c>
      <c r="S385" s="266">
        <v>-2.2147150979723307</v>
      </c>
      <c r="T385" s="83">
        <v>2441.7557423782728</v>
      </c>
      <c r="U385" s="109">
        <v>667.02274237827282</v>
      </c>
      <c r="W385" s="278" t="s">
        <v>507</v>
      </c>
      <c r="X385" s="279">
        <f>MEDIAN(S359:S366)</f>
        <v>1.0099379981487466</v>
      </c>
      <c r="Y385" s="87">
        <f t="shared" ref="Y385:Z385" si="153">MEDIAN(T359:T366)</f>
        <v>2081.426159721068</v>
      </c>
      <c r="Z385" s="111">
        <f t="shared" si="153"/>
        <v>544.66916758795912</v>
      </c>
      <c r="AA385" s="279">
        <f>MEDIAN(S367:S393)</f>
        <v>0.14367721998587157</v>
      </c>
      <c r="AB385" s="87">
        <f t="shared" ref="AB385:AC385" si="154">MEDIAN(T367:T393)</f>
        <v>2314.9654819814386</v>
      </c>
      <c r="AC385" s="87">
        <f t="shared" si="154"/>
        <v>563.62338054140423</v>
      </c>
      <c r="AD385" s="280"/>
      <c r="AE385" s="83"/>
      <c r="AF385" s="83"/>
    </row>
    <row r="386" spans="1:32" x14ac:dyDescent="0.3">
      <c r="A386" s="39">
        <v>3</v>
      </c>
      <c r="B386" s="264">
        <v>1794</v>
      </c>
      <c r="C386" s="265">
        <v>4.1300000000000001E-4</v>
      </c>
      <c r="D386" s="152">
        <v>9.9999999999999995E-7</v>
      </c>
      <c r="E386" s="152">
        <v>0.28172599999999998</v>
      </c>
      <c r="F386" s="153">
        <v>2.0999999999999999E-5</v>
      </c>
      <c r="G386" s="155">
        <v>1.4671339999999999</v>
      </c>
      <c r="H386" s="155">
        <v>2.8900000000000001E-5</v>
      </c>
      <c r="I386" s="155">
        <v>1.886512</v>
      </c>
      <c r="J386" s="155">
        <v>6.5300000000000002E-5</v>
      </c>
      <c r="K386" s="154">
        <v>1.400476E-2</v>
      </c>
      <c r="L386" s="172">
        <v>5.1E-5</v>
      </c>
      <c r="M386" s="265">
        <v>0.28171193271669381</v>
      </c>
      <c r="N386" s="266">
        <v>2.5347793631724791</v>
      </c>
      <c r="O386" s="82">
        <v>0.74563128491078601</v>
      </c>
      <c r="P386" s="83">
        <v>2205.2238657399707</v>
      </c>
      <c r="Q386" s="83">
        <v>39.65907864261726</v>
      </c>
      <c r="R386" s="109">
        <f t="shared" si="144"/>
        <v>411.22386573997073</v>
      </c>
      <c r="S386" s="266">
        <v>2.5347793631724791</v>
      </c>
      <c r="T386" s="83">
        <v>2205.2238657399707</v>
      </c>
      <c r="U386" s="109">
        <v>411.22386573997073</v>
      </c>
    </row>
    <row r="387" spans="1:32" x14ac:dyDescent="0.3">
      <c r="A387" s="39">
        <v>153</v>
      </c>
      <c r="B387" s="264">
        <v>1797.6679999999999</v>
      </c>
      <c r="C387" s="265">
        <v>1.0038320000000001E-3</v>
      </c>
      <c r="D387" s="152">
        <v>4.3800000000000004E-6</v>
      </c>
      <c r="E387" s="152">
        <v>0.28170800000000001</v>
      </c>
      <c r="F387" s="153">
        <v>1.5E-5</v>
      </c>
      <c r="G387" s="155">
        <v>1.4671019999999999</v>
      </c>
      <c r="H387" s="155">
        <v>1.95E-5</v>
      </c>
      <c r="I387" s="155">
        <v>1.8861490000000001</v>
      </c>
      <c r="J387" s="155">
        <v>4.1699999999999997E-5</v>
      </c>
      <c r="K387" s="154">
        <v>3.2505190000000003E-2</v>
      </c>
      <c r="L387" s="172">
        <v>1.03E-4</v>
      </c>
      <c r="M387" s="265">
        <v>0.28167373717083194</v>
      </c>
      <c r="N387" s="266">
        <v>1.2630942271307788</v>
      </c>
      <c r="O387" s="82">
        <v>0.53259827458518316</v>
      </c>
      <c r="P387" s="83">
        <v>2275.7389631163769</v>
      </c>
      <c r="Q387" s="83">
        <v>28.287641036818968</v>
      </c>
      <c r="R387" s="109">
        <f t="shared" si="144"/>
        <v>478.07096311637702</v>
      </c>
      <c r="S387" s="266">
        <v>1.2630942271307788</v>
      </c>
      <c r="T387" s="83">
        <v>2275.7389631163769</v>
      </c>
      <c r="U387" s="109">
        <v>478.07096311637702</v>
      </c>
    </row>
    <row r="388" spans="1:32" x14ac:dyDescent="0.3">
      <c r="A388" s="39">
        <v>89</v>
      </c>
      <c r="B388" s="264">
        <v>1799.3920000000001</v>
      </c>
      <c r="C388" s="265">
        <v>1.707E-3</v>
      </c>
      <c r="D388" s="152">
        <v>1.8E-5</v>
      </c>
      <c r="E388" s="152">
        <v>0.28172700000000001</v>
      </c>
      <c r="F388" s="153">
        <v>1.5E-5</v>
      </c>
      <c r="G388" s="155">
        <v>1.467112</v>
      </c>
      <c r="H388" s="155">
        <v>1.77E-5</v>
      </c>
      <c r="I388" s="155">
        <v>1.886164</v>
      </c>
      <c r="J388" s="155">
        <v>3.7799999999999997E-5</v>
      </c>
      <c r="K388" s="154">
        <v>6.3619259999999997E-2</v>
      </c>
      <c r="L388" s="172">
        <v>8.03E-4</v>
      </c>
      <c r="M388" s="265">
        <v>0.28166867979630977</v>
      </c>
      <c r="N388" s="266">
        <v>1.1232398961369405</v>
      </c>
      <c r="O388" s="82">
        <v>0.53260038960223355</v>
      </c>
      <c r="P388" s="83">
        <v>2284.5478352471396</v>
      </c>
      <c r="Q388" s="83">
        <v>28.2829879590372</v>
      </c>
      <c r="R388" s="109">
        <f t="shared" si="144"/>
        <v>485.15583524713952</v>
      </c>
      <c r="S388" s="266">
        <v>1.1232398961369405</v>
      </c>
      <c r="T388" s="83">
        <v>2284.5478352471396</v>
      </c>
      <c r="U388" s="109">
        <v>485.15583524713952</v>
      </c>
    </row>
    <row r="389" spans="1:32" x14ac:dyDescent="0.3">
      <c r="A389" s="39">
        <v>9</v>
      </c>
      <c r="B389" s="264">
        <v>1803.03</v>
      </c>
      <c r="C389" s="265">
        <v>7.0899999999999999E-4</v>
      </c>
      <c r="D389" s="152">
        <v>3.9999999999999998E-6</v>
      </c>
      <c r="E389" s="152">
        <v>0.28167599999999998</v>
      </c>
      <c r="F389" s="153">
        <v>1.5E-5</v>
      </c>
      <c r="G389" s="155">
        <v>1.4671129999999999</v>
      </c>
      <c r="H389" s="155">
        <v>1.8600000000000001E-5</v>
      </c>
      <c r="I389" s="155">
        <v>1.886368</v>
      </c>
      <c r="J389" s="155">
        <v>4.0299999999999997E-5</v>
      </c>
      <c r="K389" s="154">
        <v>2.408708E-2</v>
      </c>
      <c r="L389" s="172">
        <v>1.85E-4</v>
      </c>
      <c r="M389" s="265">
        <v>0.28165172698381979</v>
      </c>
      <c r="N389" s="266">
        <v>0.60510998587393061</v>
      </c>
      <c r="O389" s="82">
        <v>0.53260485300965499</v>
      </c>
      <c r="P389" s="83">
        <v>2314.9654819814386</v>
      </c>
      <c r="Q389" s="83">
        <v>28.266926443941884</v>
      </c>
      <c r="R389" s="109">
        <f t="shared" si="144"/>
        <v>511.93548198143867</v>
      </c>
      <c r="S389" s="266">
        <v>0.60510998587393061</v>
      </c>
      <c r="T389" s="83">
        <v>2314.9654819814386</v>
      </c>
      <c r="U389" s="109">
        <v>511.93548198143867</v>
      </c>
    </row>
    <row r="390" spans="1:32" x14ac:dyDescent="0.3">
      <c r="A390" s="39">
        <v>121</v>
      </c>
      <c r="B390" s="264">
        <v>1808.6010000000001</v>
      </c>
      <c r="C390" s="265">
        <v>2.0950000000000001E-3</v>
      </c>
      <c r="D390" s="152">
        <v>1.0000000000000001E-5</v>
      </c>
      <c r="E390" s="152">
        <v>0.28173100000000001</v>
      </c>
      <c r="F390" s="153">
        <v>1.4E-5</v>
      </c>
      <c r="G390" s="155">
        <v>1.467157</v>
      </c>
      <c r="H390" s="155">
        <v>1.6799999999999998E-5</v>
      </c>
      <c r="I390" s="155">
        <v>1.886336</v>
      </c>
      <c r="J390" s="155">
        <v>3.5899999999999998E-5</v>
      </c>
      <c r="K390" s="154">
        <v>7.0971469999999995E-2</v>
      </c>
      <c r="L390" s="172">
        <v>2.5500000000000002E-4</v>
      </c>
      <c r="M390" s="265">
        <v>0.28165905111569856</v>
      </c>
      <c r="N390" s="266">
        <v>0.99352375826589068</v>
      </c>
      <c r="O390" s="82">
        <v>0.49710424280036136</v>
      </c>
      <c r="P390" s="83">
        <v>2298.822284366518</v>
      </c>
      <c r="Q390" s="83">
        <v>26.389955025736072</v>
      </c>
      <c r="R390" s="109">
        <f t="shared" si="144"/>
        <v>490.22128436651792</v>
      </c>
      <c r="S390" s="266">
        <v>0.99352375826589068</v>
      </c>
      <c r="T390" s="83">
        <v>2298.822284366518</v>
      </c>
      <c r="U390" s="109">
        <v>490.22128436651792</v>
      </c>
    </row>
    <row r="391" spans="1:32" x14ac:dyDescent="0.3">
      <c r="A391" s="39">
        <v>78</v>
      </c>
      <c r="B391" s="264">
        <v>1813.0309999999999</v>
      </c>
      <c r="C391" s="265">
        <v>2.5709999999999999E-3</v>
      </c>
      <c r="D391" s="152">
        <v>1.5999999999999999E-5</v>
      </c>
      <c r="E391" s="152">
        <v>0.28169300000000003</v>
      </c>
      <c r="F391" s="153">
        <v>2.0000000000000002E-5</v>
      </c>
      <c r="G391" s="155">
        <v>1.4671069999999999</v>
      </c>
      <c r="H391" s="155">
        <v>1.9899999999999999E-5</v>
      </c>
      <c r="I391" s="155">
        <v>1.886431</v>
      </c>
      <c r="J391" s="155">
        <v>4.6900000000000002E-5</v>
      </c>
      <c r="K391" s="154">
        <v>9.3866080000000005E-2</v>
      </c>
      <c r="L391" s="172">
        <v>7.5000000000000002E-4</v>
      </c>
      <c r="M391" s="265">
        <v>0.28160448382526143</v>
      </c>
      <c r="N391" s="266">
        <v>-0.8419620080091228</v>
      </c>
      <c r="O391" s="82">
        <v>0.71015616670444537</v>
      </c>
      <c r="P391" s="83">
        <v>2399.6977099001592</v>
      </c>
      <c r="Q391" s="83">
        <v>37.63294971822279</v>
      </c>
      <c r="R391" s="109">
        <f t="shared" si="144"/>
        <v>586.66670990015928</v>
      </c>
      <c r="S391" s="266">
        <v>-0.8419620080091228</v>
      </c>
      <c r="T391" s="83">
        <v>2399.6977099001592</v>
      </c>
      <c r="U391" s="109">
        <v>586.66670990015928</v>
      </c>
    </row>
    <row r="392" spans="1:32" x14ac:dyDescent="0.3">
      <c r="A392" s="39">
        <v>39</v>
      </c>
      <c r="B392" s="264">
        <v>1861.124</v>
      </c>
      <c r="C392" s="265">
        <v>1.475E-3</v>
      </c>
      <c r="D392" s="152">
        <v>3.0000000000000001E-6</v>
      </c>
      <c r="E392" s="152">
        <v>0.28150799999999998</v>
      </c>
      <c r="F392" s="153">
        <v>1.7E-5</v>
      </c>
      <c r="G392" s="155">
        <v>1.467125</v>
      </c>
      <c r="H392" s="155">
        <v>1.8199999999999999E-5</v>
      </c>
      <c r="I392" s="155">
        <v>1.886258</v>
      </c>
      <c r="J392" s="155">
        <v>4.0800000000000002E-5</v>
      </c>
      <c r="K392" s="154">
        <v>5.2515390000000002E-2</v>
      </c>
      <c r="L392" s="172">
        <v>2.14E-4</v>
      </c>
      <c r="M392" s="265">
        <v>0.28145584706537591</v>
      </c>
      <c r="N392" s="266">
        <v>-5.0116576513759004</v>
      </c>
      <c r="O392" s="82">
        <v>0.60369966938478292</v>
      </c>
      <c r="P392" s="83">
        <v>2658.454619822136</v>
      </c>
      <c r="Q392" s="83">
        <v>31.832122551574685</v>
      </c>
      <c r="R392" s="109">
        <f t="shared" si="144"/>
        <v>797.33061982213599</v>
      </c>
      <c r="S392" s="266">
        <v>-5.0116576513759004</v>
      </c>
      <c r="T392" s="83">
        <v>2658.454619822136</v>
      </c>
      <c r="U392" s="109">
        <v>797.33061982213599</v>
      </c>
    </row>
    <row r="393" spans="1:32" x14ac:dyDescent="0.3">
      <c r="A393" s="389">
        <v>76</v>
      </c>
      <c r="B393" s="390">
        <v>1874.604</v>
      </c>
      <c r="C393" s="274">
        <v>1.9139999999999999E-3</v>
      </c>
      <c r="D393" s="381">
        <v>1.2E-5</v>
      </c>
      <c r="E393" s="381">
        <v>0.28158699999999998</v>
      </c>
      <c r="F393" s="382">
        <v>1.7E-5</v>
      </c>
      <c r="G393" s="383">
        <v>1.467177</v>
      </c>
      <c r="H393" s="383">
        <v>1.7499999999999998E-5</v>
      </c>
      <c r="I393" s="383">
        <v>1.8864050000000001</v>
      </c>
      <c r="J393" s="383">
        <v>4.6100000000000002E-5</v>
      </c>
      <c r="K393" s="384">
        <v>6.1105699999999999E-2</v>
      </c>
      <c r="L393" s="385">
        <v>2.2599999999999999E-4</v>
      </c>
      <c r="M393" s="274">
        <v>0.28151882614361778</v>
      </c>
      <c r="N393" s="386">
        <v>-2.4642872203306521</v>
      </c>
      <c r="O393" s="387">
        <v>0.60371844201489999</v>
      </c>
      <c r="P393" s="272">
        <v>2534.7820184217358</v>
      </c>
      <c r="Q393" s="272">
        <v>31.905728726801499</v>
      </c>
      <c r="R393" s="273">
        <f t="shared" si="144"/>
        <v>660.17801842173571</v>
      </c>
      <c r="S393" s="386">
        <v>-2.4642872203306521</v>
      </c>
      <c r="T393" s="272">
        <v>2534.7820184217358</v>
      </c>
      <c r="U393" s="273">
        <v>660.17801842173571</v>
      </c>
    </row>
    <row r="394" spans="1:32" x14ac:dyDescent="0.3">
      <c r="A394" s="39">
        <v>103</v>
      </c>
      <c r="B394" s="264">
        <v>1958.2860000000001</v>
      </c>
      <c r="C394" s="265">
        <v>4.9799999999999996E-4</v>
      </c>
      <c r="D394" s="152">
        <v>1.9999999999999999E-6</v>
      </c>
      <c r="E394" s="152">
        <v>0.28124399999999999</v>
      </c>
      <c r="F394" s="153">
        <v>1.5999999999999999E-5</v>
      </c>
      <c r="G394" s="155">
        <v>1.4670970000000001</v>
      </c>
      <c r="H394" s="155">
        <v>2.2399999999999999E-5</v>
      </c>
      <c r="I394" s="155">
        <v>1.8863700000000001</v>
      </c>
      <c r="J394" s="155">
        <v>4.9100000000000001E-5</v>
      </c>
      <c r="K394" s="154">
        <v>1.6463309999999998E-2</v>
      </c>
      <c r="L394" s="172">
        <v>8.5400000000000002E-5</v>
      </c>
      <c r="M394" s="265">
        <v>0.28122545558524459</v>
      </c>
      <c r="N394" s="266">
        <v>-10.952680420468486</v>
      </c>
      <c r="O394" s="82">
        <v>0.56831539940405129</v>
      </c>
      <c r="P394" s="83">
        <v>3047.642003158734</v>
      </c>
      <c r="Q394" s="83">
        <v>29.742162886473579</v>
      </c>
      <c r="R394" s="109">
        <f t="shared" si="144"/>
        <v>1089.356003158734</v>
      </c>
      <c r="S394" s="266">
        <v>-10.952680420468486</v>
      </c>
      <c r="T394" s="83">
        <v>3047.642003158734</v>
      </c>
      <c r="U394" s="109">
        <v>1089.356003158734</v>
      </c>
    </row>
    <row r="395" spans="1:32" x14ac:dyDescent="0.3">
      <c r="A395" s="39">
        <v>25</v>
      </c>
      <c r="B395" s="264">
        <v>1967.9449999999999</v>
      </c>
      <c r="C395" s="265">
        <v>1.044E-3</v>
      </c>
      <c r="D395" s="152">
        <v>3.0000000000000001E-6</v>
      </c>
      <c r="E395" s="152">
        <v>0.28123900000000002</v>
      </c>
      <c r="F395" s="153">
        <v>1.5E-5</v>
      </c>
      <c r="G395" s="155">
        <v>1.467168</v>
      </c>
      <c r="H395" s="155">
        <v>1.7900000000000001E-5</v>
      </c>
      <c r="I395" s="155">
        <v>1.886393</v>
      </c>
      <c r="J395" s="155">
        <v>3.8999999999999999E-5</v>
      </c>
      <c r="K395" s="154">
        <v>3.4994900000000002E-2</v>
      </c>
      <c r="L395" s="172">
        <v>1.25E-4</v>
      </c>
      <c r="M395" s="265">
        <v>0.28119992846051461</v>
      </c>
      <c r="N395" s="266">
        <v>-11.636400571438665</v>
      </c>
      <c r="O395" s="82">
        <v>0.5328075821764422</v>
      </c>
      <c r="P395" s="83">
        <v>3091.04544321498</v>
      </c>
      <c r="Q395" s="83">
        <v>27.860202449784992</v>
      </c>
      <c r="R395" s="109">
        <f t="shared" si="144"/>
        <v>1123.10044321498</v>
      </c>
      <c r="S395" s="266">
        <v>-11.636400571438665</v>
      </c>
      <c r="T395" s="83">
        <v>3091.04544321498</v>
      </c>
      <c r="U395" s="109">
        <v>1123.10044321498</v>
      </c>
    </row>
    <row r="396" spans="1:32" x14ac:dyDescent="0.3">
      <c r="A396" s="39">
        <v>127</v>
      </c>
      <c r="B396" s="264">
        <v>1989.8589999999999</v>
      </c>
      <c r="C396" s="265">
        <v>5.0750999999999997E-4</v>
      </c>
      <c r="D396" s="152">
        <v>1.37E-6</v>
      </c>
      <c r="E396" s="152">
        <v>0.28128199999999998</v>
      </c>
      <c r="F396" s="153">
        <v>1.4E-5</v>
      </c>
      <c r="G396" s="155">
        <v>1.4671080000000001</v>
      </c>
      <c r="H396" s="155">
        <v>1.77E-5</v>
      </c>
      <c r="I396" s="155">
        <v>1.886401</v>
      </c>
      <c r="J396" s="155">
        <v>3.8899999999999997E-5</v>
      </c>
      <c r="K396" s="154">
        <v>1.5496950000000001E-2</v>
      </c>
      <c r="L396" s="172">
        <v>4.6100000000000002E-5</v>
      </c>
      <c r="M396" s="265">
        <v>0.28126279106153107</v>
      </c>
      <c r="N396" s="266">
        <v>-8.8972645383611493</v>
      </c>
      <c r="O396" s="82">
        <v>0.49731227429239411</v>
      </c>
      <c r="P396" s="83">
        <v>2965.0593730943974</v>
      </c>
      <c r="Q396" s="83">
        <v>26.063653408819846</v>
      </c>
      <c r="R396" s="109">
        <f t="shared" si="144"/>
        <v>975.20037309439749</v>
      </c>
      <c r="S396" s="266">
        <v>-8.8972645383611493</v>
      </c>
      <c r="T396" s="83">
        <v>2965.0593730943974</v>
      </c>
      <c r="U396" s="109">
        <v>975.20037309439749</v>
      </c>
    </row>
    <row r="397" spans="1:32" x14ac:dyDescent="0.3">
      <c r="A397" s="391">
        <v>46</v>
      </c>
      <c r="B397" s="392">
        <v>2068.8780000000002</v>
      </c>
      <c r="C397" s="393">
        <v>1.15E-4</v>
      </c>
      <c r="D397" s="394">
        <v>9.9999999999999995E-7</v>
      </c>
      <c r="E397" s="394">
        <v>0.28129700000000002</v>
      </c>
      <c r="F397" s="395">
        <v>1.0000000000000001E-5</v>
      </c>
      <c r="G397" s="396">
        <v>1.4671479999999999</v>
      </c>
      <c r="H397" s="396">
        <v>1.49E-5</v>
      </c>
      <c r="I397" s="396">
        <v>1.886395</v>
      </c>
      <c r="J397" s="396">
        <v>3.3899999999999997E-5</v>
      </c>
      <c r="K397" s="397">
        <v>4.2348359999999996E-3</v>
      </c>
      <c r="L397" s="398">
        <v>3.4600000000000001E-5</v>
      </c>
      <c r="M397" s="393">
        <v>0.28129247111225336</v>
      </c>
      <c r="N397" s="399">
        <v>-6.0152406763502864</v>
      </c>
      <c r="O397" s="400">
        <v>0.3552880288548721</v>
      </c>
      <c r="P397" s="401">
        <v>2876.7845917244522</v>
      </c>
      <c r="Q397" s="401">
        <v>18.646311869632427</v>
      </c>
      <c r="R397" s="402">
        <f t="shared" si="144"/>
        <v>807.90659172445203</v>
      </c>
      <c r="S397" s="399">
        <v>-6.0152406763502864</v>
      </c>
      <c r="T397" s="401">
        <v>2876.7845917244522</v>
      </c>
      <c r="U397" s="402">
        <v>807.90659172445203</v>
      </c>
    </row>
    <row r="398" spans="1:32" x14ac:dyDescent="0.3">
      <c r="A398" s="39">
        <v>79</v>
      </c>
      <c r="B398" s="264">
        <v>2076.2570000000001</v>
      </c>
      <c r="C398" s="265">
        <v>6.7199999999999996E-4</v>
      </c>
      <c r="D398" s="152">
        <v>9.9999999999999995E-7</v>
      </c>
      <c r="E398" s="152">
        <v>0.281304</v>
      </c>
      <c r="F398" s="153">
        <v>1.7E-5</v>
      </c>
      <c r="G398" s="155">
        <v>1.4671259999999999</v>
      </c>
      <c r="H398" s="155">
        <v>1.8600000000000001E-5</v>
      </c>
      <c r="I398" s="155">
        <v>1.886522</v>
      </c>
      <c r="J398" s="155">
        <v>4.18E-5</v>
      </c>
      <c r="K398" s="154">
        <v>2.528443E-2</v>
      </c>
      <c r="L398" s="172">
        <v>7.5699999999999997E-5</v>
      </c>
      <c r="M398" s="265">
        <v>0.28127743931167248</v>
      </c>
      <c r="N398" s="266">
        <v>-6.3784625681095886</v>
      </c>
      <c r="O398" s="82">
        <v>0.603999974373437</v>
      </c>
      <c r="P398" s="83">
        <v>2901.7171741301777</v>
      </c>
      <c r="Q398" s="83">
        <v>31.687835351776812</v>
      </c>
      <c r="R398" s="109">
        <f t="shared" si="144"/>
        <v>825.46017413017762</v>
      </c>
      <c r="S398" s="266">
        <v>-6.3784625681095886</v>
      </c>
      <c r="T398" s="83">
        <v>2901.7171741301777</v>
      </c>
      <c r="U398" s="109">
        <v>825.46017413017762</v>
      </c>
    </row>
    <row r="399" spans="1:32" x14ac:dyDescent="0.3">
      <c r="A399" s="389">
        <v>34</v>
      </c>
      <c r="B399" s="390">
        <v>2123.8049999999998</v>
      </c>
      <c r="C399" s="274">
        <v>6.5899999999999997E-4</v>
      </c>
      <c r="D399" s="381">
        <v>1.9999999999999999E-6</v>
      </c>
      <c r="E399" s="381">
        <v>0.28144799999999998</v>
      </c>
      <c r="F399" s="382">
        <v>1.2E-5</v>
      </c>
      <c r="G399" s="383">
        <v>1.4671540000000001</v>
      </c>
      <c r="H399" s="383">
        <v>1.8199999999999999E-5</v>
      </c>
      <c r="I399" s="383">
        <v>1.886393</v>
      </c>
      <c r="J399" s="383">
        <v>3.7599999999999999E-5</v>
      </c>
      <c r="K399" s="384">
        <v>2.420775E-2</v>
      </c>
      <c r="L399" s="385">
        <v>2.2900000000000001E-5</v>
      </c>
      <c r="M399" s="274">
        <v>0.28142134473390895</v>
      </c>
      <c r="N399" s="386">
        <v>-0.16347916700243381</v>
      </c>
      <c r="O399" s="387">
        <v>0.42639991775783592</v>
      </c>
      <c r="P399" s="272">
        <v>2612.8979475491988</v>
      </c>
      <c r="Q399" s="272">
        <v>22.486891546745483</v>
      </c>
      <c r="R399" s="273">
        <f t="shared" si="144"/>
        <v>489.09294754919893</v>
      </c>
      <c r="S399" s="386">
        <v>-0.16347916700243381</v>
      </c>
      <c r="T399" s="272">
        <v>2612.8979475491988</v>
      </c>
      <c r="U399" s="273">
        <v>489.09294754919893</v>
      </c>
    </row>
    <row r="400" spans="1:32" x14ac:dyDescent="0.3">
      <c r="A400" s="415">
        <v>41</v>
      </c>
      <c r="B400" s="416">
        <v>2462.0390000000002</v>
      </c>
      <c r="C400" s="417">
        <v>6.5200000000000002E-4</v>
      </c>
      <c r="D400" s="418">
        <v>1.9999999999999999E-6</v>
      </c>
      <c r="E400" s="418">
        <v>0.28111799999999998</v>
      </c>
      <c r="F400" s="419">
        <v>2.0999999999999999E-5</v>
      </c>
      <c r="G400" s="420">
        <v>1.467149</v>
      </c>
      <c r="H400" s="420">
        <v>2.27E-5</v>
      </c>
      <c r="I400" s="420">
        <v>1.8863829999999999</v>
      </c>
      <c r="J400" s="420">
        <v>4.5000000000000003E-5</v>
      </c>
      <c r="K400" s="421">
        <v>2.1499319999999999E-2</v>
      </c>
      <c r="L400" s="422">
        <v>3.82E-5</v>
      </c>
      <c r="M400" s="417">
        <v>0.28108733051216284</v>
      </c>
      <c r="N400" s="423">
        <v>-4.166221017946059</v>
      </c>
      <c r="O400" s="424">
        <v>0.74678751609380534</v>
      </c>
      <c r="P400" s="425">
        <v>3093.7971567645786</v>
      </c>
      <c r="Q400" s="425">
        <v>39.006337599752896</v>
      </c>
      <c r="R400" s="426">
        <f t="shared" si="144"/>
        <v>631.75815676457842</v>
      </c>
      <c r="S400" s="423">
        <v>-4.166221017946059</v>
      </c>
      <c r="T400" s="425">
        <v>3093.7971567645786</v>
      </c>
      <c r="U400" s="426">
        <v>631.75815676457842</v>
      </c>
    </row>
    <row r="401" spans="1:23" x14ac:dyDescent="0.3">
      <c r="A401" s="39">
        <v>93</v>
      </c>
      <c r="B401" s="264">
        <v>2722.7640000000001</v>
      </c>
      <c r="C401" s="265">
        <v>3.8699999999999997E-4</v>
      </c>
      <c r="D401" s="152">
        <v>9.9999999999999995E-7</v>
      </c>
      <c r="E401" s="152">
        <v>0.280804</v>
      </c>
      <c r="F401" s="153">
        <v>1.2999999999999999E-5</v>
      </c>
      <c r="G401" s="155">
        <v>1.4671510000000001</v>
      </c>
      <c r="H401" s="155">
        <v>1.8899999999999999E-5</v>
      </c>
      <c r="I401" s="155">
        <v>1.8864190000000001</v>
      </c>
      <c r="J401" s="155">
        <v>3.93E-5</v>
      </c>
      <c r="K401" s="154">
        <v>1.3800389999999999E-2</v>
      </c>
      <c r="L401" s="172">
        <v>3.82E-5</v>
      </c>
      <c r="M401" s="265">
        <v>0.28078381863643609</v>
      </c>
      <c r="N401" s="266">
        <v>-8.8602093332623699</v>
      </c>
      <c r="O401" s="82">
        <v>0.46257942465932622</v>
      </c>
      <c r="P401" s="83">
        <v>3545.7965371767355</v>
      </c>
      <c r="Q401" s="83">
        <v>23.940500371412782</v>
      </c>
      <c r="R401" s="109">
        <f t="shared" si="144"/>
        <v>823.03253717673533</v>
      </c>
      <c r="S401" s="266">
        <v>-8.8602093332623699</v>
      </c>
      <c r="T401" s="83">
        <v>3545.7965371767355</v>
      </c>
      <c r="U401" s="109">
        <v>823.03253717673533</v>
      </c>
    </row>
    <row r="402" spans="1:23" x14ac:dyDescent="0.3">
      <c r="A402" s="39">
        <v>126</v>
      </c>
      <c r="B402" s="264">
        <v>2866.8389999999999</v>
      </c>
      <c r="C402" s="265">
        <v>3.6999999999999999E-4</v>
      </c>
      <c r="D402" s="152">
        <v>9.9999999999999995E-7</v>
      </c>
      <c r="E402" s="152">
        <v>0.28092200000000001</v>
      </c>
      <c r="F402" s="153">
        <v>1.2999999999999999E-5</v>
      </c>
      <c r="G402" s="155">
        <v>1.4671620000000001</v>
      </c>
      <c r="H402" s="155">
        <v>1.8099999999999999E-5</v>
      </c>
      <c r="I402" s="155">
        <v>1.8863430000000001</v>
      </c>
      <c r="J402" s="155">
        <v>4.0000000000000003E-5</v>
      </c>
      <c r="K402" s="154">
        <v>1.234414E-2</v>
      </c>
      <c r="L402" s="172">
        <v>4.9100000000000001E-5</v>
      </c>
      <c r="M402" s="265">
        <v>0.2809016565901446</v>
      </c>
      <c r="N402" s="266">
        <v>-1.2793540781164126</v>
      </c>
      <c r="O402" s="82">
        <v>0.46273621157943978</v>
      </c>
      <c r="P402" s="83">
        <v>3267.8129516605177</v>
      </c>
      <c r="Q402" s="83">
        <v>24.065101429939659</v>
      </c>
      <c r="R402" s="109">
        <f t="shared" si="144"/>
        <v>400.97395166051774</v>
      </c>
      <c r="S402" s="266">
        <v>-1.2793540781164126</v>
      </c>
      <c r="T402" s="83">
        <v>3267.8129516605177</v>
      </c>
      <c r="U402" s="109">
        <v>400.97395166051774</v>
      </c>
    </row>
    <row r="403" spans="1:23" x14ac:dyDescent="0.3">
      <c r="A403" s="267">
        <v>23</v>
      </c>
      <c r="B403" s="268">
        <v>2939.7269999999999</v>
      </c>
      <c r="C403" s="269">
        <v>1.1919999999999999E-3</v>
      </c>
      <c r="D403" s="156">
        <v>9.0000000000000002E-6</v>
      </c>
      <c r="E403" s="156">
        <v>0.28104499999999999</v>
      </c>
      <c r="F403" s="159">
        <v>1.7E-5</v>
      </c>
      <c r="G403" s="158">
        <v>1.4671350000000001</v>
      </c>
      <c r="H403" s="158">
        <v>1.77E-5</v>
      </c>
      <c r="I403" s="158">
        <v>1.8863430000000001</v>
      </c>
      <c r="J403" s="158">
        <v>4.35E-5</v>
      </c>
      <c r="K403" s="157">
        <v>4.4425659999999999E-2</v>
      </c>
      <c r="L403" s="173">
        <v>3.9800000000000002E-4</v>
      </c>
      <c r="M403" s="269">
        <v>0.28097774878345116</v>
      </c>
      <c r="N403" s="270">
        <v>3.1478824743835787</v>
      </c>
      <c r="O403" s="245">
        <v>0.60522057258483031</v>
      </c>
      <c r="P403" s="87">
        <v>3095.9812561686008</v>
      </c>
      <c r="Q403" s="87">
        <v>31.573080759708319</v>
      </c>
      <c r="R403" s="111">
        <f t="shared" si="144"/>
        <v>156.25425616860093</v>
      </c>
      <c r="S403" s="270">
        <v>3.1478824743835787</v>
      </c>
      <c r="T403" s="87">
        <v>3095.9812561686008</v>
      </c>
      <c r="U403" s="111">
        <v>156.25425616860093</v>
      </c>
    </row>
    <row r="405" spans="1:23" ht="12" x14ac:dyDescent="0.3">
      <c r="A405" s="4" t="s">
        <v>26</v>
      </c>
      <c r="B405" s="481" t="s">
        <v>22</v>
      </c>
      <c r="C405" s="482"/>
      <c r="D405" s="482"/>
      <c r="E405" s="482"/>
      <c r="F405" s="482"/>
      <c r="G405" s="482"/>
      <c r="H405" s="482"/>
      <c r="I405" s="482"/>
      <c r="J405" s="482"/>
      <c r="K405" s="482"/>
      <c r="L405" s="482"/>
      <c r="M405" s="482"/>
      <c r="N405" s="482"/>
      <c r="O405" s="482"/>
      <c r="P405" s="482"/>
      <c r="Q405" s="482"/>
      <c r="R405" s="483"/>
      <c r="S405" s="481" t="s">
        <v>508</v>
      </c>
      <c r="T405" s="482"/>
      <c r="U405" s="483"/>
      <c r="W405" s="1"/>
    </row>
    <row r="406" spans="1:23" ht="13.8" x14ac:dyDescent="0.3">
      <c r="A406" s="4" t="s">
        <v>197</v>
      </c>
      <c r="B406" s="7" t="s">
        <v>7</v>
      </c>
      <c r="C406" s="6" t="s">
        <v>222</v>
      </c>
      <c r="D406" s="7" t="s">
        <v>5</v>
      </c>
      <c r="E406" s="7" t="s">
        <v>223</v>
      </c>
      <c r="F406" s="8" t="s">
        <v>5</v>
      </c>
      <c r="G406" s="7" t="s">
        <v>225</v>
      </c>
      <c r="H406" s="7" t="s">
        <v>5</v>
      </c>
      <c r="I406" s="7" t="s">
        <v>226</v>
      </c>
      <c r="J406" s="7" t="s">
        <v>5</v>
      </c>
      <c r="K406" s="7" t="s">
        <v>227</v>
      </c>
      <c r="L406" s="8" t="s">
        <v>5</v>
      </c>
      <c r="M406" s="6" t="s">
        <v>539</v>
      </c>
      <c r="N406" s="7" t="s">
        <v>350</v>
      </c>
      <c r="O406" s="7" t="s">
        <v>5</v>
      </c>
      <c r="P406" s="7" t="s">
        <v>352</v>
      </c>
      <c r="Q406" s="7" t="s">
        <v>5</v>
      </c>
      <c r="R406" s="8" t="s">
        <v>351</v>
      </c>
      <c r="S406" s="6" t="s">
        <v>350</v>
      </c>
      <c r="T406" s="7" t="s">
        <v>352</v>
      </c>
      <c r="U406" s="8" t="s">
        <v>351</v>
      </c>
    </row>
    <row r="407" spans="1:23" x14ac:dyDescent="0.3">
      <c r="A407" s="257">
        <v>13</v>
      </c>
      <c r="B407" s="258">
        <v>1788.24</v>
      </c>
      <c r="C407" s="259">
        <v>1.096652E-3</v>
      </c>
      <c r="D407" s="150">
        <v>7.0100000000000004E-7</v>
      </c>
      <c r="E407" s="150">
        <v>0.28160269999999998</v>
      </c>
      <c r="F407" s="151">
        <v>1.6500000000000001E-5</v>
      </c>
      <c r="G407" s="160">
        <v>1.4671050000000001</v>
      </c>
      <c r="H407" s="160">
        <v>1.9400000000000001E-5</v>
      </c>
      <c r="I407" s="160">
        <v>1.8862939999999999</v>
      </c>
      <c r="J407" s="160">
        <v>4.5099999999999998E-5</v>
      </c>
      <c r="K407" s="163">
        <v>3.7098039999999999E-2</v>
      </c>
      <c r="L407" s="171">
        <v>7.8100000000000001E-5</v>
      </c>
      <c r="M407" s="259">
        <v>0.28156546863990134</v>
      </c>
      <c r="N407" s="260">
        <v>-2.7982319958819168</v>
      </c>
      <c r="O407" s="261">
        <v>0.58584538071615455</v>
      </c>
      <c r="P407" s="262">
        <v>2483.4253159973191</v>
      </c>
      <c r="Q407" s="262">
        <v>30.996768581664128</v>
      </c>
      <c r="R407" s="263">
        <f>P407-B407</f>
        <v>695.18531599731909</v>
      </c>
      <c r="S407" s="260">
        <v>-2.7982319958819168</v>
      </c>
      <c r="T407" s="262">
        <v>2483.4253159973191</v>
      </c>
      <c r="U407" s="263">
        <v>695.18531599731909</v>
      </c>
      <c r="V407" s="83"/>
    </row>
    <row r="408" spans="1:23" x14ac:dyDescent="0.3">
      <c r="A408" s="39">
        <v>132</v>
      </c>
      <c r="B408" s="264">
        <v>1791.61</v>
      </c>
      <c r="C408" s="265">
        <v>1.023394E-3</v>
      </c>
      <c r="D408" s="152">
        <v>9.3400000000000004E-6</v>
      </c>
      <c r="E408" s="152">
        <v>0.28155720000000001</v>
      </c>
      <c r="F408" s="153">
        <v>1.9400000000000001E-5</v>
      </c>
      <c r="G408" s="155">
        <v>1.4671529999999999</v>
      </c>
      <c r="H408" s="155">
        <v>2.1999999999999999E-5</v>
      </c>
      <c r="I408" s="155">
        <v>1.8864970000000001</v>
      </c>
      <c r="J408" s="155">
        <v>5.0500000000000001E-5</v>
      </c>
      <c r="K408" s="154">
        <v>3.5035539999999997E-2</v>
      </c>
      <c r="L408" s="172">
        <v>1.4200000000000001E-4</v>
      </c>
      <c r="M408" s="265">
        <v>0.28152238917272027</v>
      </c>
      <c r="N408" s="266">
        <v>-4.250223649336915</v>
      </c>
      <c r="O408" s="82">
        <v>0.68881749061167064</v>
      </c>
      <c r="P408" s="83">
        <v>2562.8596480584706</v>
      </c>
      <c r="Q408" s="83">
        <v>36.392509478027023</v>
      </c>
      <c r="R408" s="109">
        <f t="shared" ref="R408:R436" si="155">P408-B408</f>
        <v>771.24964805847071</v>
      </c>
      <c r="S408" s="266">
        <v>-4.250223649336915</v>
      </c>
      <c r="T408" s="83">
        <v>2562.8596480584706</v>
      </c>
      <c r="U408" s="109">
        <v>771.24964805847071</v>
      </c>
    </row>
    <row r="409" spans="1:23" x14ac:dyDescent="0.3">
      <c r="A409" s="39">
        <v>65</v>
      </c>
      <c r="B409" s="264">
        <v>1795.92</v>
      </c>
      <c r="C409" s="265">
        <v>7.891482E-4</v>
      </c>
      <c r="D409" s="152">
        <v>2.1100000000000001E-6</v>
      </c>
      <c r="E409" s="152">
        <v>0.28170060000000002</v>
      </c>
      <c r="F409" s="153">
        <v>1.6500000000000001E-5</v>
      </c>
      <c r="G409" s="155">
        <v>1.467085</v>
      </c>
      <c r="H409" s="155">
        <v>1.8899999999999999E-5</v>
      </c>
      <c r="I409" s="155">
        <v>1.8861680000000001</v>
      </c>
      <c r="J409" s="155">
        <v>4.74E-5</v>
      </c>
      <c r="K409" s="154">
        <v>2.6205269999999999E-2</v>
      </c>
      <c r="L409" s="172">
        <v>1.2799999999999999E-4</v>
      </c>
      <c r="M409" s="265">
        <v>0.28167369139843124</v>
      </c>
      <c r="N409" s="266">
        <v>1.221201433725394</v>
      </c>
      <c r="O409" s="82">
        <v>0.58585574323366529</v>
      </c>
      <c r="P409" s="83">
        <v>2276.560625119278</v>
      </c>
      <c r="Q409" s="83">
        <v>31.116749503195933</v>
      </c>
      <c r="R409" s="109">
        <f t="shared" si="155"/>
        <v>480.64062511927796</v>
      </c>
      <c r="S409" s="266">
        <v>1.221201433725394</v>
      </c>
      <c r="T409" s="83">
        <v>2276.560625119278</v>
      </c>
      <c r="U409" s="109">
        <v>480.64062511927796</v>
      </c>
    </row>
    <row r="410" spans="1:23" x14ac:dyDescent="0.3">
      <c r="A410" s="39">
        <v>43</v>
      </c>
      <c r="B410" s="264">
        <v>1800.77</v>
      </c>
      <c r="C410" s="265">
        <v>9.3242909999999995E-4</v>
      </c>
      <c r="D410" s="152">
        <v>3.2799999999999999E-6</v>
      </c>
      <c r="E410" s="152">
        <v>0.28160819999999998</v>
      </c>
      <c r="F410" s="153">
        <v>1.7099999999999999E-5</v>
      </c>
      <c r="G410" s="155">
        <v>1.4671160000000001</v>
      </c>
      <c r="H410" s="155">
        <v>1.98E-5</v>
      </c>
      <c r="I410" s="155">
        <v>1.886447</v>
      </c>
      <c r="J410" s="155">
        <v>4.7800000000000003E-5</v>
      </c>
      <c r="K410" s="154">
        <v>3.2224389999999999E-2</v>
      </c>
      <c r="L410" s="172">
        <v>1.44E-4</v>
      </c>
      <c r="M410" s="265">
        <v>0.28157631845133108</v>
      </c>
      <c r="N410" s="266">
        <v>-2.1244704208800425</v>
      </c>
      <c r="O410" s="82">
        <v>0.60716637143354291</v>
      </c>
      <c r="P410" s="83">
        <v>2457.7920501859608</v>
      </c>
      <c r="Q410" s="83">
        <v>32.139643981124209</v>
      </c>
      <c r="R410" s="109">
        <f t="shared" si="155"/>
        <v>657.02205018596078</v>
      </c>
      <c r="S410" s="266">
        <v>-2.1244704208800425</v>
      </c>
      <c r="T410" s="83">
        <v>2457.7920501859608</v>
      </c>
      <c r="U410" s="109">
        <v>657.02205018596078</v>
      </c>
    </row>
    <row r="411" spans="1:23" x14ac:dyDescent="0.3">
      <c r="A411" s="39">
        <v>61</v>
      </c>
      <c r="B411" s="264">
        <v>1804.96</v>
      </c>
      <c r="C411" s="265">
        <v>1.033427E-3</v>
      </c>
      <c r="D411" s="152">
        <v>7.4599999999999997E-6</v>
      </c>
      <c r="E411" s="152">
        <v>0.28157149999999997</v>
      </c>
      <c r="F411" s="153">
        <v>2.55E-5</v>
      </c>
      <c r="G411" s="155">
        <v>1.4671099999999999</v>
      </c>
      <c r="H411" s="155">
        <v>2.9099999999999999E-5</v>
      </c>
      <c r="I411" s="155">
        <v>1.8862699999999999</v>
      </c>
      <c r="J411" s="155">
        <v>6.5699999999999998E-5</v>
      </c>
      <c r="K411" s="154">
        <v>3.657552E-2</v>
      </c>
      <c r="L411" s="172">
        <v>3.2200000000000002E-4</v>
      </c>
      <c r="M411" s="265">
        <v>0.28153608152877935</v>
      </c>
      <c r="N411" s="266">
        <v>-3.4566661319312963</v>
      </c>
      <c r="O411" s="82">
        <v>0.90543227578288032</v>
      </c>
      <c r="P411" s="83">
        <v>2531.5873361235704</v>
      </c>
      <c r="Q411" s="83">
        <v>47.868579321733705</v>
      </c>
      <c r="R411" s="109">
        <f t="shared" si="155"/>
        <v>726.62733612357033</v>
      </c>
      <c r="S411" s="266">
        <v>-3.4566661319312963</v>
      </c>
      <c r="T411" s="83">
        <v>2531.5873361235704</v>
      </c>
      <c r="U411" s="109">
        <v>726.62733612357033</v>
      </c>
    </row>
    <row r="412" spans="1:23" x14ac:dyDescent="0.3">
      <c r="A412" s="39">
        <v>111</v>
      </c>
      <c r="B412" s="264">
        <v>1805.38</v>
      </c>
      <c r="C412" s="265">
        <v>1.6344199999999999E-3</v>
      </c>
      <c r="D412" s="152">
        <v>1.36E-5</v>
      </c>
      <c r="E412" s="152">
        <v>0.2814084</v>
      </c>
      <c r="F412" s="153">
        <v>2.6999999999999999E-5</v>
      </c>
      <c r="G412" s="155">
        <v>1.467149</v>
      </c>
      <c r="H412" s="155">
        <v>3.1600000000000002E-5</v>
      </c>
      <c r="I412" s="155">
        <v>1.8864190000000001</v>
      </c>
      <c r="J412" s="155">
        <v>6.0800000000000001E-5</v>
      </c>
      <c r="K412" s="154">
        <v>5.200221E-2</v>
      </c>
      <c r="L412" s="172">
        <v>5.0800000000000002E-5</v>
      </c>
      <c r="M412" s="265">
        <v>0.2813523705404829</v>
      </c>
      <c r="N412" s="266">
        <v>-9.9700532731106239</v>
      </c>
      <c r="O412" s="82">
        <v>0.9586939254979665</v>
      </c>
      <c r="P412" s="83">
        <v>2875.016162749238</v>
      </c>
      <c r="Q412" s="83">
        <v>50.36161066365139</v>
      </c>
      <c r="R412" s="109">
        <f t="shared" si="155"/>
        <v>1069.6361627492379</v>
      </c>
      <c r="S412" s="266"/>
      <c r="T412" s="83"/>
      <c r="U412" s="109"/>
    </row>
    <row r="413" spans="1:23" x14ac:dyDescent="0.3">
      <c r="A413" s="39">
        <v>120</v>
      </c>
      <c r="B413" s="264">
        <v>1809.52</v>
      </c>
      <c r="C413" s="265">
        <v>9.569868E-4</v>
      </c>
      <c r="D413" s="152">
        <v>7.0899999999999999E-6</v>
      </c>
      <c r="E413" s="152">
        <v>0.28161000000000003</v>
      </c>
      <c r="F413" s="153">
        <v>1.7E-5</v>
      </c>
      <c r="G413" s="155">
        <v>1.4671270000000001</v>
      </c>
      <c r="H413" s="155">
        <v>2.4000000000000001E-5</v>
      </c>
      <c r="I413" s="155">
        <v>1.886306</v>
      </c>
      <c r="J413" s="155">
        <v>4.85E-5</v>
      </c>
      <c r="K413" s="154">
        <v>3.0486030000000001E-2</v>
      </c>
      <c r="L413" s="172">
        <v>1.16E-4</v>
      </c>
      <c r="M413" s="265">
        <v>0.28157711708183636</v>
      </c>
      <c r="N413" s="266">
        <v>-1.8945753092436401</v>
      </c>
      <c r="O413" s="82">
        <v>0.60362785861745039</v>
      </c>
      <c r="P413" s="83">
        <v>2452.6220696013834</v>
      </c>
      <c r="Q413" s="83">
        <v>31.954721929688276</v>
      </c>
      <c r="R413" s="109">
        <f t="shared" si="155"/>
        <v>643.10206960138339</v>
      </c>
      <c r="S413" s="266">
        <v>-1.8945753092436401</v>
      </c>
      <c r="T413" s="83">
        <v>2452.6220696013834</v>
      </c>
      <c r="U413" s="109">
        <v>643.10206960138339</v>
      </c>
    </row>
    <row r="414" spans="1:23" x14ac:dyDescent="0.3">
      <c r="A414" s="39">
        <v>50</v>
      </c>
      <c r="B414" s="264">
        <v>1810.49</v>
      </c>
      <c r="C414" s="265">
        <v>1.0881459999999999E-3</v>
      </c>
      <c r="D414" s="152">
        <v>3.23E-6</v>
      </c>
      <c r="E414" s="152">
        <v>0.2815916</v>
      </c>
      <c r="F414" s="153">
        <v>3.26E-5</v>
      </c>
      <c r="G414" s="155">
        <v>1.4672320000000001</v>
      </c>
      <c r="H414" s="155">
        <v>4.21E-5</v>
      </c>
      <c r="I414" s="155">
        <v>1.8864620000000001</v>
      </c>
      <c r="J414" s="155">
        <v>9.3300000000000005E-5</v>
      </c>
      <c r="K414" s="154">
        <v>3.1517829999999997E-2</v>
      </c>
      <c r="L414" s="172">
        <v>2.5399999999999999E-4</v>
      </c>
      <c r="M414" s="265">
        <v>0.28155418995147014</v>
      </c>
      <c r="N414" s="266">
        <v>-2.6863182066894087</v>
      </c>
      <c r="O414" s="82">
        <v>1.1575477746661456</v>
      </c>
      <c r="P414" s="83">
        <v>2495.2812838960699</v>
      </c>
      <c r="Q414" s="83">
        <v>61.245835226440704</v>
      </c>
      <c r="R414" s="109">
        <f t="shared" si="155"/>
        <v>684.7912838960699</v>
      </c>
      <c r="S414" s="266">
        <v>-2.6863182066894087</v>
      </c>
      <c r="T414" s="83">
        <v>2495.2812838960699</v>
      </c>
      <c r="U414" s="109">
        <v>684.7912838960699</v>
      </c>
    </row>
    <row r="415" spans="1:23" x14ac:dyDescent="0.3">
      <c r="A415" s="39">
        <v>100</v>
      </c>
      <c r="B415" s="264">
        <v>1810.81</v>
      </c>
      <c r="C415" s="265">
        <v>8.1974149999999998E-4</v>
      </c>
      <c r="D415" s="152">
        <v>6.5599999999999999E-6</v>
      </c>
      <c r="E415" s="152">
        <v>0.28153929999999999</v>
      </c>
      <c r="F415" s="153">
        <v>2.4700000000000001E-5</v>
      </c>
      <c r="G415" s="155">
        <v>1.4670989999999999</v>
      </c>
      <c r="H415" s="155">
        <v>2.8200000000000001E-5</v>
      </c>
      <c r="I415" s="155">
        <v>1.8865799999999999</v>
      </c>
      <c r="J415" s="155">
        <v>5.2299999999999997E-5</v>
      </c>
      <c r="K415" s="154">
        <v>2.8421209999999999E-2</v>
      </c>
      <c r="L415" s="172">
        <v>1.83E-4</v>
      </c>
      <c r="M415" s="265">
        <v>0.28151111253096256</v>
      </c>
      <c r="N415" s="266">
        <v>-4.2085242825851132</v>
      </c>
      <c r="O415" s="82">
        <v>0.87703837774122384</v>
      </c>
      <c r="P415" s="83">
        <v>2575.9699524611328</v>
      </c>
      <c r="Q415" s="83">
        <v>46.327748980636443</v>
      </c>
      <c r="R415" s="109">
        <f t="shared" si="155"/>
        <v>765.15995246113289</v>
      </c>
      <c r="S415" s="266">
        <v>-4.2085242825851132</v>
      </c>
      <c r="T415" s="83">
        <v>2575.9699524611328</v>
      </c>
      <c r="U415" s="109">
        <v>765.15995246113289</v>
      </c>
    </row>
    <row r="416" spans="1:23" x14ac:dyDescent="0.3">
      <c r="A416" s="39">
        <v>39</v>
      </c>
      <c r="B416" s="264">
        <v>1817.36</v>
      </c>
      <c r="C416" s="265">
        <v>1.161385E-3</v>
      </c>
      <c r="D416" s="152">
        <v>5.9000000000000003E-6</v>
      </c>
      <c r="E416" s="152">
        <v>0.2815686</v>
      </c>
      <c r="F416" s="153">
        <v>1.95E-5</v>
      </c>
      <c r="G416" s="155">
        <v>1.467149</v>
      </c>
      <c r="H416" s="155">
        <v>2.4700000000000001E-5</v>
      </c>
      <c r="I416" s="155">
        <v>1.886304</v>
      </c>
      <c r="J416" s="155">
        <v>5.3900000000000002E-5</v>
      </c>
      <c r="K416" s="154">
        <v>3.4686250000000002E-2</v>
      </c>
      <c r="L416" s="172">
        <v>9.8300000000000004E-5</v>
      </c>
      <c r="M416" s="265">
        <v>0.28152851792854122</v>
      </c>
      <c r="N416" s="266">
        <v>-3.4396287608318143</v>
      </c>
      <c r="O416" s="82">
        <v>0.69240916932167274</v>
      </c>
      <c r="P416" s="83">
        <v>2540.5854932373195</v>
      </c>
      <c r="Q416" s="83">
        <v>36.59538433863554</v>
      </c>
      <c r="R416" s="109">
        <f t="shared" si="155"/>
        <v>723.2254932373196</v>
      </c>
      <c r="S416" s="266">
        <v>-3.4396287608318143</v>
      </c>
      <c r="T416" s="83">
        <v>2540.5854932373195</v>
      </c>
      <c r="U416" s="109">
        <v>723.2254932373196</v>
      </c>
    </row>
    <row r="417" spans="1:29" x14ac:dyDescent="0.3">
      <c r="A417" s="39">
        <v>97</v>
      </c>
      <c r="B417" s="264">
        <v>1828.15</v>
      </c>
      <c r="C417" s="265">
        <v>1.109832E-3</v>
      </c>
      <c r="D417" s="152">
        <v>4.8799999999999999E-6</v>
      </c>
      <c r="E417" s="152">
        <v>0.2816592</v>
      </c>
      <c r="F417" s="153">
        <v>2.5999999999999998E-5</v>
      </c>
      <c r="G417" s="155">
        <v>1.4671259999999999</v>
      </c>
      <c r="H417" s="155">
        <v>3.6199999999999999E-5</v>
      </c>
      <c r="I417" s="155">
        <v>1.886544</v>
      </c>
      <c r="J417" s="155">
        <v>7.2399999999999998E-5</v>
      </c>
      <c r="K417" s="154">
        <v>3.310403E-2</v>
      </c>
      <c r="L417" s="172">
        <v>1.3999999999999999E-4</v>
      </c>
      <c r="M417" s="265">
        <v>0.28162066582705542</v>
      </c>
      <c r="N417" s="266">
        <v>8.1039656139036964E-2</v>
      </c>
      <c r="O417" s="82">
        <v>0.92323518328329968</v>
      </c>
      <c r="P417" s="83">
        <v>2362.8983667674656</v>
      </c>
      <c r="Q417" s="83">
        <v>48.961635192094036</v>
      </c>
      <c r="R417" s="109">
        <f t="shared" si="155"/>
        <v>534.74836676746554</v>
      </c>
      <c r="S417" s="266">
        <v>8.1039656139036964E-2</v>
      </c>
      <c r="T417" s="83">
        <v>2362.8983667674656</v>
      </c>
      <c r="U417" s="109">
        <v>534.74836676746554</v>
      </c>
    </row>
    <row r="418" spans="1:29" x14ac:dyDescent="0.3">
      <c r="A418" s="39">
        <v>19</v>
      </c>
      <c r="B418" s="264">
        <v>1840.69</v>
      </c>
      <c r="C418" s="265">
        <v>2.0013349999999999E-3</v>
      </c>
      <c r="D418" s="152">
        <v>5.8000000000000004E-6</v>
      </c>
      <c r="E418" s="152">
        <v>0.28159840000000003</v>
      </c>
      <c r="F418" s="153">
        <v>2.3499999999999999E-5</v>
      </c>
      <c r="G418" s="155">
        <v>1.467106</v>
      </c>
      <c r="H418" s="155">
        <v>2.4199999999999999E-5</v>
      </c>
      <c r="I418" s="155">
        <v>1.88636</v>
      </c>
      <c r="J418" s="155">
        <v>5.8300000000000001E-5</v>
      </c>
      <c r="K418" s="154">
        <v>6.0458419999999999E-2</v>
      </c>
      <c r="L418" s="172">
        <v>3.6000000000000002E-4</v>
      </c>
      <c r="M418" s="265">
        <v>0.28152842731400962</v>
      </c>
      <c r="N418" s="266">
        <v>-2.9052818090979926</v>
      </c>
      <c r="O418" s="82">
        <v>0.83448669151886534</v>
      </c>
      <c r="P418" s="83">
        <v>2530.9823916555679</v>
      </c>
      <c r="Q418" s="83">
        <v>44.113132901797599</v>
      </c>
      <c r="R418" s="109">
        <f t="shared" si="155"/>
        <v>690.29239165556783</v>
      </c>
      <c r="S418" s="266">
        <v>-2.9052818090979926</v>
      </c>
      <c r="T418" s="83">
        <v>2530.9823916555679</v>
      </c>
      <c r="U418" s="109">
        <v>690.29239165556783</v>
      </c>
    </row>
    <row r="419" spans="1:29" x14ac:dyDescent="0.3">
      <c r="A419" s="39">
        <v>18</v>
      </c>
      <c r="B419" s="264">
        <v>1845.92</v>
      </c>
      <c r="C419" s="265">
        <v>1.244511E-3</v>
      </c>
      <c r="D419" s="152">
        <v>8.7199999999999995E-6</v>
      </c>
      <c r="E419" s="152">
        <v>0.28135789999999999</v>
      </c>
      <c r="F419" s="153">
        <v>2.55E-5</v>
      </c>
      <c r="G419" s="155">
        <v>1.467174</v>
      </c>
      <c r="H419" s="155">
        <v>3.7400000000000001E-5</v>
      </c>
      <c r="I419" s="155">
        <v>1.886549</v>
      </c>
      <c r="J419" s="155">
        <v>7.9099999999999998E-5</v>
      </c>
      <c r="K419" s="154">
        <v>4.1517900000000003E-2</v>
      </c>
      <c r="L419" s="172">
        <v>2.1699999999999999E-4</v>
      </c>
      <c r="M419" s="265">
        <v>0.28131426238147705</v>
      </c>
      <c r="N419" s="266">
        <v>-10.389837155191373</v>
      </c>
      <c r="O419" s="82">
        <v>0.90551775440039783</v>
      </c>
      <c r="P419" s="83">
        <v>2929.1621936759325</v>
      </c>
      <c r="Q419" s="83">
        <v>47.514422520738208</v>
      </c>
      <c r="R419" s="109">
        <f t="shared" si="155"/>
        <v>1083.2421936759324</v>
      </c>
      <c r="S419" s="266"/>
      <c r="T419" s="83"/>
      <c r="U419" s="109"/>
    </row>
    <row r="420" spans="1:29" x14ac:dyDescent="0.3">
      <c r="A420" s="39">
        <v>134</v>
      </c>
      <c r="B420" s="264">
        <v>1868.08</v>
      </c>
      <c r="C420" s="265">
        <v>8.7955659999999997E-4</v>
      </c>
      <c r="D420" s="152">
        <v>7.7200000000000006E-6</v>
      </c>
      <c r="E420" s="152">
        <v>0.2816671</v>
      </c>
      <c r="F420" s="153">
        <v>1.8E-5</v>
      </c>
      <c r="G420" s="155">
        <v>1.4672019999999999</v>
      </c>
      <c r="H420" s="155">
        <v>2.34E-5</v>
      </c>
      <c r="I420" s="155">
        <v>1.8865130000000001</v>
      </c>
      <c r="J420" s="155">
        <v>5.52E-5</v>
      </c>
      <c r="K420" s="154">
        <v>2.6799460000000001E-2</v>
      </c>
      <c r="L420" s="172">
        <v>2.34E-4</v>
      </c>
      <c r="M420" s="265">
        <v>0.28163588243332405</v>
      </c>
      <c r="N420" s="266">
        <v>1.5421850648067448</v>
      </c>
      <c r="O420" s="82">
        <v>0.63922167081731374</v>
      </c>
      <c r="P420" s="83">
        <v>2317.4501462403832</v>
      </c>
      <c r="Q420" s="83">
        <v>33.920528232752076</v>
      </c>
      <c r="R420" s="109">
        <f t="shared" si="155"/>
        <v>449.37014624038329</v>
      </c>
      <c r="S420" s="266">
        <v>1.5421850648067448</v>
      </c>
      <c r="T420" s="83">
        <v>2317.4501462403832</v>
      </c>
      <c r="U420" s="109">
        <v>449.37014624038329</v>
      </c>
    </row>
    <row r="421" spans="1:29" x14ac:dyDescent="0.3">
      <c r="A421" s="39">
        <v>125</v>
      </c>
      <c r="B421" s="264">
        <v>1871.29</v>
      </c>
      <c r="C421" s="265">
        <v>1.1633100000000001E-3</v>
      </c>
      <c r="D421" s="152">
        <v>2.19E-5</v>
      </c>
      <c r="E421" s="152">
        <v>0.2816208</v>
      </c>
      <c r="F421" s="153">
        <v>2.26E-5</v>
      </c>
      <c r="G421" s="155">
        <v>1.46713</v>
      </c>
      <c r="H421" s="155">
        <v>3.0000000000000001E-5</v>
      </c>
      <c r="I421" s="155">
        <v>1.8864460000000001</v>
      </c>
      <c r="J421" s="155">
        <v>5.8100000000000003E-5</v>
      </c>
      <c r="K421" s="154">
        <v>3.5456090000000003E-2</v>
      </c>
      <c r="L421" s="172">
        <v>3.2699999999999998E-4</v>
      </c>
      <c r="M421" s="265">
        <v>0.28157943915212497</v>
      </c>
      <c r="N421" s="266">
        <v>-0.38819897186903596</v>
      </c>
      <c r="O421" s="82">
        <v>0.8025842631964597</v>
      </c>
      <c r="P421" s="83">
        <v>2422.3283987630884</v>
      </c>
      <c r="Q421" s="83">
        <v>42.509204156181568</v>
      </c>
      <c r="R421" s="109">
        <f t="shared" si="155"/>
        <v>551.03839876308848</v>
      </c>
      <c r="S421" s="266">
        <v>-0.38819897186903596</v>
      </c>
      <c r="T421" s="83">
        <v>2422.3283987630884</v>
      </c>
      <c r="U421" s="109">
        <v>551.03839876308848</v>
      </c>
    </row>
    <row r="422" spans="1:29" x14ac:dyDescent="0.3">
      <c r="A422" s="39">
        <v>82</v>
      </c>
      <c r="B422" s="264">
        <v>1875.91</v>
      </c>
      <c r="C422" s="265">
        <v>1.1919420000000001E-3</v>
      </c>
      <c r="D422" s="152">
        <v>1.5400000000000002E-5</v>
      </c>
      <c r="E422" s="152">
        <v>0.28161950000000002</v>
      </c>
      <c r="F422" s="153">
        <v>1.9300000000000002E-5</v>
      </c>
      <c r="G422" s="155">
        <v>1.4671190000000001</v>
      </c>
      <c r="H422" s="155">
        <v>1.8E-5</v>
      </c>
      <c r="I422" s="155">
        <v>1.8864160000000001</v>
      </c>
      <c r="J422" s="155">
        <v>4.5599999999999997E-5</v>
      </c>
      <c r="K422" s="154">
        <v>3.7678209999999997E-2</v>
      </c>
      <c r="L422" s="172">
        <v>6.1600000000000001E-4</v>
      </c>
      <c r="M422" s="265">
        <v>0.28157701468566687</v>
      </c>
      <c r="N422" s="266">
        <v>-0.3677161228043957</v>
      </c>
      <c r="O422" s="82">
        <v>0.68540006113115837</v>
      </c>
      <c r="P422" s="83">
        <v>2424.9457257800973</v>
      </c>
      <c r="Q422" s="83">
        <v>36.298229742750664</v>
      </c>
      <c r="R422" s="109">
        <f t="shared" si="155"/>
        <v>549.03572578009721</v>
      </c>
      <c r="S422" s="266">
        <v>-0.3677161228043957</v>
      </c>
      <c r="T422" s="83">
        <v>2424.9457257800973</v>
      </c>
      <c r="U422" s="109">
        <v>549.03572578009721</v>
      </c>
    </row>
    <row r="423" spans="1:29" x14ac:dyDescent="0.3">
      <c r="A423" s="39">
        <v>46</v>
      </c>
      <c r="B423" s="264">
        <v>1882.21</v>
      </c>
      <c r="C423" s="265">
        <v>3.8830650000000002E-3</v>
      </c>
      <c r="D423" s="152">
        <v>6.2100000000000005E-5</v>
      </c>
      <c r="E423" s="152">
        <v>0.2816324</v>
      </c>
      <c r="F423" s="153">
        <v>2.3900000000000002E-5</v>
      </c>
      <c r="G423" s="155">
        <v>1.4671799999999999</v>
      </c>
      <c r="H423" s="155">
        <v>2.5299999999999998E-5</v>
      </c>
      <c r="I423" s="155">
        <v>1.8865339999999999</v>
      </c>
      <c r="J423" s="155">
        <v>5.7899999999999998E-5</v>
      </c>
      <c r="K423" s="154">
        <v>0.13944039999999999</v>
      </c>
      <c r="L423" s="172">
        <v>1.58E-3</v>
      </c>
      <c r="M423" s="265">
        <v>0.28149351986134169</v>
      </c>
      <c r="N423" s="266">
        <v>-3.1875498545552716</v>
      </c>
      <c r="O423" s="82">
        <v>0.84877199900135203</v>
      </c>
      <c r="P423" s="83">
        <v>2579.0553850499628</v>
      </c>
      <c r="Q423" s="83">
        <v>44.824043771520337</v>
      </c>
      <c r="R423" s="109">
        <f t="shared" si="155"/>
        <v>696.84538504996272</v>
      </c>
      <c r="S423" s="266">
        <v>-3.1875498545552716</v>
      </c>
      <c r="T423" s="83">
        <v>2579.0553850499628</v>
      </c>
      <c r="U423" s="109">
        <v>696.84538504996272</v>
      </c>
    </row>
    <row r="424" spans="1:29" x14ac:dyDescent="0.3">
      <c r="A424" s="427">
        <v>110</v>
      </c>
      <c r="B424" s="428">
        <v>1919.37</v>
      </c>
      <c r="C424" s="358">
        <v>8.9304040000000003E-4</v>
      </c>
      <c r="D424" s="359">
        <v>5.4500000000000003E-6</v>
      </c>
      <c r="E424" s="359">
        <v>0.28149289999999999</v>
      </c>
      <c r="F424" s="388">
        <v>2.2200000000000001E-5</v>
      </c>
      <c r="G424" s="361">
        <v>1.467014</v>
      </c>
      <c r="H424" s="361">
        <v>2.9899999999999998E-5</v>
      </c>
      <c r="I424" s="361">
        <v>1.8861460000000001</v>
      </c>
      <c r="J424" s="361">
        <v>6.4599999999999998E-5</v>
      </c>
      <c r="K424" s="362">
        <v>3.0218160000000001E-2</v>
      </c>
      <c r="L424" s="363">
        <v>1.2799999999999999E-4</v>
      </c>
      <c r="M424" s="358">
        <v>0.28146031792372</v>
      </c>
      <c r="N424" s="364">
        <v>-3.5092093450228568</v>
      </c>
      <c r="O424" s="365">
        <v>0.78846672664112383</v>
      </c>
      <c r="P424" s="366">
        <v>2625.7037977319474</v>
      </c>
      <c r="Q424" s="366">
        <v>41.598224325919091</v>
      </c>
      <c r="R424" s="367">
        <f t="shared" si="155"/>
        <v>706.33379773194747</v>
      </c>
      <c r="S424" s="364"/>
      <c r="T424" s="366"/>
      <c r="U424" s="367"/>
    </row>
    <row r="425" spans="1:29" x14ac:dyDescent="0.3">
      <c r="A425" s="39">
        <v>117</v>
      </c>
      <c r="B425" s="264">
        <v>1958.64</v>
      </c>
      <c r="C425" s="265">
        <v>5.8431870000000003E-4</v>
      </c>
      <c r="D425" s="152">
        <v>4.6999999999999999E-6</v>
      </c>
      <c r="E425" s="152">
        <v>0.28131489999999998</v>
      </c>
      <c r="F425" s="153">
        <v>1.7900000000000001E-5</v>
      </c>
      <c r="G425" s="155">
        <v>1.4671510000000001</v>
      </c>
      <c r="H425" s="155">
        <v>2.1500000000000001E-5</v>
      </c>
      <c r="I425" s="155">
        <v>1.8863760000000001</v>
      </c>
      <c r="J425" s="155">
        <v>4.9200000000000003E-5</v>
      </c>
      <c r="K425" s="154">
        <v>2.062224E-2</v>
      </c>
      <c r="L425" s="172">
        <v>2.4000000000000001E-4</v>
      </c>
      <c r="M425" s="265">
        <v>0.2812931372627413</v>
      </c>
      <c r="N425" s="266">
        <v>-8.5404721253312665</v>
      </c>
      <c r="O425" s="82">
        <v>0.63580337326896164</v>
      </c>
      <c r="P425" s="83">
        <v>2921.5689641190684</v>
      </c>
      <c r="Q425" s="83">
        <v>33.353581183995175</v>
      </c>
      <c r="R425" s="109">
        <f t="shared" si="155"/>
        <v>962.92896411906827</v>
      </c>
      <c r="S425" s="266">
        <v>-8.5404721253312665</v>
      </c>
      <c r="T425" s="83">
        <v>2921.5689641190684</v>
      </c>
      <c r="U425" s="109">
        <v>962.92896411906827</v>
      </c>
    </row>
    <row r="426" spans="1:29" x14ac:dyDescent="0.3">
      <c r="A426" s="39">
        <v>62</v>
      </c>
      <c r="B426" s="264">
        <v>1965.1</v>
      </c>
      <c r="C426" s="265">
        <v>1.1530170000000001E-3</v>
      </c>
      <c r="D426" s="152">
        <v>6.1600000000000003E-6</v>
      </c>
      <c r="E426" s="152">
        <v>0.28130959999999999</v>
      </c>
      <c r="F426" s="153">
        <v>2.5899999999999999E-5</v>
      </c>
      <c r="G426" s="155">
        <v>1.467193</v>
      </c>
      <c r="H426" s="155">
        <v>3.0499999999999999E-5</v>
      </c>
      <c r="I426" s="155">
        <v>1.8863049999999999</v>
      </c>
      <c r="J426" s="155">
        <v>7.1299999999999998E-5</v>
      </c>
      <c r="K426" s="154">
        <v>3.3675139999999999E-2</v>
      </c>
      <c r="L426" s="172">
        <v>3.8299999999999999E-4</v>
      </c>
      <c r="M426" s="265">
        <v>0.28126651205022812</v>
      </c>
      <c r="N426" s="266">
        <v>-9.3370206907883446</v>
      </c>
      <c r="O426" s="82">
        <v>0.9199750417432373</v>
      </c>
      <c r="P426" s="83">
        <v>2968.4511219989827</v>
      </c>
      <c r="Q426" s="83">
        <v>48.224679772164563</v>
      </c>
      <c r="R426" s="109">
        <f t="shared" si="155"/>
        <v>1003.3511219989828</v>
      </c>
      <c r="S426" s="266">
        <v>-9.3370206907883446</v>
      </c>
      <c r="T426" s="83">
        <v>2968.4511219989827</v>
      </c>
      <c r="U426" s="109">
        <v>1003.3511219989828</v>
      </c>
    </row>
    <row r="427" spans="1:29" ht="12" x14ac:dyDescent="0.3">
      <c r="A427" s="39">
        <v>31</v>
      </c>
      <c r="B427" s="264">
        <v>1968.76</v>
      </c>
      <c r="C427" s="265">
        <v>7.2765809999999998E-4</v>
      </c>
      <c r="D427" s="152">
        <v>3.3000000000000002E-6</v>
      </c>
      <c r="E427" s="152">
        <v>0.28133599999999997</v>
      </c>
      <c r="F427" s="153">
        <v>1.63E-5</v>
      </c>
      <c r="G427" s="155">
        <v>1.467095</v>
      </c>
      <c r="H427" s="155">
        <v>2.0100000000000001E-5</v>
      </c>
      <c r="I427" s="155">
        <v>1.886298</v>
      </c>
      <c r="J427" s="155">
        <v>4.2700000000000001E-5</v>
      </c>
      <c r="K427" s="154">
        <v>2.3759079999999998E-2</v>
      </c>
      <c r="L427" s="172">
        <v>1.7100000000000001E-4</v>
      </c>
      <c r="M427" s="265">
        <v>0.28130875602094424</v>
      </c>
      <c r="N427" s="266">
        <v>-7.7519652460344979</v>
      </c>
      <c r="O427" s="82">
        <v>0.57898533010747322</v>
      </c>
      <c r="P427" s="83">
        <v>2888.2452651229264</v>
      </c>
      <c r="Q427" s="83">
        <v>30.390316987461119</v>
      </c>
      <c r="R427" s="109">
        <f t="shared" si="155"/>
        <v>919.48526512292642</v>
      </c>
      <c r="S427" s="266">
        <v>-7.7519652460344979</v>
      </c>
      <c r="T427" s="83">
        <v>2888.2452651229264</v>
      </c>
      <c r="U427" s="109">
        <v>919.48526512292642</v>
      </c>
      <c r="X427" s="481" t="s">
        <v>518</v>
      </c>
      <c r="Y427" s="482"/>
      <c r="Z427" s="482"/>
      <c r="AA427" s="481" t="s">
        <v>523</v>
      </c>
      <c r="AB427" s="482"/>
      <c r="AC427" s="483"/>
    </row>
    <row r="428" spans="1:29" ht="12" x14ac:dyDescent="0.3">
      <c r="A428" s="39">
        <v>142</v>
      </c>
      <c r="B428" s="264">
        <v>1989.11</v>
      </c>
      <c r="C428" s="265">
        <v>1.102614E-3</v>
      </c>
      <c r="D428" s="152">
        <v>5.9200000000000001E-6</v>
      </c>
      <c r="E428" s="152">
        <v>0.2813966</v>
      </c>
      <c r="F428" s="153">
        <v>1.5099999999999999E-5</v>
      </c>
      <c r="G428" s="155">
        <v>1.4671240000000001</v>
      </c>
      <c r="H428" s="155">
        <v>1.9700000000000001E-5</v>
      </c>
      <c r="I428" s="155">
        <v>1.886339</v>
      </c>
      <c r="J428" s="155">
        <v>3.9499999999999998E-5</v>
      </c>
      <c r="K428" s="154">
        <v>3.5189770000000002E-2</v>
      </c>
      <c r="L428" s="172">
        <v>8.3999999999999995E-5</v>
      </c>
      <c r="M428" s="265">
        <v>0.28135488274678078</v>
      </c>
      <c r="N428" s="266">
        <v>-5.6432677960749356</v>
      </c>
      <c r="O428" s="82">
        <v>0.53638588100146656</v>
      </c>
      <c r="P428" s="83">
        <v>2793.693302179383</v>
      </c>
      <c r="Q428" s="83">
        <v>28.202158965844319</v>
      </c>
      <c r="R428" s="109">
        <f t="shared" si="155"/>
        <v>804.58330217938305</v>
      </c>
      <c r="S428" s="266">
        <v>-5.6432677960749356</v>
      </c>
      <c r="T428" s="83">
        <v>2793.693302179383</v>
      </c>
      <c r="U428" s="109">
        <v>804.58330217938305</v>
      </c>
      <c r="X428" s="6" t="s">
        <v>350</v>
      </c>
      <c r="Y428" s="7" t="s">
        <v>352</v>
      </c>
      <c r="Z428" s="8" t="s">
        <v>351</v>
      </c>
      <c r="AA428" s="6" t="s">
        <v>350</v>
      </c>
      <c r="AB428" s="7" t="s">
        <v>352</v>
      </c>
      <c r="AC428" s="8" t="s">
        <v>351</v>
      </c>
    </row>
    <row r="429" spans="1:29" ht="12" x14ac:dyDescent="0.3">
      <c r="A429" s="39">
        <v>27</v>
      </c>
      <c r="B429" s="264">
        <v>1989.96</v>
      </c>
      <c r="C429" s="265">
        <v>5.0144559999999998E-4</v>
      </c>
      <c r="D429" s="152">
        <v>9.4099999999999997E-6</v>
      </c>
      <c r="E429" s="152">
        <v>0.28128900000000001</v>
      </c>
      <c r="F429" s="153">
        <v>1.49E-5</v>
      </c>
      <c r="G429" s="155">
        <v>1.467112</v>
      </c>
      <c r="H429" s="155">
        <v>1.7399999999999999E-5</v>
      </c>
      <c r="I429" s="155">
        <v>1.8864099999999999</v>
      </c>
      <c r="J429" s="155">
        <v>3.8999999999999999E-5</v>
      </c>
      <c r="K429" s="154">
        <v>1.7295789999999998E-2</v>
      </c>
      <c r="L429" s="172">
        <v>3.8499999999999998E-4</v>
      </c>
      <c r="M429" s="265">
        <v>0.28127001961395598</v>
      </c>
      <c r="N429" s="266">
        <v>-8.6381558819714765</v>
      </c>
      <c r="O429" s="82">
        <v>0.52928247269767859</v>
      </c>
      <c r="P429" s="83">
        <v>2951.5615276197873</v>
      </c>
      <c r="Q429" s="83">
        <v>27.746601138207097</v>
      </c>
      <c r="R429" s="109">
        <f t="shared" si="155"/>
        <v>961.60152761978725</v>
      </c>
      <c r="S429" s="266">
        <v>-8.6381558819714765</v>
      </c>
      <c r="T429" s="83">
        <v>2951.5615276197873</v>
      </c>
      <c r="U429" s="109">
        <v>961.60152761978725</v>
      </c>
      <c r="W429" s="275" t="s">
        <v>503</v>
      </c>
      <c r="X429" s="281">
        <f>MIN(S407:S423)</f>
        <v>-4.250223649336915</v>
      </c>
      <c r="Y429" s="262">
        <f t="shared" ref="Y429:Z429" si="156">MIN(T407:T423)</f>
        <v>2276.560625119278</v>
      </c>
      <c r="Z429" s="263">
        <f t="shared" si="156"/>
        <v>449.37014624038329</v>
      </c>
      <c r="AA429" s="281">
        <f>MIN(S424:S435)</f>
        <v>-10.428452995079329</v>
      </c>
      <c r="AB429" s="262">
        <f t="shared" ref="AB429:AC429" si="157">MIN(T424:T435)</f>
        <v>2793.693302179383</v>
      </c>
      <c r="AC429" s="263">
        <f t="shared" si="157"/>
        <v>804.58330217938305</v>
      </c>
    </row>
    <row r="430" spans="1:29" ht="12" x14ac:dyDescent="0.3">
      <c r="A430" s="39">
        <v>155</v>
      </c>
      <c r="B430" s="264">
        <v>2013.84</v>
      </c>
      <c r="C430" s="265">
        <v>1.162569E-3</v>
      </c>
      <c r="D430" s="152">
        <v>9.4700000000000008E-6</v>
      </c>
      <c r="E430" s="152">
        <v>0.28126590000000001</v>
      </c>
      <c r="F430" s="153">
        <v>1.5699999999999999E-5</v>
      </c>
      <c r="G430" s="155">
        <v>1.467074</v>
      </c>
      <c r="H430" s="155">
        <v>1.9300000000000002E-5</v>
      </c>
      <c r="I430" s="155">
        <v>1.886371</v>
      </c>
      <c r="J430" s="155">
        <v>4.0800000000000002E-5</v>
      </c>
      <c r="K430" s="154">
        <v>4.2910829999999997E-2</v>
      </c>
      <c r="L430" s="172">
        <v>3.2000000000000003E-4</v>
      </c>
      <c r="M430" s="265">
        <v>0.28122135715149282</v>
      </c>
      <c r="N430" s="266">
        <v>-9.8149045407414093</v>
      </c>
      <c r="O430" s="82">
        <v>0.55773113247004069</v>
      </c>
      <c r="P430" s="83">
        <v>3032.1378254597325</v>
      </c>
      <c r="Q430" s="83">
        <v>29.192796690150317</v>
      </c>
      <c r="R430" s="109">
        <f t="shared" si="155"/>
        <v>1018.2978254597326</v>
      </c>
      <c r="S430" s="266">
        <v>-9.8149045407414093</v>
      </c>
      <c r="T430" s="83">
        <v>3032.1378254597325</v>
      </c>
      <c r="U430" s="109">
        <v>1018.2978254597326</v>
      </c>
      <c r="W430" s="277" t="s">
        <v>504</v>
      </c>
      <c r="X430" s="280">
        <f>MAX(S407:S423)</f>
        <v>1.5421850648067448</v>
      </c>
      <c r="Y430" s="83">
        <f t="shared" ref="Y430:Z430" si="158">MAX(T407:T423)</f>
        <v>2579.0553850499628</v>
      </c>
      <c r="Z430" s="109">
        <f t="shared" si="158"/>
        <v>771.24964805847071</v>
      </c>
      <c r="AA430" s="280">
        <f>MAX(S424:S435)</f>
        <v>-5.6432677960749356</v>
      </c>
      <c r="AB430" s="83">
        <f t="shared" ref="AB430:AC430" si="159">MAX(T424:T435)</f>
        <v>3078.0251626643517</v>
      </c>
      <c r="AC430" s="109">
        <f t="shared" si="159"/>
        <v>1046.7851626643517</v>
      </c>
    </row>
    <row r="431" spans="1:29" ht="12" x14ac:dyDescent="0.3">
      <c r="A431" s="39">
        <v>73</v>
      </c>
      <c r="B431" s="264">
        <v>2018.62</v>
      </c>
      <c r="C431" s="265">
        <v>5.6668780000000002E-4</v>
      </c>
      <c r="D431" s="152">
        <v>5.8900000000000004E-6</v>
      </c>
      <c r="E431" s="152">
        <v>0.28128419999999998</v>
      </c>
      <c r="F431" s="153">
        <v>1.66E-5</v>
      </c>
      <c r="G431" s="155">
        <v>1.4670989999999999</v>
      </c>
      <c r="H431" s="155">
        <v>2.1999999999999999E-5</v>
      </c>
      <c r="I431" s="155">
        <v>1.8864030000000001</v>
      </c>
      <c r="J431" s="155">
        <v>5.4299999999999998E-5</v>
      </c>
      <c r="K431" s="154">
        <v>1.8374229999999998E-2</v>
      </c>
      <c r="L431" s="172">
        <v>8.0400000000000003E-5</v>
      </c>
      <c r="M431" s="265">
        <v>0.28126243532328243</v>
      </c>
      <c r="N431" s="266">
        <v>-8.2451158502039323</v>
      </c>
      <c r="O431" s="82">
        <v>0.58970950346015627</v>
      </c>
      <c r="P431" s="83">
        <v>2953.7291000623154</v>
      </c>
      <c r="Q431" s="83">
        <v>30.911983095227697</v>
      </c>
      <c r="R431" s="109">
        <f t="shared" si="155"/>
        <v>935.10910006231552</v>
      </c>
      <c r="S431" s="266">
        <v>-8.2451158502039323</v>
      </c>
      <c r="T431" s="83">
        <v>2953.7291000623154</v>
      </c>
      <c r="U431" s="109">
        <v>935.10910006231552</v>
      </c>
      <c r="W431" s="277" t="s">
        <v>505</v>
      </c>
      <c r="X431" s="280">
        <f>AVERAGE(S407:S423)</f>
        <v>-1.924197290735711</v>
      </c>
      <c r="Y431" s="83">
        <f t="shared" ref="Y431:Z431" si="160">AVERAGE(T407:T423)</f>
        <v>2467.622945929138</v>
      </c>
      <c r="Z431" s="109">
        <f t="shared" si="160"/>
        <v>641.22227926247126</v>
      </c>
      <c r="AA431" s="280">
        <f>AVERAGE(S424:S435)</f>
        <v>-8.2477874547829089</v>
      </c>
      <c r="AB431" s="83">
        <f t="shared" ref="AB431:AC431" si="161">AVERAGE(T424:T435)</f>
        <v>2948.1120063873286</v>
      </c>
      <c r="AC431" s="109">
        <f t="shared" si="161"/>
        <v>936.68746093278321</v>
      </c>
    </row>
    <row r="432" spans="1:29" ht="12" x14ac:dyDescent="0.3">
      <c r="A432" s="39">
        <v>103</v>
      </c>
      <c r="B432" s="264">
        <v>2031.24</v>
      </c>
      <c r="C432" s="265">
        <v>8.3664380000000003E-4</v>
      </c>
      <c r="D432" s="152">
        <v>9.8600000000000005E-6</v>
      </c>
      <c r="E432" s="152">
        <v>0.28122510000000001</v>
      </c>
      <c r="F432" s="153">
        <v>2.16E-5</v>
      </c>
      <c r="G432" s="155">
        <v>1.467122</v>
      </c>
      <c r="H432" s="155">
        <v>2.4499999999999999E-5</v>
      </c>
      <c r="I432" s="155">
        <v>1.8862829999999999</v>
      </c>
      <c r="J432" s="155">
        <v>5.7000000000000003E-5</v>
      </c>
      <c r="K432" s="154">
        <v>2.5917869999999999E-2</v>
      </c>
      <c r="L432" s="172">
        <v>2.8800000000000001E-4</v>
      </c>
      <c r="M432" s="265">
        <v>0.28119276245032865</v>
      </c>
      <c r="N432" s="266">
        <v>-10.428452995079329</v>
      </c>
      <c r="O432" s="82">
        <v>0.76735526026716627</v>
      </c>
      <c r="P432" s="83">
        <v>3078.0251626643517</v>
      </c>
      <c r="Q432" s="83">
        <v>40.133042282200222</v>
      </c>
      <c r="R432" s="109">
        <f t="shared" si="155"/>
        <v>1046.7851626643517</v>
      </c>
      <c r="S432" s="266">
        <v>-10.428452995079329</v>
      </c>
      <c r="T432" s="83">
        <v>3078.0251626643517</v>
      </c>
      <c r="U432" s="109">
        <v>1046.7851626643517</v>
      </c>
      <c r="W432" s="277" t="s">
        <v>506</v>
      </c>
      <c r="X432" s="276">
        <f>STDEV(S407:S423)</f>
        <v>1.8885012848308085</v>
      </c>
      <c r="Y432" s="83">
        <f t="shared" ref="Y432:Z432" si="162">STDEV(T407:T423)</f>
        <v>93.307830705734517</v>
      </c>
      <c r="Z432" s="109">
        <f t="shared" si="162"/>
        <v>102.61347363215917</v>
      </c>
      <c r="AA432" s="276">
        <f>STDEV(S424:S435)</f>
        <v>1.3842326859674232</v>
      </c>
      <c r="AB432" s="83">
        <f t="shared" ref="AB432:AC432" si="163">STDEV(T424:T435)</f>
        <v>78.695828349476571</v>
      </c>
      <c r="AC432" s="109">
        <f t="shared" si="163"/>
        <v>73.471266384079271</v>
      </c>
    </row>
    <row r="433" spans="1:29" ht="12" x14ac:dyDescent="0.3">
      <c r="A433" s="429">
        <v>70</v>
      </c>
      <c r="B433" s="430">
        <v>2039.45</v>
      </c>
      <c r="C433" s="370">
        <v>1.0900549999999999E-3</v>
      </c>
      <c r="D433" s="371">
        <v>8.6000000000000007E-6</v>
      </c>
      <c r="E433" s="371">
        <v>0.2813406</v>
      </c>
      <c r="F433" s="431">
        <v>1.52E-5</v>
      </c>
      <c r="G433" s="373">
        <v>1.467125</v>
      </c>
      <c r="H433" s="373">
        <v>1.8600000000000001E-5</v>
      </c>
      <c r="I433" s="373">
        <v>1.8863380000000001</v>
      </c>
      <c r="J433" s="373">
        <v>4.5599999999999997E-5</v>
      </c>
      <c r="K433" s="374">
        <v>3.7367339999999999E-2</v>
      </c>
      <c r="L433" s="375">
        <v>2.81E-4</v>
      </c>
      <c r="M433" s="370">
        <v>0.28129829416798768</v>
      </c>
      <c r="N433" s="376">
        <v>-6.489435424168466</v>
      </c>
      <c r="O433" s="377">
        <v>0.54000100153772657</v>
      </c>
      <c r="P433" s="378">
        <v>2878.2295854316408</v>
      </c>
      <c r="Q433" s="378">
        <v>28.344195118978405</v>
      </c>
      <c r="R433" s="379">
        <f t="shared" si="155"/>
        <v>838.77958543164073</v>
      </c>
      <c r="S433" s="376">
        <v>-6.489435424168466</v>
      </c>
      <c r="T433" s="378">
        <v>2878.2295854316408</v>
      </c>
      <c r="U433" s="379">
        <v>838.77958543164073</v>
      </c>
      <c r="W433" s="278" t="s">
        <v>507</v>
      </c>
      <c r="X433" s="279">
        <f>MEDIAN(S407:S423)</f>
        <v>-2.6863182066894087</v>
      </c>
      <c r="Y433" s="87">
        <f t="shared" ref="Y433:Z433" si="164">MEDIAN(T407:T423)</f>
        <v>2483.4253159973191</v>
      </c>
      <c r="Z433" s="111">
        <f t="shared" si="164"/>
        <v>684.7912838960699</v>
      </c>
      <c r="AA433" s="279">
        <f>MEDIAN(S424:S435)</f>
        <v>-8.2451158502039323</v>
      </c>
      <c r="AB433" s="87">
        <f t="shared" ref="AB433:AC433" si="165">MEDIAN(T424:T435)</f>
        <v>2951.5615276197873</v>
      </c>
      <c r="AC433" s="111">
        <f t="shared" si="165"/>
        <v>935.10910006231552</v>
      </c>
    </row>
    <row r="434" spans="1:29" x14ac:dyDescent="0.3">
      <c r="A434" s="427">
        <v>124</v>
      </c>
      <c r="B434" s="428">
        <v>2053.4499999999998</v>
      </c>
      <c r="C434" s="358">
        <v>1.093442E-3</v>
      </c>
      <c r="D434" s="359">
        <v>4.9200000000000003E-6</v>
      </c>
      <c r="E434" s="359">
        <v>0.2813003</v>
      </c>
      <c r="F434" s="388">
        <v>1.9700000000000001E-5</v>
      </c>
      <c r="G434" s="361">
        <v>1.4671179999999999</v>
      </c>
      <c r="H434" s="361">
        <v>2.4899999999999999E-5</v>
      </c>
      <c r="I434" s="361">
        <v>1.886342</v>
      </c>
      <c r="J434" s="361">
        <v>5.1199999999999998E-5</v>
      </c>
      <c r="K434" s="362">
        <v>3.4592320000000003E-2</v>
      </c>
      <c r="L434" s="363">
        <v>1.2999999999999999E-4</v>
      </c>
      <c r="M434" s="358">
        <v>0.28125756578110783</v>
      </c>
      <c r="N434" s="364">
        <v>-7.6124571134206231</v>
      </c>
      <c r="O434" s="365">
        <v>0.69989240662149399</v>
      </c>
      <c r="P434" s="366">
        <v>2948.260904534799</v>
      </c>
      <c r="Q434" s="366">
        <v>36.690427092061782</v>
      </c>
      <c r="R434" s="367">
        <f t="shared" si="155"/>
        <v>894.81090453479919</v>
      </c>
      <c r="S434" s="364">
        <v>-7.6124571134206231</v>
      </c>
      <c r="T434" s="366">
        <v>2948.260904534799</v>
      </c>
      <c r="U434" s="367">
        <v>894.81090453479919</v>
      </c>
    </row>
    <row r="435" spans="1:29" x14ac:dyDescent="0.3">
      <c r="A435" s="429">
        <v>101</v>
      </c>
      <c r="B435" s="430">
        <v>2097.5</v>
      </c>
      <c r="C435" s="370">
        <v>1.8143569999999999E-3</v>
      </c>
      <c r="D435" s="371">
        <v>2.3E-5</v>
      </c>
      <c r="E435" s="371">
        <v>0.28128409999999998</v>
      </c>
      <c r="F435" s="431">
        <v>2.3200000000000001E-5</v>
      </c>
      <c r="G435" s="373">
        <v>1.4671289999999999</v>
      </c>
      <c r="H435" s="373">
        <v>2.9200000000000002E-5</v>
      </c>
      <c r="I435" s="373">
        <v>1.88645</v>
      </c>
      <c r="J435" s="373">
        <v>6.9900000000000005E-5</v>
      </c>
      <c r="K435" s="374">
        <v>6.103861E-2</v>
      </c>
      <c r="L435" s="375">
        <v>6.2100000000000002E-4</v>
      </c>
      <c r="M435" s="370">
        <v>0.28121163966485485</v>
      </c>
      <c r="N435" s="376">
        <v>-8.2244143387977253</v>
      </c>
      <c r="O435" s="377">
        <v>0.82432289738587627</v>
      </c>
      <c r="P435" s="378">
        <v>3015.3293110676295</v>
      </c>
      <c r="Q435" s="378">
        <v>43.157564872569765</v>
      </c>
      <c r="R435" s="379">
        <f t="shared" si="155"/>
        <v>917.82931106762953</v>
      </c>
      <c r="S435" s="376">
        <v>-8.2244143387977253</v>
      </c>
      <c r="T435" s="378">
        <v>3015.3293110676295</v>
      </c>
      <c r="U435" s="379">
        <v>917.82931106762953</v>
      </c>
    </row>
    <row r="436" spans="1:29" x14ac:dyDescent="0.3">
      <c r="A436" s="267">
        <v>145</v>
      </c>
      <c r="B436" s="268">
        <v>2505.7399999999998</v>
      </c>
      <c r="C436" s="269">
        <v>6.8447389999999999E-4</v>
      </c>
      <c r="D436" s="156">
        <v>1.6700000000000001E-6</v>
      </c>
      <c r="E436" s="156">
        <v>0.28109790000000001</v>
      </c>
      <c r="F436" s="159">
        <v>1.5299999999999999E-5</v>
      </c>
      <c r="G436" s="158">
        <v>1.4671080000000001</v>
      </c>
      <c r="H436" s="158">
        <v>1.9599999999999999E-5</v>
      </c>
      <c r="I436" s="158">
        <v>1.886382</v>
      </c>
      <c r="J436" s="158">
        <v>4.4100000000000001E-5</v>
      </c>
      <c r="K436" s="157">
        <v>2.2980629999999998E-2</v>
      </c>
      <c r="L436" s="173">
        <v>1.0399999999999999E-4</v>
      </c>
      <c r="M436" s="269">
        <v>0.2810651180006532</v>
      </c>
      <c r="N436" s="270">
        <v>-3.9353712261547269</v>
      </c>
      <c r="O436" s="245">
        <v>0.54414361308152692</v>
      </c>
      <c r="P436" s="87">
        <v>3116.6959394664104</v>
      </c>
      <c r="Q436" s="87">
        <v>28.403944970491011</v>
      </c>
      <c r="R436" s="111">
        <f t="shared" si="155"/>
        <v>610.95593946641065</v>
      </c>
      <c r="S436" s="270">
        <v>-3.9353712261547269</v>
      </c>
      <c r="T436" s="87">
        <v>3116.6959394664104</v>
      </c>
      <c r="U436" s="111">
        <v>610.95593946641065</v>
      </c>
    </row>
    <row r="437" spans="1:29" ht="12" x14ac:dyDescent="0.3">
      <c r="B437" s="65"/>
    </row>
    <row r="438" spans="1:29" ht="12" x14ac:dyDescent="0.3">
      <c r="A438" s="4" t="s">
        <v>10</v>
      </c>
      <c r="B438" s="481" t="s">
        <v>357</v>
      </c>
      <c r="C438" s="482"/>
      <c r="D438" s="482"/>
      <c r="E438" s="482"/>
      <c r="F438" s="482"/>
      <c r="G438" s="482"/>
      <c r="H438" s="482"/>
      <c r="I438" s="482"/>
      <c r="J438" s="482"/>
      <c r="K438" s="482"/>
      <c r="L438" s="482"/>
      <c r="M438" s="482"/>
      <c r="N438" s="482"/>
      <c r="O438" s="482"/>
      <c r="P438" s="482"/>
      <c r="Q438" s="482"/>
      <c r="R438" s="483"/>
      <c r="S438" s="481" t="s">
        <v>508</v>
      </c>
      <c r="T438" s="482"/>
      <c r="U438" s="483"/>
    </row>
    <row r="439" spans="1:29" ht="13.8" x14ac:dyDescent="0.3">
      <c r="A439" s="4" t="s">
        <v>197</v>
      </c>
      <c r="B439" s="7" t="s">
        <v>7</v>
      </c>
      <c r="C439" s="6" t="s">
        <v>222</v>
      </c>
      <c r="D439" s="7" t="s">
        <v>5</v>
      </c>
      <c r="E439" s="7" t="s">
        <v>223</v>
      </c>
      <c r="F439" s="8" t="s">
        <v>5</v>
      </c>
      <c r="G439" s="7" t="s">
        <v>225</v>
      </c>
      <c r="H439" s="7" t="s">
        <v>5</v>
      </c>
      <c r="I439" s="7" t="s">
        <v>226</v>
      </c>
      <c r="J439" s="7" t="s">
        <v>5</v>
      </c>
      <c r="K439" s="7" t="s">
        <v>227</v>
      </c>
      <c r="L439" s="8" t="s">
        <v>5</v>
      </c>
      <c r="M439" s="6" t="s">
        <v>539</v>
      </c>
      <c r="N439" s="7" t="s">
        <v>350</v>
      </c>
      <c r="O439" s="7" t="s">
        <v>5</v>
      </c>
      <c r="P439" s="7" t="s">
        <v>352</v>
      </c>
      <c r="Q439" s="7" t="s">
        <v>5</v>
      </c>
      <c r="R439" s="8" t="s">
        <v>351</v>
      </c>
      <c r="S439" s="6" t="s">
        <v>350</v>
      </c>
      <c r="T439" s="7" t="s">
        <v>352</v>
      </c>
      <c r="U439" s="8" t="s">
        <v>351</v>
      </c>
    </row>
    <row r="440" spans="1:29" x14ac:dyDescent="0.3">
      <c r="A440" s="257">
        <v>187</v>
      </c>
      <c r="B440" s="258">
        <v>1322.366</v>
      </c>
      <c r="C440" s="259">
        <v>7.9211899999999998E-4</v>
      </c>
      <c r="D440" s="150">
        <v>3.6399999999999999E-6</v>
      </c>
      <c r="E440" s="150">
        <v>0.28198430000000002</v>
      </c>
      <c r="F440" s="151">
        <v>1.5299999999999999E-5</v>
      </c>
      <c r="G440" s="160">
        <v>1.4670030000000001</v>
      </c>
      <c r="H440" s="160">
        <v>1.9199999999999999E-5</v>
      </c>
      <c r="I440" s="160">
        <v>1.8861159999999999</v>
      </c>
      <c r="J440" s="160">
        <v>4.3800000000000001E-5</v>
      </c>
      <c r="K440" s="163">
        <v>2.5667990000000002E-2</v>
      </c>
      <c r="L440" s="171">
        <v>7.8300000000000006E-5</v>
      </c>
      <c r="M440" s="259">
        <v>0.28196450030464698</v>
      </c>
      <c r="N440" s="260">
        <v>0.68670057845610089</v>
      </c>
      <c r="O440" s="261">
        <v>0.54265876148651415</v>
      </c>
      <c r="P440" s="262">
        <v>1925.4824131147482</v>
      </c>
      <c r="Q440" s="262">
        <v>29.042897569946717</v>
      </c>
      <c r="R440" s="263">
        <f>P440-B440</f>
        <v>603.11641311474818</v>
      </c>
      <c r="S440" s="260">
        <v>0.68670057845610089</v>
      </c>
      <c r="T440" s="262">
        <v>1925.4824131147482</v>
      </c>
      <c r="U440" s="263">
        <v>603.11641311474818</v>
      </c>
      <c r="V440" s="83"/>
    </row>
    <row r="441" spans="1:29" x14ac:dyDescent="0.3">
      <c r="A441" s="39">
        <v>176</v>
      </c>
      <c r="B441" s="264">
        <v>1334.077</v>
      </c>
      <c r="C441" s="265">
        <v>1.2042050000000001E-3</v>
      </c>
      <c r="D441" s="152">
        <v>4.5800000000000002E-6</v>
      </c>
      <c r="E441" s="152">
        <v>0.28204489999999999</v>
      </c>
      <c r="F441" s="153">
        <v>1.04E-5</v>
      </c>
      <c r="G441" s="155">
        <v>1.4669989999999999</v>
      </c>
      <c r="H441" s="155">
        <v>1.27E-5</v>
      </c>
      <c r="I441" s="155">
        <v>1.8861810000000001</v>
      </c>
      <c r="J441" s="155">
        <v>2.7800000000000001E-5</v>
      </c>
      <c r="K441" s="154">
        <v>3.9648160000000002E-2</v>
      </c>
      <c r="L441" s="172">
        <v>1.1E-4</v>
      </c>
      <c r="M441" s="265">
        <v>0.2820145299574508</v>
      </c>
      <c r="N441" s="266">
        <v>2.7283251516285745</v>
      </c>
      <c r="O441" s="82">
        <v>0.36887593911405503</v>
      </c>
      <c r="P441" s="83">
        <v>1825.531371271436</v>
      </c>
      <c r="Q441" s="83">
        <v>19.776740684028709</v>
      </c>
      <c r="R441" s="109">
        <f t="shared" ref="R441:R474" si="166">P441-B441</f>
        <v>491.454371271436</v>
      </c>
      <c r="S441" s="266">
        <v>2.7283251516285745</v>
      </c>
      <c r="T441" s="83">
        <v>1825.531371271436</v>
      </c>
      <c r="U441" s="109">
        <v>491.454371271436</v>
      </c>
    </row>
    <row r="442" spans="1:29" x14ac:dyDescent="0.3">
      <c r="A442" s="39">
        <v>174</v>
      </c>
      <c r="B442" s="264">
        <v>1337.72</v>
      </c>
      <c r="C442" s="265">
        <v>5.9512309999999995E-4</v>
      </c>
      <c r="D442" s="152">
        <v>5.9699999999999996E-6</v>
      </c>
      <c r="E442" s="152">
        <v>0.28193600000000002</v>
      </c>
      <c r="F442" s="153">
        <v>7.3699999999999997E-6</v>
      </c>
      <c r="G442" s="155">
        <v>1.4670160000000001</v>
      </c>
      <c r="H442" s="155">
        <v>1.15E-5</v>
      </c>
      <c r="I442" s="155">
        <v>1.886225</v>
      </c>
      <c r="J442" s="155">
        <v>2.58E-5</v>
      </c>
      <c r="K442" s="154">
        <v>1.5980359999999999E-2</v>
      </c>
      <c r="L442" s="172">
        <v>1.6899999999999999E-4</v>
      </c>
      <c r="M442" s="265">
        <v>0.28192094949971946</v>
      </c>
      <c r="N442" s="266">
        <v>-0.5077654428142786</v>
      </c>
      <c r="O442" s="82">
        <v>0.26140752540593226</v>
      </c>
      <c r="P442" s="83">
        <v>2001.6299450001186</v>
      </c>
      <c r="Q442" s="83">
        <v>13.968104118760266</v>
      </c>
      <c r="R442" s="109">
        <f t="shared" si="166"/>
        <v>663.90994500011857</v>
      </c>
      <c r="S442" s="266">
        <v>-0.5077654428142786</v>
      </c>
      <c r="T442" s="83">
        <v>2001.6299450001186</v>
      </c>
      <c r="U442" s="109">
        <v>663.90994500011857</v>
      </c>
    </row>
    <row r="443" spans="1:29" x14ac:dyDescent="0.3">
      <c r="A443" s="39">
        <v>134</v>
      </c>
      <c r="B443" s="264">
        <v>1355.6880000000001</v>
      </c>
      <c r="C443" s="265">
        <v>1.43811E-3</v>
      </c>
      <c r="D443" s="152">
        <v>5.1699999999999996E-6</v>
      </c>
      <c r="E443" s="152">
        <v>0.28187830000000003</v>
      </c>
      <c r="F443" s="153">
        <v>1.04E-5</v>
      </c>
      <c r="G443" s="155">
        <v>1.4670259999999999</v>
      </c>
      <c r="H443" s="155">
        <v>1.4600000000000001E-5</v>
      </c>
      <c r="I443" s="155">
        <v>1.8861019999999999</v>
      </c>
      <c r="J443" s="155">
        <v>3.0000000000000001E-5</v>
      </c>
      <c r="K443" s="154">
        <v>4.9662350000000001E-2</v>
      </c>
      <c r="L443" s="172">
        <v>7.0599999999999995E-5</v>
      </c>
      <c r="M443" s="265">
        <v>0.28184143587617949</v>
      </c>
      <c r="N443" s="266">
        <v>-2.918193299319416</v>
      </c>
      <c r="O443" s="82">
        <v>0.36889412824092638</v>
      </c>
      <c r="P443" s="83">
        <v>2144.5845370337756</v>
      </c>
      <c r="Q443" s="83">
        <v>19.659264736868408</v>
      </c>
      <c r="R443" s="109">
        <f t="shared" si="166"/>
        <v>788.89653703377553</v>
      </c>
      <c r="S443" s="266">
        <v>-2.918193299319416</v>
      </c>
      <c r="T443" s="83">
        <v>2144.5845370337756</v>
      </c>
      <c r="U443" s="109">
        <v>788.89653703377553</v>
      </c>
    </row>
    <row r="444" spans="1:29" x14ac:dyDescent="0.3">
      <c r="A444" s="39">
        <v>35</v>
      </c>
      <c r="B444" s="264">
        <v>1370.84</v>
      </c>
      <c r="C444" s="265">
        <v>1.779037E-3</v>
      </c>
      <c r="D444" s="152">
        <v>4.5499999999999996E-6</v>
      </c>
      <c r="E444" s="152">
        <v>0.28190340000000003</v>
      </c>
      <c r="F444" s="153">
        <v>1.13E-5</v>
      </c>
      <c r="G444" s="155">
        <v>1.4670339999999999</v>
      </c>
      <c r="H444" s="155">
        <v>1.52E-5</v>
      </c>
      <c r="I444" s="155">
        <v>1.8862540000000001</v>
      </c>
      <c r="J444" s="155">
        <v>3.4900000000000001E-5</v>
      </c>
      <c r="K444" s="154">
        <v>6.3177059999999993E-2</v>
      </c>
      <c r="L444" s="172">
        <v>2.0599999999999999E-4</v>
      </c>
      <c r="M444" s="265">
        <v>0.28185728040383956</v>
      </c>
      <c r="N444" s="266">
        <v>-2.0104077263816134</v>
      </c>
      <c r="O444" s="82">
        <v>0.40083152094139152</v>
      </c>
      <c r="P444" s="83">
        <v>2108.2881485008852</v>
      </c>
      <c r="Q444" s="83">
        <v>21.375369624327504</v>
      </c>
      <c r="R444" s="109">
        <f t="shared" si="166"/>
        <v>737.44814850088528</v>
      </c>
      <c r="S444" s="266">
        <v>-2.0104077263816134</v>
      </c>
      <c r="T444" s="83">
        <v>2108.2881485008852</v>
      </c>
      <c r="U444" s="109">
        <v>737.44814850088528</v>
      </c>
    </row>
    <row r="445" spans="1:29" x14ac:dyDescent="0.3">
      <c r="A445" s="39">
        <v>154</v>
      </c>
      <c r="B445" s="264">
        <v>1379.0719999999999</v>
      </c>
      <c r="C445" s="265">
        <v>7.8272179999999995E-4</v>
      </c>
      <c r="D445" s="152">
        <v>3.6399999999999999E-6</v>
      </c>
      <c r="E445" s="152">
        <v>0.28177859999999999</v>
      </c>
      <c r="F445" s="153">
        <v>1.24E-5</v>
      </c>
      <c r="G445" s="155">
        <v>1.4670430000000001</v>
      </c>
      <c r="H445" s="155">
        <v>1.7600000000000001E-5</v>
      </c>
      <c r="I445" s="155">
        <v>1.8862779999999999</v>
      </c>
      <c r="J445" s="155">
        <v>3.82E-5</v>
      </c>
      <c r="K445" s="154">
        <v>2.4124329999999999E-2</v>
      </c>
      <c r="L445" s="172">
        <v>1.0399999999999999E-4</v>
      </c>
      <c r="M445" s="265">
        <v>0.28175818536431368</v>
      </c>
      <c r="N445" s="266">
        <v>-5.3376483237710382</v>
      </c>
      <c r="O445" s="82">
        <v>0.43985878529495537</v>
      </c>
      <c r="P445" s="83">
        <v>2291.9395201984053</v>
      </c>
      <c r="Q445" s="83">
        <v>23.376306350583036</v>
      </c>
      <c r="R445" s="109">
        <f t="shared" si="166"/>
        <v>912.86752019840537</v>
      </c>
      <c r="S445" s="266">
        <v>-5.3376483237710382</v>
      </c>
      <c r="T445" s="83">
        <v>2291.9395201984053</v>
      </c>
      <c r="U445" s="109">
        <v>912.86752019840537</v>
      </c>
    </row>
    <row r="446" spans="1:29" x14ac:dyDescent="0.3">
      <c r="A446" s="39">
        <v>97</v>
      </c>
      <c r="B446" s="264">
        <v>1388.69</v>
      </c>
      <c r="C446" s="265">
        <v>1.420953E-3</v>
      </c>
      <c r="D446" s="152">
        <v>8.4300000000000006E-6</v>
      </c>
      <c r="E446" s="152">
        <v>0.28183279999999999</v>
      </c>
      <c r="F446" s="153">
        <v>1.3900000000000001E-5</v>
      </c>
      <c r="G446" s="155">
        <v>1.4670319999999999</v>
      </c>
      <c r="H446" s="155">
        <v>1.6799999999999998E-5</v>
      </c>
      <c r="I446" s="155">
        <v>1.8862460000000001</v>
      </c>
      <c r="J446" s="155">
        <v>4.1100000000000003E-5</v>
      </c>
      <c r="K446" s="154">
        <v>4.4466600000000002E-2</v>
      </c>
      <c r="L446" s="172">
        <v>4.4999999999999999E-4</v>
      </c>
      <c r="M446" s="265">
        <v>0.28179547743823236</v>
      </c>
      <c r="N446" s="266">
        <v>-3.795264700334755</v>
      </c>
      <c r="O446" s="82">
        <v>0.49307833853040606</v>
      </c>
      <c r="P446" s="83">
        <v>2217.5868414642259</v>
      </c>
      <c r="Q446" s="83">
        <v>26.241187907349286</v>
      </c>
      <c r="R446" s="109">
        <f t="shared" si="166"/>
        <v>828.89684146422587</v>
      </c>
      <c r="S446" s="266">
        <v>-3.795264700334755</v>
      </c>
      <c r="T446" s="83">
        <v>2217.5868414642259</v>
      </c>
      <c r="U446" s="109">
        <v>828.89684146422587</v>
      </c>
    </row>
    <row r="447" spans="1:29" x14ac:dyDescent="0.3">
      <c r="A447" s="39">
        <v>165</v>
      </c>
      <c r="B447" s="264">
        <v>1399.2329999999999</v>
      </c>
      <c r="C447" s="265">
        <v>8.186472E-4</v>
      </c>
      <c r="D447" s="152">
        <v>6.7599999999999997E-7</v>
      </c>
      <c r="E447" s="152">
        <v>0.2818601</v>
      </c>
      <c r="F447" s="153">
        <v>1.2099999999999999E-5</v>
      </c>
      <c r="G447" s="155">
        <v>1.46702</v>
      </c>
      <c r="H447" s="155">
        <v>1.38E-5</v>
      </c>
      <c r="I447" s="155">
        <v>1.8862779999999999</v>
      </c>
      <c r="J447" s="155">
        <v>3.04E-5</v>
      </c>
      <c r="K447" s="154">
        <v>2.631613E-2</v>
      </c>
      <c r="L447" s="172">
        <v>5.9799999999999997E-5</v>
      </c>
      <c r="M447" s="265">
        <v>0.28183843213245369</v>
      </c>
      <c r="N447" s="266">
        <v>-2.0307732216062746</v>
      </c>
      <c r="O447" s="82">
        <v>0.42923680325879232</v>
      </c>
      <c r="P447" s="83">
        <v>2132.0392604635308</v>
      </c>
      <c r="Q447" s="83">
        <v>22.87884385978623</v>
      </c>
      <c r="R447" s="109">
        <f t="shared" si="166"/>
        <v>732.80626046353086</v>
      </c>
      <c r="S447" s="266">
        <v>-2.0307732216062746</v>
      </c>
      <c r="T447" s="83">
        <v>2132.0392604635308</v>
      </c>
      <c r="U447" s="109">
        <v>732.80626046353086</v>
      </c>
    </row>
    <row r="448" spans="1:29" x14ac:dyDescent="0.3">
      <c r="A448" s="39">
        <v>128</v>
      </c>
      <c r="B448" s="264">
        <v>1400.6880000000001</v>
      </c>
      <c r="C448" s="265">
        <v>1.614355E-3</v>
      </c>
      <c r="D448" s="152">
        <v>3.8999999999999999E-6</v>
      </c>
      <c r="E448" s="152">
        <v>0.28204030000000002</v>
      </c>
      <c r="F448" s="153">
        <v>1.0200000000000001E-5</v>
      </c>
      <c r="G448" s="155">
        <v>1.4669859999999999</v>
      </c>
      <c r="H448" s="155">
        <v>1.3900000000000001E-5</v>
      </c>
      <c r="I448" s="155">
        <v>1.886223</v>
      </c>
      <c r="J448" s="155">
        <v>2.94E-5</v>
      </c>
      <c r="K448" s="154">
        <v>5.4526619999999998E-2</v>
      </c>
      <c r="L448" s="172">
        <v>6.8100000000000002E-5</v>
      </c>
      <c r="M448" s="265">
        <v>0.28199752640748332</v>
      </c>
      <c r="N448" s="266">
        <v>3.6462037124973534</v>
      </c>
      <c r="O448" s="82">
        <v>0.36183718551630051</v>
      </c>
      <c r="P448" s="83">
        <v>1829.8256732117343</v>
      </c>
      <c r="Q448" s="83">
        <v>19.394794562272864</v>
      </c>
      <c r="R448" s="109">
        <f t="shared" si="166"/>
        <v>429.13767321173418</v>
      </c>
      <c r="S448" s="266">
        <v>3.6462037124973534</v>
      </c>
      <c r="T448" s="83">
        <v>1829.8256732117343</v>
      </c>
      <c r="U448" s="109">
        <v>429.13767321173418</v>
      </c>
    </row>
    <row r="449" spans="1:35" x14ac:dyDescent="0.3">
      <c r="A449" s="39">
        <v>192</v>
      </c>
      <c r="B449" s="264">
        <v>1436.0609999999999</v>
      </c>
      <c r="C449" s="265">
        <v>2.0139469999999999E-3</v>
      </c>
      <c r="D449" s="152">
        <v>9.3899999999999999E-6</v>
      </c>
      <c r="E449" s="152">
        <v>0.28162470000000001</v>
      </c>
      <c r="F449" s="153">
        <v>1.5E-5</v>
      </c>
      <c r="G449" s="155">
        <v>1.46706</v>
      </c>
      <c r="H449" s="155">
        <v>1.7E-5</v>
      </c>
      <c r="I449" s="155">
        <v>1.886198</v>
      </c>
      <c r="J449" s="155">
        <v>3.8000000000000002E-5</v>
      </c>
      <c r="K449" s="154">
        <v>6.6176529999999997E-2</v>
      </c>
      <c r="L449" s="172">
        <v>3.8000000000000002E-4</v>
      </c>
      <c r="M449" s="265">
        <v>0.28156997317641169</v>
      </c>
      <c r="N449" s="266">
        <v>-10.713492045129058</v>
      </c>
      <c r="O449" s="82">
        <v>0.53215652197957652</v>
      </c>
      <c r="P449" s="83">
        <v>2621.8647833177242</v>
      </c>
      <c r="Q449" s="83">
        <v>28.105383074779184</v>
      </c>
      <c r="R449" s="109">
        <f t="shared" si="166"/>
        <v>1185.8037833177243</v>
      </c>
      <c r="S449" s="266">
        <v>-10.713492045129058</v>
      </c>
      <c r="T449" s="83">
        <v>2621.8647833177242</v>
      </c>
      <c r="U449" s="109">
        <v>1185.8037833177243</v>
      </c>
    </row>
    <row r="450" spans="1:35" x14ac:dyDescent="0.3">
      <c r="A450" s="39">
        <v>10</v>
      </c>
      <c r="B450" s="264">
        <v>1471.88</v>
      </c>
      <c r="C450" s="265">
        <v>6.7186790000000002E-4</v>
      </c>
      <c r="D450" s="152">
        <v>2.6400000000000001E-6</v>
      </c>
      <c r="E450" s="152">
        <v>0.28182790000000002</v>
      </c>
      <c r="F450" s="153">
        <v>1.52E-5</v>
      </c>
      <c r="G450" s="155">
        <v>1.467096</v>
      </c>
      <c r="H450" s="155">
        <v>1.9400000000000001E-5</v>
      </c>
      <c r="I450" s="155">
        <v>1.8863160000000001</v>
      </c>
      <c r="J450" s="155">
        <v>4.6900000000000002E-5</v>
      </c>
      <c r="K450" s="154">
        <v>2.050604E-2</v>
      </c>
      <c r="L450" s="172">
        <v>8.2299999999999995E-5</v>
      </c>
      <c r="M450" s="265">
        <v>0.28180918104996067</v>
      </c>
      <c r="N450" s="266">
        <v>-1.408110169210941</v>
      </c>
      <c r="O450" s="82">
        <v>0.5392961157579812</v>
      </c>
      <c r="P450" s="83">
        <v>2156.8918058085728</v>
      </c>
      <c r="Q450" s="83">
        <v>28.728602117683295</v>
      </c>
      <c r="R450" s="109">
        <f t="shared" si="166"/>
        <v>685.01180580857272</v>
      </c>
      <c r="S450" s="266">
        <v>-1.408110169210941</v>
      </c>
      <c r="T450" s="83">
        <v>2156.8918058085728</v>
      </c>
      <c r="U450" s="109">
        <v>685.01180580857272</v>
      </c>
    </row>
    <row r="451" spans="1:35" x14ac:dyDescent="0.3">
      <c r="A451" s="39">
        <v>135</v>
      </c>
      <c r="B451" s="264">
        <v>1486.9690000000001</v>
      </c>
      <c r="C451" s="265">
        <v>5.1773080000000005E-4</v>
      </c>
      <c r="D451" s="152">
        <v>1.9800000000000001E-6</v>
      </c>
      <c r="E451" s="152">
        <v>0.28161789999999998</v>
      </c>
      <c r="F451" s="153">
        <v>1.1E-5</v>
      </c>
      <c r="G451" s="155">
        <v>1.467031</v>
      </c>
      <c r="H451" s="155">
        <v>1.33E-5</v>
      </c>
      <c r="I451" s="155">
        <v>1.8861859999999999</v>
      </c>
      <c r="J451" s="155">
        <v>3.2199999999999997E-5</v>
      </c>
      <c r="K451" s="154">
        <v>1.7239589999999999E-2</v>
      </c>
      <c r="L451" s="172">
        <v>1.02E-4</v>
      </c>
      <c r="M451" s="265">
        <v>0.28160332553706807</v>
      </c>
      <c r="N451" s="266">
        <v>-8.3669124169749587</v>
      </c>
      <c r="O451" s="82">
        <v>0.3902935583366407</v>
      </c>
      <c r="P451" s="83">
        <v>2538.1778620487253</v>
      </c>
      <c r="Q451" s="83">
        <v>20.641404010123551</v>
      </c>
      <c r="R451" s="109">
        <f t="shared" si="166"/>
        <v>1051.2088620487252</v>
      </c>
      <c r="S451" s="266">
        <v>-8.3669124169749587</v>
      </c>
      <c r="T451" s="83">
        <v>2538.1778620487253</v>
      </c>
      <c r="U451" s="109">
        <v>1051.2088620487252</v>
      </c>
    </row>
    <row r="452" spans="1:35" x14ac:dyDescent="0.3">
      <c r="A452" s="39">
        <v>31</v>
      </c>
      <c r="B452" s="264">
        <v>1520.7</v>
      </c>
      <c r="C452" s="265">
        <v>1.0060399999999999E-3</v>
      </c>
      <c r="D452" s="152">
        <v>9.0499999999999997E-6</v>
      </c>
      <c r="E452" s="152">
        <v>0.28196900000000003</v>
      </c>
      <c r="F452" s="153">
        <v>1.5099999999999999E-5</v>
      </c>
      <c r="G452" s="155">
        <v>1.467103</v>
      </c>
      <c r="H452" s="155">
        <v>2.02E-5</v>
      </c>
      <c r="I452" s="155">
        <v>1.886296</v>
      </c>
      <c r="J452" s="155">
        <v>4.1100000000000003E-5</v>
      </c>
      <c r="K452" s="154">
        <v>2.956377E-2</v>
      </c>
      <c r="L452" s="172">
        <v>1.92E-4</v>
      </c>
      <c r="M452" s="265">
        <v>0.28194002770971482</v>
      </c>
      <c r="N452" s="266">
        <v>4.3521876921226443</v>
      </c>
      <c r="O452" s="82">
        <v>0.53580798462959933</v>
      </c>
      <c r="P452" s="83">
        <v>1888.5127934046982</v>
      </c>
      <c r="Q452" s="83">
        <v>28.6829463389181</v>
      </c>
      <c r="R452" s="109">
        <f t="shared" si="166"/>
        <v>367.81279340469814</v>
      </c>
      <c r="S452" s="266">
        <v>4.3521876921226443</v>
      </c>
      <c r="T452" s="83">
        <v>1888.5127934046982</v>
      </c>
      <c r="U452" s="109">
        <v>367.81279340469814</v>
      </c>
    </row>
    <row r="453" spans="1:35" x14ac:dyDescent="0.3">
      <c r="A453" s="39">
        <v>232</v>
      </c>
      <c r="B453" s="264">
        <v>1528.2149999999999</v>
      </c>
      <c r="C453" s="265">
        <v>1.6112660000000001E-3</v>
      </c>
      <c r="D453" s="152">
        <v>7.8800000000000008E-6</v>
      </c>
      <c r="E453" s="152">
        <v>0.2820183</v>
      </c>
      <c r="F453" s="153">
        <v>1.56E-5</v>
      </c>
      <c r="G453" s="155">
        <v>1.4670339999999999</v>
      </c>
      <c r="H453" s="155">
        <v>1.7099999999999999E-5</v>
      </c>
      <c r="I453" s="155">
        <v>1.8862840000000001</v>
      </c>
      <c r="J453" s="155">
        <v>3.96E-5</v>
      </c>
      <c r="K453" s="154">
        <v>5.068595E-2</v>
      </c>
      <c r="L453" s="172">
        <v>1.5100000000000001E-4</v>
      </c>
      <c r="M453" s="265">
        <v>0.28197166560510956</v>
      </c>
      <c r="N453" s="266">
        <v>5.6470328691027305</v>
      </c>
      <c r="O453" s="82">
        <v>0.55355949817759154</v>
      </c>
      <c r="P453" s="83">
        <v>1825.2259882717406</v>
      </c>
      <c r="Q453" s="83">
        <v>29.668019224019645</v>
      </c>
      <c r="R453" s="109">
        <f t="shared" si="166"/>
        <v>297.01098827174064</v>
      </c>
      <c r="S453" s="266">
        <v>5.6470328691027305</v>
      </c>
      <c r="T453" s="83">
        <v>1825.2259882717406</v>
      </c>
      <c r="U453" s="109">
        <v>297.01098827174064</v>
      </c>
    </row>
    <row r="454" spans="1:35" x14ac:dyDescent="0.3">
      <c r="A454" s="391">
        <v>211</v>
      </c>
      <c r="B454" s="392">
        <v>1768.2719999999999</v>
      </c>
      <c r="C454" s="393">
        <v>1.7916379999999999E-3</v>
      </c>
      <c r="D454" s="394">
        <v>1.29E-5</v>
      </c>
      <c r="E454" s="394">
        <v>0.28168670000000001</v>
      </c>
      <c r="F454" s="395">
        <v>1.3900000000000001E-5</v>
      </c>
      <c r="G454" s="396">
        <v>1.467049</v>
      </c>
      <c r="H454" s="396">
        <v>1.6900000000000001E-5</v>
      </c>
      <c r="I454" s="396">
        <v>1.886369</v>
      </c>
      <c r="J454" s="396">
        <v>3.6000000000000001E-5</v>
      </c>
      <c r="K454" s="397">
        <v>5.0854570000000002E-2</v>
      </c>
      <c r="L454" s="398">
        <v>2.8200000000000002E-4</v>
      </c>
      <c r="M454" s="393">
        <v>0.28162656432421318</v>
      </c>
      <c r="N454" s="399">
        <v>-1.088696889212093</v>
      </c>
      <c r="O454" s="400">
        <v>0.49350766127775891</v>
      </c>
      <c r="P454" s="401">
        <v>2376.9438758980364</v>
      </c>
      <c r="Q454" s="401">
        <v>26.163212217352793</v>
      </c>
      <c r="R454" s="402">
        <f t="shared" si="166"/>
        <v>608.67187589803643</v>
      </c>
      <c r="S454" s="399">
        <v>-1.088696889212093</v>
      </c>
      <c r="T454" s="401">
        <v>2376.9438758980364</v>
      </c>
      <c r="U454" s="402">
        <v>608.67187589803643</v>
      </c>
    </row>
    <row r="455" spans="1:35" x14ac:dyDescent="0.3">
      <c r="A455" s="39">
        <v>208</v>
      </c>
      <c r="B455" s="264">
        <v>1769.7629999999999</v>
      </c>
      <c r="C455" s="265">
        <v>1.61315E-3</v>
      </c>
      <c r="D455" s="152">
        <v>6.8600000000000004E-6</v>
      </c>
      <c r="E455" s="152">
        <v>0.28170990000000001</v>
      </c>
      <c r="F455" s="153">
        <v>1.0000000000000001E-5</v>
      </c>
      <c r="G455" s="155">
        <v>1.4670479999999999</v>
      </c>
      <c r="H455" s="155">
        <v>1.26E-5</v>
      </c>
      <c r="I455" s="155">
        <v>1.886252</v>
      </c>
      <c r="J455" s="155">
        <v>3.0199999999999999E-5</v>
      </c>
      <c r="K455" s="154">
        <v>4.641344E-2</v>
      </c>
      <c r="L455" s="172">
        <v>1.3300000000000001E-4</v>
      </c>
      <c r="M455" s="265">
        <v>0.28165570879573038</v>
      </c>
      <c r="N455" s="266">
        <v>-1.9624414074881358E-2</v>
      </c>
      <c r="O455" s="82">
        <v>0.35504270154418371</v>
      </c>
      <c r="P455" s="83">
        <v>2321.4457347387843</v>
      </c>
      <c r="Q455" s="83">
        <v>18.840680007909214</v>
      </c>
      <c r="R455" s="109">
        <f t="shared" si="166"/>
        <v>551.68273473878435</v>
      </c>
      <c r="S455" s="266">
        <v>-1.9624414074881358E-2</v>
      </c>
      <c r="T455" s="83">
        <v>2321.4457347387843</v>
      </c>
      <c r="U455" s="109">
        <v>551.68273473878435</v>
      </c>
    </row>
    <row r="456" spans="1:35" x14ac:dyDescent="0.3">
      <c r="A456" s="39">
        <v>132</v>
      </c>
      <c r="B456" s="264">
        <v>1804.056</v>
      </c>
      <c r="C456" s="265">
        <v>1.1274939999999999E-3</v>
      </c>
      <c r="D456" s="152">
        <v>9.4099999999999997E-6</v>
      </c>
      <c r="E456" s="152">
        <v>0.28154649999999998</v>
      </c>
      <c r="F456" s="153">
        <v>1.03E-5</v>
      </c>
      <c r="G456" s="155">
        <v>1.4670449999999999</v>
      </c>
      <c r="H456" s="155">
        <v>1.31E-5</v>
      </c>
      <c r="I456" s="155">
        <v>1.8862159999999999</v>
      </c>
      <c r="J456" s="155">
        <v>3.4600000000000001E-5</v>
      </c>
      <c r="K456" s="154">
        <v>3.4151960000000002E-2</v>
      </c>
      <c r="L456" s="172">
        <v>3.3500000000000001E-4</v>
      </c>
      <c r="M456" s="265">
        <v>0.28150787726768756</v>
      </c>
      <c r="N456" s="266">
        <v>-4.4789353628005291</v>
      </c>
      <c r="O456" s="82">
        <v>0.36572286347902327</v>
      </c>
      <c r="P456" s="83">
        <v>2584.8607473357793</v>
      </c>
      <c r="Q456" s="83">
        <v>19.310782032093812</v>
      </c>
      <c r="R456" s="109">
        <f t="shared" si="166"/>
        <v>780.80474733577921</v>
      </c>
      <c r="S456" s="266">
        <v>-4.4789353628005291</v>
      </c>
      <c r="T456" s="83">
        <v>2584.8607473357793</v>
      </c>
      <c r="U456" s="109">
        <v>780.80474733577921</v>
      </c>
    </row>
    <row r="457" spans="1:35" x14ac:dyDescent="0.3">
      <c r="A457" s="39">
        <v>82</v>
      </c>
      <c r="B457" s="264">
        <v>1824.95</v>
      </c>
      <c r="C457" s="265">
        <v>1.326484E-3</v>
      </c>
      <c r="D457" s="152">
        <v>3.7299999999999999E-6</v>
      </c>
      <c r="E457" s="152">
        <v>0.28161310000000001</v>
      </c>
      <c r="F457" s="153">
        <v>1.6399999999999999E-5</v>
      </c>
      <c r="G457" s="155">
        <v>1.4670179999999999</v>
      </c>
      <c r="H457" s="155">
        <v>1.84E-5</v>
      </c>
      <c r="I457" s="155">
        <v>1.8862019999999999</v>
      </c>
      <c r="J457" s="155">
        <v>4.1E-5</v>
      </c>
      <c r="K457" s="154">
        <v>3.8444249999999999E-2</v>
      </c>
      <c r="L457" s="172">
        <v>6.9400000000000006E-5</v>
      </c>
      <c r="M457" s="265">
        <v>0.28156712551090302</v>
      </c>
      <c r="N457" s="266">
        <v>-1.8938654179945225</v>
      </c>
      <c r="O457" s="82">
        <v>0.58234405138746226</v>
      </c>
      <c r="P457" s="83">
        <v>2464.9237441440318</v>
      </c>
      <c r="Q457" s="83">
        <v>30.819502369230577</v>
      </c>
      <c r="R457" s="109">
        <f t="shared" si="166"/>
        <v>639.9737441440318</v>
      </c>
      <c r="S457" s="266">
        <v>-1.8938654179945225</v>
      </c>
      <c r="T457" s="83">
        <v>2464.9237441440318</v>
      </c>
      <c r="U457" s="109">
        <v>639.9737441440318</v>
      </c>
    </row>
    <row r="458" spans="1:35" x14ac:dyDescent="0.3">
      <c r="A458" s="39">
        <v>126</v>
      </c>
      <c r="B458" s="264">
        <v>1849.8209999999999</v>
      </c>
      <c r="C458" s="265">
        <v>6.2643249999999996E-4</v>
      </c>
      <c r="D458" s="152">
        <v>4.4499999999999997E-6</v>
      </c>
      <c r="E458" s="152">
        <v>0.28138489999999999</v>
      </c>
      <c r="F458" s="153">
        <v>1.01E-5</v>
      </c>
      <c r="G458" s="155">
        <v>1.4670840000000001</v>
      </c>
      <c r="H458" s="155">
        <v>1.9899999999999999E-5</v>
      </c>
      <c r="I458" s="155">
        <v>1.886242</v>
      </c>
      <c r="J458" s="155">
        <v>3.4700000000000003E-5</v>
      </c>
      <c r="K458" s="154">
        <v>1.7772900000000001E-2</v>
      </c>
      <c r="L458" s="172">
        <v>1.46E-4</v>
      </c>
      <c r="M458" s="265">
        <v>0.28136288750251354</v>
      </c>
      <c r="N458" s="266">
        <v>-8.5732622720702256</v>
      </c>
      <c r="O458" s="82">
        <v>0.35865927787037677</v>
      </c>
      <c r="P458" s="83">
        <v>2836.8964667966993</v>
      </c>
      <c r="Q458" s="83">
        <v>18.846840470068855</v>
      </c>
      <c r="R458" s="109">
        <f t="shared" si="166"/>
        <v>987.0754667966994</v>
      </c>
      <c r="S458" s="266">
        <v>-8.5732622720702256</v>
      </c>
      <c r="T458" s="83">
        <v>2836.8964667966993</v>
      </c>
      <c r="U458" s="109">
        <v>987.0754667966994</v>
      </c>
    </row>
    <row r="459" spans="1:35" x14ac:dyDescent="0.3">
      <c r="A459" s="389">
        <v>102</v>
      </c>
      <c r="B459" s="390">
        <v>1869.17</v>
      </c>
      <c r="C459" s="274">
        <v>2.1911439999999999E-3</v>
      </c>
      <c r="D459" s="381">
        <v>1.6099999999999998E-5</v>
      </c>
      <c r="E459" s="381">
        <v>0.28154770000000001</v>
      </c>
      <c r="F459" s="382">
        <v>1.13E-5</v>
      </c>
      <c r="G459" s="383">
        <v>1.467022</v>
      </c>
      <c r="H459" s="383">
        <v>1.36E-5</v>
      </c>
      <c r="I459" s="383">
        <v>1.886226</v>
      </c>
      <c r="J459" s="383">
        <v>3.0800000000000003E-5</v>
      </c>
      <c r="K459" s="384">
        <v>5.8862100000000001E-2</v>
      </c>
      <c r="L459" s="385">
        <v>4.2900000000000002E-4</v>
      </c>
      <c r="M459" s="274">
        <v>0.28146988488707991</v>
      </c>
      <c r="N459" s="386">
        <v>-4.3276386259882837</v>
      </c>
      <c r="O459" s="387">
        <v>0.40129016903089898</v>
      </c>
      <c r="P459" s="272">
        <v>2628.8036255490588</v>
      </c>
      <c r="Q459" s="272">
        <v>21.168608498211142</v>
      </c>
      <c r="R459" s="273">
        <f t="shared" si="166"/>
        <v>759.63362554905871</v>
      </c>
      <c r="S459" s="386">
        <v>-4.3276386259882837</v>
      </c>
      <c r="T459" s="272">
        <v>2628.8036255490588</v>
      </c>
      <c r="U459" s="273">
        <v>759.63362554905871</v>
      </c>
    </row>
    <row r="460" spans="1:35" x14ac:dyDescent="0.3">
      <c r="A460" s="39">
        <v>41</v>
      </c>
      <c r="B460" s="264">
        <v>1918.58</v>
      </c>
      <c r="C460" s="265">
        <v>3.2490559999999999E-4</v>
      </c>
      <c r="D460" s="152">
        <v>1.8500000000000001E-6</v>
      </c>
      <c r="E460" s="152">
        <v>0.28126440000000003</v>
      </c>
      <c r="F460" s="153">
        <v>9.7699999999999996E-6</v>
      </c>
      <c r="G460" s="155">
        <v>1.467025</v>
      </c>
      <c r="H460" s="155">
        <v>1.42E-5</v>
      </c>
      <c r="I460" s="155">
        <v>1.88625</v>
      </c>
      <c r="J460" s="155">
        <v>2.9300000000000001E-5</v>
      </c>
      <c r="K460" s="154">
        <v>9.45352E-3</v>
      </c>
      <c r="L460" s="172">
        <v>3.65E-5</v>
      </c>
      <c r="M460" s="265">
        <v>0.28125255096901292</v>
      </c>
      <c r="N460" s="266">
        <v>-10.90659167280128</v>
      </c>
      <c r="O460" s="82">
        <v>0.34699575973018426</v>
      </c>
      <c r="P460" s="83">
        <v>3013.7867157437463</v>
      </c>
      <c r="Q460" s="83">
        <v>18.170828464942133</v>
      </c>
      <c r="R460" s="109">
        <f t="shared" si="166"/>
        <v>1095.2067157437464</v>
      </c>
      <c r="S460" s="266">
        <v>-10.90659167280128</v>
      </c>
      <c r="T460" s="83">
        <v>3013.7867157437463</v>
      </c>
      <c r="U460" s="109">
        <v>1095.2067157437464</v>
      </c>
    </row>
    <row r="461" spans="1:35" ht="12" x14ac:dyDescent="0.3">
      <c r="A461" s="39">
        <v>177</v>
      </c>
      <c r="B461" s="264">
        <v>1941.703</v>
      </c>
      <c r="C461" s="265">
        <v>7.0756129999999999E-4</v>
      </c>
      <c r="D461" s="152">
        <v>4.1300000000000003E-6</v>
      </c>
      <c r="E461" s="152">
        <v>0.2813562</v>
      </c>
      <c r="F461" s="153">
        <v>1.5800000000000001E-5</v>
      </c>
      <c r="G461" s="155">
        <v>1.4670240000000001</v>
      </c>
      <c r="H461" s="155">
        <v>2.0100000000000001E-5</v>
      </c>
      <c r="I461" s="155">
        <v>1.886314</v>
      </c>
      <c r="J461" s="155">
        <v>4.3099999999999997E-5</v>
      </c>
      <c r="K461" s="154">
        <v>2.1102010000000001E-2</v>
      </c>
      <c r="L461" s="172">
        <v>4.9700000000000002E-5</v>
      </c>
      <c r="M461" s="265">
        <v>0.28133007917406155</v>
      </c>
      <c r="N461" s="266">
        <v>-7.6193901847088075</v>
      </c>
      <c r="O461" s="82">
        <v>0.56118995202636413</v>
      </c>
      <c r="P461" s="83">
        <v>2859.7799161246589</v>
      </c>
      <c r="Q461" s="83">
        <v>29.473506060745422</v>
      </c>
      <c r="R461" s="109">
        <f t="shared" si="166"/>
        <v>918.07691612465896</v>
      </c>
      <c r="S461" s="266">
        <v>-7.6193901847088075</v>
      </c>
      <c r="T461" s="83">
        <v>2859.7799161246589</v>
      </c>
      <c r="U461" s="109">
        <v>918.07691612465896</v>
      </c>
      <c r="X461" s="481" t="s">
        <v>517</v>
      </c>
      <c r="Y461" s="482"/>
      <c r="Z461" s="483"/>
      <c r="AA461" s="481" t="s">
        <v>518</v>
      </c>
      <c r="AB461" s="482"/>
      <c r="AC461" s="483"/>
      <c r="AD461" s="481" t="s">
        <v>519</v>
      </c>
      <c r="AE461" s="482"/>
      <c r="AF461" s="483"/>
      <c r="AG461" s="481" t="s">
        <v>524</v>
      </c>
      <c r="AH461" s="482"/>
      <c r="AI461" s="483"/>
    </row>
    <row r="462" spans="1:35" ht="12" x14ac:dyDescent="0.3">
      <c r="A462" s="39">
        <v>129</v>
      </c>
      <c r="B462" s="264">
        <v>1949.9580000000001</v>
      </c>
      <c r="C462" s="265">
        <v>9.1172530000000005E-4</v>
      </c>
      <c r="D462" s="152">
        <v>2.1399999999999998E-5</v>
      </c>
      <c r="E462" s="152">
        <v>0.28125129999999998</v>
      </c>
      <c r="F462" s="153">
        <v>2.2099999999999998E-5</v>
      </c>
      <c r="G462" s="155">
        <v>1.4671609999999999</v>
      </c>
      <c r="H462" s="155">
        <v>2.8099999999999999E-5</v>
      </c>
      <c r="I462" s="155">
        <v>1.886409</v>
      </c>
      <c r="J462" s="155">
        <v>6.3899999999999995E-5</v>
      </c>
      <c r="K462" s="154">
        <v>2.390834E-2</v>
      </c>
      <c r="L462" s="172">
        <v>4.8200000000000001E-4</v>
      </c>
      <c r="M462" s="265">
        <v>0.28121749639909915</v>
      </c>
      <c r="N462" s="266">
        <v>-11.427627530065099</v>
      </c>
      <c r="O462" s="82">
        <v>0.78497053795811844</v>
      </c>
      <c r="P462" s="83">
        <v>3065.893561270494</v>
      </c>
      <c r="Q462" s="83">
        <v>41.071709216519594</v>
      </c>
      <c r="R462" s="109">
        <f t="shared" si="166"/>
        <v>1115.935561270494</v>
      </c>
      <c r="S462" s="266">
        <v>-11.427627530065099</v>
      </c>
      <c r="T462" s="83">
        <v>3065.893561270494</v>
      </c>
      <c r="U462" s="109">
        <v>1115.935561270494</v>
      </c>
      <c r="X462" s="6" t="s">
        <v>350</v>
      </c>
      <c r="Y462" s="7" t="s">
        <v>352</v>
      </c>
      <c r="Z462" s="8" t="s">
        <v>351</v>
      </c>
      <c r="AA462" s="6" t="s">
        <v>350</v>
      </c>
      <c r="AB462" s="7" t="s">
        <v>352</v>
      </c>
      <c r="AC462" s="8" t="s">
        <v>351</v>
      </c>
      <c r="AD462" s="6" t="s">
        <v>350</v>
      </c>
      <c r="AE462" s="7" t="s">
        <v>352</v>
      </c>
      <c r="AF462" s="8" t="s">
        <v>351</v>
      </c>
      <c r="AG462" s="6" t="s">
        <v>350</v>
      </c>
      <c r="AH462" s="7" t="s">
        <v>352</v>
      </c>
      <c r="AI462" s="8" t="s">
        <v>351</v>
      </c>
    </row>
    <row r="463" spans="1:35" ht="12" x14ac:dyDescent="0.3">
      <c r="A463" s="39">
        <v>53</v>
      </c>
      <c r="B463" s="264">
        <v>1962.03</v>
      </c>
      <c r="C463" s="265">
        <v>4.7452559999999999E-4</v>
      </c>
      <c r="D463" s="152">
        <v>4.0099999999999997E-6</v>
      </c>
      <c r="E463" s="152">
        <v>0.28126060000000003</v>
      </c>
      <c r="F463" s="153">
        <v>1.2099999999999999E-5</v>
      </c>
      <c r="G463" s="155">
        <v>1.4670559999999999</v>
      </c>
      <c r="H463" s="155">
        <v>1.63E-5</v>
      </c>
      <c r="I463" s="155">
        <v>1.886361</v>
      </c>
      <c r="J463" s="155">
        <v>3.4600000000000001E-5</v>
      </c>
      <c r="K463" s="154">
        <v>1.4248139999999999E-2</v>
      </c>
      <c r="L463" s="172">
        <v>9.4300000000000002E-5</v>
      </c>
      <c r="M463" s="265">
        <v>0.28124289531387153</v>
      </c>
      <c r="N463" s="266">
        <v>-10.246781818801232</v>
      </c>
      <c r="O463" s="82">
        <v>0.42979223992545279</v>
      </c>
      <c r="P463" s="83">
        <v>3013.6644932873869</v>
      </c>
      <c r="Q463" s="83">
        <v>22.50526325739429</v>
      </c>
      <c r="R463" s="109">
        <f t="shared" si="166"/>
        <v>1051.6344932873869</v>
      </c>
      <c r="S463" s="266">
        <v>-10.246781818801232</v>
      </c>
      <c r="T463" s="83">
        <v>3013.6644932873869</v>
      </c>
      <c r="U463" s="109">
        <v>1051.6344932873869</v>
      </c>
      <c r="W463" s="275" t="s">
        <v>503</v>
      </c>
      <c r="X463" s="281">
        <f>MIN(S440:S453)</f>
        <v>-10.713492045129058</v>
      </c>
      <c r="Y463" s="262">
        <f t="shared" ref="Y463:Z463" si="167">MIN(T440:T453)</f>
        <v>1825.2259882717406</v>
      </c>
      <c r="Z463" s="263">
        <f t="shared" si="167"/>
        <v>297.01098827174064</v>
      </c>
      <c r="AA463" s="281">
        <f>MIN(S454:S459)</f>
        <v>-8.5732622720702256</v>
      </c>
      <c r="AB463" s="262">
        <f t="shared" ref="AB463:AC463" si="168">MIN(T454:T459)</f>
        <v>2321.4457347387843</v>
      </c>
      <c r="AC463" s="263">
        <f t="shared" si="168"/>
        <v>551.68273473878435</v>
      </c>
      <c r="AD463" s="276">
        <f>MIN(S460:S467)</f>
        <v>-11.427627530065099</v>
      </c>
      <c r="AE463" s="83">
        <f t="shared" ref="AE463:AF463" si="169">MIN(T460:T467)</f>
        <v>2765.3344164121559</v>
      </c>
      <c r="AF463" s="109">
        <f t="shared" si="169"/>
        <v>792.46541641215595</v>
      </c>
      <c r="AG463" s="276">
        <f>MIN(S468:S474)</f>
        <v>-3.2353179763666695</v>
      </c>
      <c r="AH463" s="83">
        <f t="shared" ref="AH463:AI463" si="170">MIN(T468:T474)</f>
        <v>2900.6775713522447</v>
      </c>
      <c r="AI463" s="109">
        <f t="shared" si="170"/>
        <v>273.94757135224472</v>
      </c>
    </row>
    <row r="464" spans="1:35" ht="12" x14ac:dyDescent="0.3">
      <c r="A464" s="39">
        <v>190</v>
      </c>
      <c r="B464" s="264">
        <v>1962.462</v>
      </c>
      <c r="C464" s="265">
        <v>8.3788169999999998E-4</v>
      </c>
      <c r="D464" s="152">
        <v>3.5899999999999999E-6</v>
      </c>
      <c r="E464" s="152">
        <v>0.28124310000000002</v>
      </c>
      <c r="F464" s="153">
        <v>1.38E-5</v>
      </c>
      <c r="G464" s="155">
        <v>1.46709</v>
      </c>
      <c r="H464" s="155">
        <v>2.05E-5</v>
      </c>
      <c r="I464" s="155">
        <v>1.886377</v>
      </c>
      <c r="J464" s="155">
        <v>4.21E-5</v>
      </c>
      <c r="K464" s="154">
        <v>2.4901980000000001E-2</v>
      </c>
      <c r="L464" s="172">
        <v>8.9900000000000003E-5</v>
      </c>
      <c r="M464" s="265">
        <v>0.28121183138359623</v>
      </c>
      <c r="N464" s="266">
        <v>-11.340199494525027</v>
      </c>
      <c r="O464" s="82">
        <v>0.49017676307827607</v>
      </c>
      <c r="P464" s="83">
        <v>3071.2186353135194</v>
      </c>
      <c r="Q464" s="83">
        <v>25.640344600680692</v>
      </c>
      <c r="R464" s="109">
        <f t="shared" si="166"/>
        <v>1108.7566353135194</v>
      </c>
      <c r="S464" s="266">
        <v>-11.340199494525027</v>
      </c>
      <c r="T464" s="83">
        <v>3071.2186353135194</v>
      </c>
      <c r="U464" s="109">
        <v>1108.7566353135194</v>
      </c>
      <c r="W464" s="277" t="s">
        <v>504</v>
      </c>
      <c r="X464" s="280">
        <f>MAX(S440:S453)</f>
        <v>5.6470328691027305</v>
      </c>
      <c r="Y464" s="83">
        <f t="shared" ref="Y464:Z464" si="171">MAX(T440:T453)</f>
        <v>2621.8647833177242</v>
      </c>
      <c r="Z464" s="109">
        <f t="shared" si="171"/>
        <v>1185.8037833177243</v>
      </c>
      <c r="AA464" s="280">
        <f>MAX(S454:S459)</f>
        <v>-1.9624414074881358E-2</v>
      </c>
      <c r="AB464" s="83">
        <f t="shared" ref="AB464:AC464" si="172">MAX(T454:T459)</f>
        <v>2836.8964667966993</v>
      </c>
      <c r="AC464" s="109">
        <f t="shared" si="172"/>
        <v>987.0754667966994</v>
      </c>
      <c r="AD464" s="276">
        <f>MAX(S460:S467)</f>
        <v>-5.3500676824314031</v>
      </c>
      <c r="AE464" s="83">
        <f t="shared" ref="AE464:AF464" si="173">MAX(T460:T467)</f>
        <v>3071.2186353135194</v>
      </c>
      <c r="AF464" s="109">
        <f t="shared" si="173"/>
        <v>1115.935561270494</v>
      </c>
      <c r="AG464" s="276">
        <f>MAX(S468:S474)</f>
        <v>2.0540500812282758</v>
      </c>
      <c r="AH464" s="83">
        <f t="shared" ref="AH464:AI464" si="174">MAX(T468:T474)</f>
        <v>3461.7971280993197</v>
      </c>
      <c r="AI464" s="109">
        <f t="shared" si="174"/>
        <v>565.39329413425776</v>
      </c>
    </row>
    <row r="465" spans="1:35" ht="12" x14ac:dyDescent="0.3">
      <c r="A465" s="39">
        <v>237</v>
      </c>
      <c r="B465" s="264">
        <v>1971.143</v>
      </c>
      <c r="C465" s="265">
        <v>1.245038E-3</v>
      </c>
      <c r="D465" s="152">
        <v>5.1100000000000002E-6</v>
      </c>
      <c r="E465" s="152">
        <v>0.28141119999999997</v>
      </c>
      <c r="F465" s="153">
        <v>1.11E-5</v>
      </c>
      <c r="G465" s="155">
        <v>1.4670639999999999</v>
      </c>
      <c r="H465" s="155">
        <v>1.42E-5</v>
      </c>
      <c r="I465" s="155">
        <v>1.8862779999999999</v>
      </c>
      <c r="J465" s="155">
        <v>3.2299999999999999E-5</v>
      </c>
      <c r="K465" s="154">
        <v>3.7105050000000001E-2</v>
      </c>
      <c r="L465" s="172">
        <v>1.3899999999999999E-4</v>
      </c>
      <c r="M465" s="265">
        <v>0.28136452752285812</v>
      </c>
      <c r="N465" s="266">
        <v>-5.7158726180872588</v>
      </c>
      <c r="O465" s="82">
        <v>0.39428052565959604</v>
      </c>
      <c r="P465" s="83">
        <v>2783.1950563298315</v>
      </c>
      <c r="Q465" s="83">
        <v>20.734006760083503</v>
      </c>
      <c r="R465" s="109">
        <f t="shared" si="166"/>
        <v>812.05205632983143</v>
      </c>
      <c r="S465" s="266">
        <v>-5.7158726180872588</v>
      </c>
      <c r="T465" s="83">
        <v>2783.1950563298315</v>
      </c>
      <c r="U465" s="109">
        <v>812.05205632983143</v>
      </c>
      <c r="W465" s="277" t="s">
        <v>505</v>
      </c>
      <c r="X465" s="280">
        <f>AVERAGE(S440:S453)</f>
        <v>-1.4305798101239238</v>
      </c>
      <c r="Y465" s="83">
        <f t="shared" ref="Y465:Z465" si="175">AVERAGE(T440:T453)</f>
        <v>2107.6843530793085</v>
      </c>
      <c r="Z465" s="109">
        <f t="shared" si="175"/>
        <v>698.24156736502289</v>
      </c>
      <c r="AA465" s="280">
        <f>AVERAGE(S454:S459)</f>
        <v>-3.3970038303567556</v>
      </c>
      <c r="AB465" s="83">
        <f t="shared" ref="AB465:AC465" si="176">AVERAGE(T454:T459)</f>
        <v>2535.6456990770648</v>
      </c>
      <c r="AC465" s="109">
        <f t="shared" si="176"/>
        <v>721.30703241039828</v>
      </c>
      <c r="AD465" s="276">
        <f>AVERAGE(S460:S467)</f>
        <v>-8.9978347772204366</v>
      </c>
      <c r="AE465" s="83">
        <f t="shared" ref="AE465:AF465" si="177">AVERAGE(T460:T467)</f>
        <v>2944.3845632774842</v>
      </c>
      <c r="AF465" s="109">
        <f t="shared" si="177"/>
        <v>987.06018827748414</v>
      </c>
      <c r="AG465" s="276">
        <f>AVERAGE(S468:S474)</f>
        <v>-1.175704943371698</v>
      </c>
      <c r="AH465" s="83">
        <f t="shared" ref="AH465:AI465" si="178">AVERAGE(T468:T474)</f>
        <v>3074.2570427878409</v>
      </c>
      <c r="AI465" s="109">
        <f t="shared" si="178"/>
        <v>441.63875707355515</v>
      </c>
    </row>
    <row r="466" spans="1:35" ht="12" x14ac:dyDescent="0.3">
      <c r="A466" s="39">
        <v>94</v>
      </c>
      <c r="B466" s="264">
        <v>1972.8689999999999</v>
      </c>
      <c r="C466" s="265">
        <v>1.092661E-3</v>
      </c>
      <c r="D466" s="152">
        <v>5.4600000000000002E-6</v>
      </c>
      <c r="E466" s="152">
        <v>0.28141470000000002</v>
      </c>
      <c r="F466" s="153">
        <v>1.22E-5</v>
      </c>
      <c r="G466" s="155">
        <v>1.46702</v>
      </c>
      <c r="H466" s="155">
        <v>1.5999999999999999E-5</v>
      </c>
      <c r="I466" s="155">
        <v>1.88622</v>
      </c>
      <c r="J466" s="155">
        <v>3.4100000000000002E-5</v>
      </c>
      <c r="K466" s="154">
        <v>3.011552E-2</v>
      </c>
      <c r="L466" s="172">
        <v>1.5100000000000001E-4</v>
      </c>
      <c r="M466" s="265">
        <v>0.28137370311646792</v>
      </c>
      <c r="N466" s="266">
        <v>-5.3500676824314031</v>
      </c>
      <c r="O466" s="82">
        <v>0.43335509972597386</v>
      </c>
      <c r="P466" s="83">
        <v>2765.3344164121559</v>
      </c>
      <c r="Q466" s="83">
        <v>22.796767442652254</v>
      </c>
      <c r="R466" s="109">
        <f t="shared" si="166"/>
        <v>792.46541641215595</v>
      </c>
      <c r="S466" s="266">
        <v>-5.3500676824314031</v>
      </c>
      <c r="T466" s="83">
        <v>2765.3344164121559</v>
      </c>
      <c r="U466" s="109">
        <v>792.46541641215595</v>
      </c>
      <c r="W466" s="277" t="s">
        <v>506</v>
      </c>
      <c r="X466" s="276">
        <f>STDEV(S440:S453)</f>
        <v>4.723018144858961</v>
      </c>
      <c r="Y466" s="83">
        <f t="shared" ref="Y466:Z466" si="179">STDEV(T440:T453)</f>
        <v>252.55478593328598</v>
      </c>
      <c r="Z466" s="109">
        <f t="shared" si="179"/>
        <v>253.00313281626285</v>
      </c>
      <c r="AA466" s="276">
        <f>STDEV(S454:S459)</f>
        <v>3.0927239179055808</v>
      </c>
      <c r="AB466" s="83">
        <f t="shared" ref="AB466:AC466" si="180">STDEV(T454:T459)</f>
        <v>188.63829600786602</v>
      </c>
      <c r="AC466" s="109">
        <f t="shared" si="180"/>
        <v>157.29968287474489</v>
      </c>
      <c r="AD466" s="276">
        <f>STDEV(S460:S467)</f>
        <v>2.4702370354099976</v>
      </c>
      <c r="AE466" s="83">
        <f t="shared" ref="AE466:AF466" si="181">STDEV(T460:T467)</f>
        <v>123.69139734741718</v>
      </c>
      <c r="AF466" s="109">
        <f t="shared" si="181"/>
        <v>131.35119469666228</v>
      </c>
      <c r="AG466" s="276">
        <f>STDEV(S468:S474)</f>
        <v>2.0719629126881594</v>
      </c>
      <c r="AH466" s="83">
        <f t="shared" ref="AH466:AI466" si="182">STDEV(T468:T474)</f>
        <v>195.37563617805844</v>
      </c>
      <c r="AI466" s="109">
        <f t="shared" si="182"/>
        <v>113.19032195812491</v>
      </c>
    </row>
    <row r="467" spans="1:35" ht="12" x14ac:dyDescent="0.3">
      <c r="A467" s="39">
        <v>23</v>
      </c>
      <c r="B467" s="264">
        <v>1979.85</v>
      </c>
      <c r="C467" s="265">
        <v>8.4397930000000001E-4</v>
      </c>
      <c r="D467" s="152">
        <v>6.46E-6</v>
      </c>
      <c r="E467" s="152">
        <v>0.28128760000000003</v>
      </c>
      <c r="F467" s="153">
        <v>1.56E-5</v>
      </c>
      <c r="G467" s="155">
        <v>1.4670319999999999</v>
      </c>
      <c r="H467" s="155">
        <v>2.0400000000000001E-5</v>
      </c>
      <c r="I467" s="155">
        <v>1.886231</v>
      </c>
      <c r="J467" s="155">
        <v>4.8099999999999997E-5</v>
      </c>
      <c r="K467" s="154">
        <v>2.4529889999999999E-2</v>
      </c>
      <c r="L467" s="172">
        <v>1.9900000000000001E-4</v>
      </c>
      <c r="M467" s="265">
        <v>0.28125581957417195</v>
      </c>
      <c r="N467" s="266">
        <v>-9.376147216343389</v>
      </c>
      <c r="O467" s="82">
        <v>0.55413513697089023</v>
      </c>
      <c r="P467" s="83">
        <v>2982.203711738081</v>
      </c>
      <c r="Q467" s="83">
        <v>29.033867066380481</v>
      </c>
      <c r="R467" s="109">
        <f t="shared" si="166"/>
        <v>1002.3537117380811</v>
      </c>
      <c r="S467" s="266">
        <v>-9.376147216343389</v>
      </c>
      <c r="T467" s="83">
        <v>2982.203711738081</v>
      </c>
      <c r="U467" s="109">
        <v>1002.3537117380811</v>
      </c>
      <c r="W467" s="278" t="s">
        <v>507</v>
      </c>
      <c r="X467" s="279">
        <f>MEDIAN(S440:S453)</f>
        <v>-1.7092589477962772</v>
      </c>
      <c r="Y467" s="87">
        <f t="shared" ref="Y467:Z467" si="183">MEDIAN(T440:T453)</f>
        <v>2120.1637044822082</v>
      </c>
      <c r="Z467" s="111">
        <f t="shared" si="183"/>
        <v>708.90903313605179</v>
      </c>
      <c r="AA467" s="279">
        <f>MEDIAN(S454:S459)</f>
        <v>-3.1107520219914031</v>
      </c>
      <c r="AB467" s="87">
        <f t="shared" ref="AB467:AC467" si="184">MEDIAN(T454:T459)</f>
        <v>2524.8922457399058</v>
      </c>
      <c r="AC467" s="111">
        <f t="shared" si="184"/>
        <v>699.80368484654525</v>
      </c>
      <c r="AD467" s="279">
        <f>MEDIAN(S460:S467)</f>
        <v>-9.8114645175723112</v>
      </c>
      <c r="AE467" s="87">
        <f t="shared" ref="AE467:AF467" si="185">MEDIAN(T460:T467)</f>
        <v>2997.9341025127342</v>
      </c>
      <c r="AF467" s="111">
        <f t="shared" si="185"/>
        <v>1026.9941025127341</v>
      </c>
      <c r="AG467" s="279">
        <f>MEDIAN(S468:S474)</f>
        <v>-2.0503511109060124</v>
      </c>
      <c r="AH467" s="87">
        <f t="shared" ref="AH467:AI467" si="186">MEDIAN(T468:T474)</f>
        <v>2984.4772941342576</v>
      </c>
      <c r="AI467" s="111">
        <f t="shared" si="186"/>
        <v>466.12516722779492</v>
      </c>
    </row>
    <row r="468" spans="1:35" x14ac:dyDescent="0.3">
      <c r="A468" s="391">
        <v>145</v>
      </c>
      <c r="B468" s="392">
        <v>2419.0839999999998</v>
      </c>
      <c r="C468" s="393">
        <v>4.0589640000000002E-4</v>
      </c>
      <c r="D468" s="394">
        <v>4.7399999999999998E-7</v>
      </c>
      <c r="E468" s="394">
        <v>0.2811746</v>
      </c>
      <c r="F468" s="395">
        <v>9.4099999999999997E-6</v>
      </c>
      <c r="G468" s="396">
        <v>1.467063</v>
      </c>
      <c r="H468" s="396">
        <v>1.5E-5</v>
      </c>
      <c r="I468" s="396">
        <v>1.886188</v>
      </c>
      <c r="J468" s="396">
        <v>3.2299999999999999E-5</v>
      </c>
      <c r="K468" s="397">
        <v>1.192355E-2</v>
      </c>
      <c r="L468" s="398">
        <v>2.9499999999999999E-5</v>
      </c>
      <c r="M468" s="393">
        <v>0.2811558476940425</v>
      </c>
      <c r="N468" s="399">
        <v>-2.7323005549240165</v>
      </c>
      <c r="O468" s="400">
        <v>0.33459837248006608</v>
      </c>
      <c r="P468" s="401">
        <v>2984.4772941342576</v>
      </c>
      <c r="Q468" s="401">
        <v>17.51075055133424</v>
      </c>
      <c r="R468" s="402">
        <f t="shared" si="166"/>
        <v>565.39329413425776</v>
      </c>
      <c r="S468" s="399">
        <v>-2.7323005549240165</v>
      </c>
      <c r="T468" s="401">
        <v>2984.4772941342576</v>
      </c>
      <c r="U468" s="402">
        <v>565.39329413425776</v>
      </c>
    </row>
    <row r="469" spans="1:35" x14ac:dyDescent="0.3">
      <c r="A469" s="389">
        <v>33</v>
      </c>
      <c r="B469" s="390">
        <v>2420.69</v>
      </c>
      <c r="C469" s="274">
        <v>4.6226779999999999E-4</v>
      </c>
      <c r="D469" s="381">
        <v>4.42E-6</v>
      </c>
      <c r="E469" s="381">
        <v>0.28118539999999997</v>
      </c>
      <c r="F469" s="382">
        <v>1.31E-5</v>
      </c>
      <c r="G469" s="383">
        <v>1.4670650000000001</v>
      </c>
      <c r="H469" s="383">
        <v>1.8899999999999999E-5</v>
      </c>
      <c r="I469" s="383">
        <v>1.886282</v>
      </c>
      <c r="J469" s="383">
        <v>4.2299999999999998E-5</v>
      </c>
      <c r="K469" s="384">
        <v>1.4139280000000001E-2</v>
      </c>
      <c r="L469" s="385">
        <v>1.15E-4</v>
      </c>
      <c r="M469" s="274">
        <v>0.28116402884910052</v>
      </c>
      <c r="N469" s="386">
        <v>-2.4039274516973741</v>
      </c>
      <c r="O469" s="387">
        <v>0.46580819419328456</v>
      </c>
      <c r="P469" s="272">
        <v>2968.578834899743</v>
      </c>
      <c r="Q469" s="272">
        <v>24.386148533014421</v>
      </c>
      <c r="R469" s="273">
        <f t="shared" si="166"/>
        <v>547.88883489974296</v>
      </c>
      <c r="S469" s="386">
        <v>-2.4039274516973741</v>
      </c>
      <c r="T469" s="272">
        <v>2968.578834899743</v>
      </c>
      <c r="U469" s="273">
        <v>547.88883489974296</v>
      </c>
    </row>
    <row r="470" spans="1:35" x14ac:dyDescent="0.3">
      <c r="A470" s="39">
        <v>167</v>
      </c>
      <c r="B470" s="264">
        <v>2562.0749999999998</v>
      </c>
      <c r="C470" s="265">
        <v>6.3473819999999999E-4</v>
      </c>
      <c r="D470" s="152">
        <v>1.2100000000000001E-6</v>
      </c>
      <c r="E470" s="152">
        <v>0.28113569999999999</v>
      </c>
      <c r="F470" s="153">
        <v>8.5699999999999993E-6</v>
      </c>
      <c r="G470" s="155">
        <v>1.467012</v>
      </c>
      <c r="H470" s="155">
        <v>1.15E-5</v>
      </c>
      <c r="I470" s="155">
        <v>1.8862030000000001</v>
      </c>
      <c r="J470" s="155">
        <v>2.51E-5</v>
      </c>
      <c r="K470" s="154">
        <v>1.9617099999999998E-2</v>
      </c>
      <c r="L470" s="172">
        <v>7.2999999999999999E-5</v>
      </c>
      <c r="M470" s="265">
        <v>0.28110460008483851</v>
      </c>
      <c r="N470" s="266">
        <v>-1.2136133671236671</v>
      </c>
      <c r="O470" s="82">
        <v>0.30483172209772036</v>
      </c>
      <c r="P470" s="83">
        <v>3019.6765260949242</v>
      </c>
      <c r="Q470" s="83">
        <v>15.936911995941955</v>
      </c>
      <c r="R470" s="109">
        <f t="shared" si="166"/>
        <v>457.60152609492434</v>
      </c>
      <c r="S470" s="266">
        <v>-1.2136133671236671</v>
      </c>
      <c r="T470" s="83">
        <v>3019.6765260949242</v>
      </c>
      <c r="U470" s="109">
        <v>457.60152609492434</v>
      </c>
    </row>
    <row r="471" spans="1:35" x14ac:dyDescent="0.3">
      <c r="A471" s="39">
        <v>67</v>
      </c>
      <c r="B471" s="264">
        <v>2626.73</v>
      </c>
      <c r="C471" s="265">
        <v>1.0049799999999999E-3</v>
      </c>
      <c r="D471" s="152">
        <v>4.6700000000000002E-6</v>
      </c>
      <c r="E471" s="152">
        <v>0.28120440000000002</v>
      </c>
      <c r="F471" s="153">
        <v>1.7799999999999999E-5</v>
      </c>
      <c r="G471" s="155">
        <v>1.467015</v>
      </c>
      <c r="H471" s="155">
        <v>2.2900000000000001E-5</v>
      </c>
      <c r="I471" s="155">
        <v>1.8862909999999999</v>
      </c>
      <c r="J471" s="155">
        <v>4.85E-5</v>
      </c>
      <c r="K471" s="154">
        <v>2.7316429999999999E-2</v>
      </c>
      <c r="L471" s="172">
        <v>2.1000000000000001E-4</v>
      </c>
      <c r="M471" s="265">
        <v>0.28115388622573306</v>
      </c>
      <c r="N471" s="266">
        <v>2.0540500812282758</v>
      </c>
      <c r="O471" s="82">
        <v>0.63323528791014994</v>
      </c>
      <c r="P471" s="83">
        <v>2900.6775713522447</v>
      </c>
      <c r="Q471" s="83">
        <v>33.180133763904905</v>
      </c>
      <c r="R471" s="109">
        <f t="shared" si="166"/>
        <v>273.94757135224472</v>
      </c>
      <c r="S471" s="266">
        <v>2.0540500812282758</v>
      </c>
      <c r="T471" s="83">
        <v>2900.6775713522447</v>
      </c>
      <c r="U471" s="109">
        <v>273.94757135224472</v>
      </c>
    </row>
    <row r="472" spans="1:35" x14ac:dyDescent="0.3">
      <c r="A472" s="39">
        <v>4</v>
      </c>
      <c r="B472" s="264">
        <v>2677.82</v>
      </c>
      <c r="C472" s="265">
        <v>1.64715E-3</v>
      </c>
      <c r="D472" s="152">
        <v>5.8000000000000004E-6</v>
      </c>
      <c r="E472" s="152">
        <v>0.28118490000000002</v>
      </c>
      <c r="F472" s="153">
        <v>1.52E-5</v>
      </c>
      <c r="G472" s="155">
        <v>1.467041</v>
      </c>
      <c r="H472" s="155">
        <v>1.7900000000000001E-5</v>
      </c>
      <c r="I472" s="155">
        <v>1.886341</v>
      </c>
      <c r="J472" s="155">
        <v>3.9900000000000001E-5</v>
      </c>
      <c r="K472" s="154">
        <v>5.2107870000000001E-2</v>
      </c>
      <c r="L472" s="172">
        <v>1.37E-4</v>
      </c>
      <c r="M472" s="265">
        <v>0.28110045764578673</v>
      </c>
      <c r="N472" s="266">
        <v>1.3515257761875787</v>
      </c>
      <c r="O472" s="82">
        <v>0.54080503626652288</v>
      </c>
      <c r="P472" s="83">
        <v>2978.5977777066018</v>
      </c>
      <c r="Q472" s="83">
        <v>28.291117380873402</v>
      </c>
      <c r="R472" s="109">
        <f t="shared" si="166"/>
        <v>300.77777770660168</v>
      </c>
      <c r="S472" s="266">
        <v>1.3515257761875787</v>
      </c>
      <c r="T472" s="83">
        <v>2978.5977777066018</v>
      </c>
      <c r="U472" s="109">
        <v>300.77777770660168</v>
      </c>
    </row>
    <row r="473" spans="1:35" x14ac:dyDescent="0.3">
      <c r="A473" s="39">
        <v>122</v>
      </c>
      <c r="B473" s="264">
        <v>2739.8690000000001</v>
      </c>
      <c r="C473" s="265">
        <v>1.171612E-3</v>
      </c>
      <c r="D473" s="152">
        <v>1.26E-5</v>
      </c>
      <c r="E473" s="152">
        <v>0.28102539999999998</v>
      </c>
      <c r="F473" s="153">
        <v>1.5E-5</v>
      </c>
      <c r="G473" s="155">
        <v>1.4670620000000001</v>
      </c>
      <c r="H473" s="155">
        <v>2.0000000000000002E-5</v>
      </c>
      <c r="I473" s="155">
        <v>1.886242</v>
      </c>
      <c r="J473" s="155">
        <v>4.2299999999999998E-5</v>
      </c>
      <c r="K473" s="154">
        <v>3.4255399999999998E-2</v>
      </c>
      <c r="L473" s="172">
        <v>2.9399999999999999E-4</v>
      </c>
      <c r="M473" s="265">
        <v>0.28096390878325939</v>
      </c>
      <c r="N473" s="266">
        <v>-2.0503511109060124</v>
      </c>
      <c r="O473" s="82">
        <v>0.53376693605500236</v>
      </c>
      <c r="P473" s="83">
        <v>3205.9941672277951</v>
      </c>
      <c r="Q473" s="83">
        <v>27.800460482771086</v>
      </c>
      <c r="R473" s="109">
        <f t="shared" si="166"/>
        <v>466.12516722779492</v>
      </c>
      <c r="S473" s="266">
        <v>-2.0503511109060124</v>
      </c>
      <c r="T473" s="83">
        <v>3205.9941672277951</v>
      </c>
      <c r="U473" s="109">
        <v>466.12516722779492</v>
      </c>
    </row>
    <row r="474" spans="1:35" x14ac:dyDescent="0.3">
      <c r="A474" s="267">
        <v>51</v>
      </c>
      <c r="B474" s="268">
        <v>2982.06</v>
      </c>
      <c r="C474" s="269">
        <v>9.9215229999999994E-4</v>
      </c>
      <c r="D474" s="156">
        <v>1.1E-5</v>
      </c>
      <c r="E474" s="156">
        <v>0.2808272</v>
      </c>
      <c r="F474" s="159">
        <v>1.33E-5</v>
      </c>
      <c r="G474" s="158">
        <v>1.4670430000000001</v>
      </c>
      <c r="H474" s="158">
        <v>1.91E-5</v>
      </c>
      <c r="I474" s="158">
        <v>1.8863179999999999</v>
      </c>
      <c r="J474" s="158">
        <v>3.9100000000000002E-5</v>
      </c>
      <c r="K474" s="157">
        <v>2.8369709999999999E-2</v>
      </c>
      <c r="L474" s="173">
        <v>2.6200000000000003E-4</v>
      </c>
      <c r="M474" s="269">
        <v>0.28077039522889047</v>
      </c>
      <c r="N474" s="270">
        <v>-3.2353179763666695</v>
      </c>
      <c r="O474" s="245">
        <v>0.47354340959815389</v>
      </c>
      <c r="P474" s="87">
        <v>3461.7971280993197</v>
      </c>
      <c r="Q474" s="87">
        <v>24.531550503803828</v>
      </c>
      <c r="R474" s="111">
        <f t="shared" si="166"/>
        <v>479.73712809931976</v>
      </c>
      <c r="S474" s="270">
        <v>-3.2353179763666695</v>
      </c>
      <c r="T474" s="87">
        <v>3461.7971280993197</v>
      </c>
      <c r="U474" s="111">
        <v>479.73712809931976</v>
      </c>
    </row>
  </sheetData>
  <mergeCells count="61">
    <mergeCell ref="S438:U438"/>
    <mergeCell ref="X461:Z461"/>
    <mergeCell ref="AA461:AC461"/>
    <mergeCell ref="AD461:AF461"/>
    <mergeCell ref="AG461:AI461"/>
    <mergeCell ref="S405:U405"/>
    <mergeCell ref="X427:Z427"/>
    <mergeCell ref="AA427:AC427"/>
    <mergeCell ref="X338:Z338"/>
    <mergeCell ref="AA338:AC338"/>
    <mergeCell ref="S357:U357"/>
    <mergeCell ref="AD338:AF338"/>
    <mergeCell ref="AG338:AI338"/>
    <mergeCell ref="S316:U316"/>
    <mergeCell ref="B99:R99"/>
    <mergeCell ref="B125:R125"/>
    <mergeCell ref="B156:R156"/>
    <mergeCell ref="B191:R191"/>
    <mergeCell ref="B233:R233"/>
    <mergeCell ref="B273:R273"/>
    <mergeCell ref="S157:U157"/>
    <mergeCell ref="X183:Z183"/>
    <mergeCell ref="AA183:AC183"/>
    <mergeCell ref="AD183:AF183"/>
    <mergeCell ref="S233:U233"/>
    <mergeCell ref="S273:U273"/>
    <mergeCell ref="AA262:AC262"/>
    <mergeCell ref="S3:U3"/>
    <mergeCell ref="S27:U27"/>
    <mergeCell ref="S125:U125"/>
    <mergeCell ref="B27:R27"/>
    <mergeCell ref="B51:R51"/>
    <mergeCell ref="B73:R73"/>
    <mergeCell ref="AD345:AF345"/>
    <mergeCell ref="Z346:AB346"/>
    <mergeCell ref="X379:Z379"/>
    <mergeCell ref="AA379:AC379"/>
    <mergeCell ref="AD379:AF379"/>
    <mergeCell ref="B357:R357"/>
    <mergeCell ref="B405:R405"/>
    <mergeCell ref="B438:R438"/>
    <mergeCell ref="B3:R3"/>
    <mergeCell ref="B2:R2"/>
    <mergeCell ref="B316:R316"/>
    <mergeCell ref="B157:R157"/>
    <mergeCell ref="S191:U191"/>
    <mergeCell ref="AF262:AH262"/>
    <mergeCell ref="X295:Z295"/>
    <mergeCell ref="AA295:AC295"/>
    <mergeCell ref="AD295:AF295"/>
    <mergeCell ref="AG295:AI295"/>
    <mergeCell ref="AG255:AI255"/>
    <mergeCell ref="AD255:AF255"/>
    <mergeCell ref="AA255:AC255"/>
    <mergeCell ref="X255:Z255"/>
    <mergeCell ref="AU200:AV200"/>
    <mergeCell ref="X214:Z214"/>
    <mergeCell ref="AA214:AC214"/>
    <mergeCell ref="AD214:AF214"/>
    <mergeCell ref="AQ200:AR200"/>
    <mergeCell ref="AS200:AT200"/>
  </mergeCells>
  <phoneticPr fontId="7" type="noConversion"/>
  <pageMargins left="0.7" right="0.7" top="0.75" bottom="0.75" header="0.3" footer="0.3"/>
  <pageSetup paperSize="9" orientation="portrait" r:id="rId1"/>
  <ignoredErrors>
    <ignoredError sqref="AB216:AC220 X221:AA221 X216 Z216:AA216 X217 Z217:AA217 Z218:AA218 X219 Z219:AA219 X220 Z220:AA220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112"/>
  <sheetViews>
    <sheetView workbookViewId="0"/>
  </sheetViews>
  <sheetFormatPr defaultColWidth="8.88671875" defaultRowHeight="12" x14ac:dyDescent="0.3"/>
  <cols>
    <col min="1" max="1" width="11" style="149" customWidth="1"/>
    <col min="2" max="2" width="27.6640625" style="141" customWidth="1"/>
    <col min="3" max="3" width="10.33203125" style="140" bestFit="1" customWidth="1"/>
    <col min="4" max="4" width="10.44140625" style="140" bestFit="1" customWidth="1"/>
    <col min="5" max="5" width="10.109375" style="140" bestFit="1" customWidth="1"/>
    <col min="6" max="6" width="9.33203125" style="140" bestFit="1" customWidth="1"/>
    <col min="7" max="7" width="10.5546875" style="140" bestFit="1" customWidth="1"/>
    <col min="8" max="8" width="11" style="140" bestFit="1" customWidth="1"/>
    <col min="9" max="9" width="10.109375" style="140" bestFit="1" customWidth="1"/>
    <col min="10" max="10" width="9.33203125" style="140" bestFit="1" customWidth="1"/>
    <col min="11" max="11" width="10.109375" style="140" bestFit="1" customWidth="1"/>
    <col min="12" max="12" width="11" style="140" bestFit="1" customWidth="1"/>
    <col min="13" max="13" width="10.44140625" style="140" bestFit="1" customWidth="1"/>
    <col min="14" max="14" width="8.6640625" style="140" bestFit="1" customWidth="1"/>
    <col min="15" max="15" width="11.88671875" style="140" bestFit="1" customWidth="1"/>
    <col min="16" max="16" width="9" style="140" bestFit="1" customWidth="1"/>
    <col min="17" max="17" width="15.33203125" style="140" bestFit="1" customWidth="1"/>
    <col min="18" max="18" width="9.33203125" style="140" bestFit="1" customWidth="1"/>
    <col min="19" max="19" width="12" style="140" bestFit="1" customWidth="1"/>
    <col min="20" max="20" width="9.33203125" style="140" bestFit="1" customWidth="1"/>
    <col min="21" max="21" width="11.88671875" style="140" bestFit="1" customWidth="1"/>
    <col min="22" max="22" width="9.33203125" style="140" bestFit="1" customWidth="1"/>
    <col min="23" max="23" width="10" style="140" bestFit="1" customWidth="1"/>
    <col min="24" max="24" width="9.33203125" style="140" bestFit="1" customWidth="1"/>
    <col min="25" max="16384" width="8.88671875" style="140"/>
  </cols>
  <sheetData>
    <row r="1" spans="1:24" x14ac:dyDescent="0.3">
      <c r="A1" s="1" t="s">
        <v>742</v>
      </c>
    </row>
    <row r="2" spans="1:24" x14ac:dyDescent="0.3">
      <c r="A2" s="1"/>
    </row>
    <row r="3" spans="1:24" s="142" customFormat="1" ht="14.4" customHeight="1" x14ac:dyDescent="0.3">
      <c r="B3" s="4" t="s">
        <v>197</v>
      </c>
      <c r="C3" s="143" t="s">
        <v>222</v>
      </c>
      <c r="D3" s="7" t="s">
        <v>5</v>
      </c>
      <c r="E3" s="144" t="s">
        <v>223</v>
      </c>
      <c r="F3" s="7" t="s">
        <v>5</v>
      </c>
      <c r="G3" s="144" t="s">
        <v>224</v>
      </c>
      <c r="H3" s="7" t="s">
        <v>5</v>
      </c>
      <c r="I3" s="144" t="s">
        <v>225</v>
      </c>
      <c r="J3" s="7" t="s">
        <v>5</v>
      </c>
      <c r="K3" s="144" t="s">
        <v>226</v>
      </c>
      <c r="L3" s="7" t="s">
        <v>5</v>
      </c>
      <c r="M3" s="144" t="s">
        <v>227</v>
      </c>
      <c r="N3" s="8" t="s">
        <v>5</v>
      </c>
      <c r="O3" s="144" t="s">
        <v>217</v>
      </c>
      <c r="P3" s="7" t="s">
        <v>5</v>
      </c>
      <c r="Q3" s="144" t="s">
        <v>218</v>
      </c>
      <c r="R3" s="7" t="s">
        <v>5</v>
      </c>
      <c r="S3" s="144" t="s">
        <v>219</v>
      </c>
      <c r="T3" s="7" t="s">
        <v>5</v>
      </c>
      <c r="U3" s="144" t="s">
        <v>220</v>
      </c>
      <c r="V3" s="7" t="s">
        <v>5</v>
      </c>
      <c r="W3" s="144" t="s">
        <v>221</v>
      </c>
      <c r="X3" s="8" t="s">
        <v>5</v>
      </c>
    </row>
    <row r="4" spans="1:24" ht="11.4" customHeight="1" x14ac:dyDescent="0.3">
      <c r="A4" s="499" t="s">
        <v>216</v>
      </c>
      <c r="B4" s="10" t="s">
        <v>247</v>
      </c>
      <c r="C4" s="174">
        <v>2.1258150000000001E-3</v>
      </c>
      <c r="D4" s="160">
        <v>1.11E-5</v>
      </c>
      <c r="E4" s="150">
        <v>0.28269830000000001</v>
      </c>
      <c r="F4" s="150">
        <v>1.45E-5</v>
      </c>
      <c r="G4" s="150">
        <v>8.7106679999999995E-3</v>
      </c>
      <c r="H4" s="150">
        <v>1.47E-5</v>
      </c>
      <c r="I4" s="150">
        <v>1.467182</v>
      </c>
      <c r="J4" s="150">
        <v>1.56E-5</v>
      </c>
      <c r="K4" s="150">
        <v>1.8866400000000001</v>
      </c>
      <c r="L4" s="150">
        <v>3.4499999999999998E-5</v>
      </c>
      <c r="M4" s="150">
        <v>6.2767829999999997E-2</v>
      </c>
      <c r="N4" s="151">
        <v>4.0099999999999999E-4</v>
      </c>
      <c r="O4" s="169">
        <v>10.531269999999999</v>
      </c>
      <c r="P4" s="169">
        <v>0.14299999999999999</v>
      </c>
      <c r="Q4" s="163">
        <v>-1.7406219999999999</v>
      </c>
      <c r="R4" s="163">
        <v>1.34E-3</v>
      </c>
      <c r="S4" s="165">
        <v>0.91389509999999996</v>
      </c>
      <c r="T4" s="165">
        <v>1.78E-2</v>
      </c>
      <c r="U4" s="163">
        <v>0.15890180000000001</v>
      </c>
      <c r="V4" s="163">
        <v>2.9099999999999998E-3</v>
      </c>
      <c r="W4" s="163">
        <v>-2.2409129999999999</v>
      </c>
      <c r="X4" s="171">
        <v>7.26E-3</v>
      </c>
    </row>
    <row r="5" spans="1:24" ht="11.4" customHeight="1" x14ac:dyDescent="0.3">
      <c r="A5" s="500"/>
      <c r="B5" s="19" t="s">
        <v>248</v>
      </c>
      <c r="C5" s="175">
        <v>7.8358150000000005E-4</v>
      </c>
      <c r="D5" s="155">
        <v>5.1399999999999999E-6</v>
      </c>
      <c r="E5" s="152">
        <v>0.28268179999999998</v>
      </c>
      <c r="F5" s="152">
        <v>1.45E-5</v>
      </c>
      <c r="G5" s="152">
        <v>8.7091570000000004E-3</v>
      </c>
      <c r="H5" s="152">
        <v>1.5099999999999999E-5</v>
      </c>
      <c r="I5" s="152">
        <v>1.467206</v>
      </c>
      <c r="J5" s="152">
        <v>2.12E-5</v>
      </c>
      <c r="K5" s="152">
        <v>1.8866000000000001</v>
      </c>
      <c r="L5" s="152">
        <v>4.4400000000000002E-5</v>
      </c>
      <c r="M5" s="152">
        <v>2.2565350000000001E-2</v>
      </c>
      <c r="N5" s="153">
        <v>1.9799999999999999E-4</v>
      </c>
      <c r="O5" s="81">
        <v>15.166399999999999</v>
      </c>
      <c r="P5" s="81">
        <v>0.16400000000000001</v>
      </c>
      <c r="Q5" s="154">
        <v>-1.747738</v>
      </c>
      <c r="R5" s="154">
        <v>1.7700000000000001E-3</v>
      </c>
      <c r="S5" s="166">
        <v>0.46575650000000002</v>
      </c>
      <c r="T5" s="166">
        <v>9.0699999999999999E-3</v>
      </c>
      <c r="U5" s="154">
        <v>8.3214659999999996E-2</v>
      </c>
      <c r="V5" s="154">
        <v>1.4400000000000001E-3</v>
      </c>
      <c r="W5" s="154">
        <v>-2.2320220000000002</v>
      </c>
      <c r="X5" s="172">
        <v>2.0299999999999999E-2</v>
      </c>
    </row>
    <row r="6" spans="1:24" ht="11.4" customHeight="1" x14ac:dyDescent="0.3">
      <c r="A6" s="500"/>
      <c r="B6" s="19" t="s">
        <v>249</v>
      </c>
      <c r="C6" s="175">
        <v>1.5968079999999999E-3</v>
      </c>
      <c r="D6" s="155">
        <v>1.45E-5</v>
      </c>
      <c r="E6" s="152">
        <v>0.28267690000000001</v>
      </c>
      <c r="F6" s="152">
        <v>1.33E-5</v>
      </c>
      <c r="G6" s="152">
        <v>8.6957249999999996E-3</v>
      </c>
      <c r="H6" s="152">
        <v>1.5099999999999999E-5</v>
      </c>
      <c r="I6" s="152">
        <v>1.4672050000000001</v>
      </c>
      <c r="J6" s="152">
        <v>1.59E-5</v>
      </c>
      <c r="K6" s="152">
        <v>1.8866069999999999</v>
      </c>
      <c r="L6" s="152">
        <v>3.5899999999999998E-5</v>
      </c>
      <c r="M6" s="152">
        <v>4.6071019999999997E-2</v>
      </c>
      <c r="N6" s="153">
        <v>3.1199999999999999E-4</v>
      </c>
      <c r="O6" s="81">
        <v>10.79426</v>
      </c>
      <c r="P6" s="81">
        <v>0.21299999999999999</v>
      </c>
      <c r="Q6" s="154">
        <v>-1.7447980000000001</v>
      </c>
      <c r="R6" s="154">
        <v>1.4300000000000001E-3</v>
      </c>
      <c r="S6" s="166">
        <v>0.64496189999999998</v>
      </c>
      <c r="T6" s="166">
        <v>8.2500000000000004E-3</v>
      </c>
      <c r="U6" s="154">
        <v>0.113871</v>
      </c>
      <c r="V6" s="154">
        <v>1.1800000000000001E-3</v>
      </c>
      <c r="W6" s="154">
        <v>-2.2414540000000001</v>
      </c>
      <c r="X6" s="172">
        <v>9.7000000000000003E-3</v>
      </c>
    </row>
    <row r="7" spans="1:24" ht="11.4" customHeight="1" x14ac:dyDescent="0.3">
      <c r="A7" s="500"/>
      <c r="B7" s="19" t="s">
        <v>250</v>
      </c>
      <c r="C7" s="175">
        <v>1.8312000000000001E-3</v>
      </c>
      <c r="D7" s="155">
        <v>3.0299999999999998E-6</v>
      </c>
      <c r="E7" s="152">
        <v>0.28268330000000003</v>
      </c>
      <c r="F7" s="152">
        <v>1.5E-5</v>
      </c>
      <c r="G7" s="152">
        <v>8.6886859999999993E-3</v>
      </c>
      <c r="H7" s="152">
        <v>1.5800000000000001E-5</v>
      </c>
      <c r="I7" s="152">
        <v>1.4672190000000001</v>
      </c>
      <c r="J7" s="152">
        <v>1.8899999999999999E-5</v>
      </c>
      <c r="K7" s="152">
        <v>1.886665</v>
      </c>
      <c r="L7" s="152">
        <v>4.4700000000000002E-5</v>
      </c>
      <c r="M7" s="152">
        <v>5.1309420000000001E-2</v>
      </c>
      <c r="N7" s="153">
        <v>1.9000000000000001E-4</v>
      </c>
      <c r="O7" s="81">
        <v>14.97687</v>
      </c>
      <c r="P7" s="81">
        <v>0.216</v>
      </c>
      <c r="Q7" s="154">
        <v>-1.7544280000000001</v>
      </c>
      <c r="R7" s="154">
        <v>1.6900000000000001E-3</v>
      </c>
      <c r="S7" s="166">
        <v>1.04169</v>
      </c>
      <c r="T7" s="166">
        <v>1.8599999999999998E-2</v>
      </c>
      <c r="U7" s="154">
        <v>0.19069259999999999</v>
      </c>
      <c r="V7" s="154">
        <v>2.5999999999999999E-3</v>
      </c>
      <c r="W7" s="154">
        <v>-2.2615289999999999</v>
      </c>
      <c r="X7" s="172">
        <v>9.3500000000000007E-3</v>
      </c>
    </row>
    <row r="8" spans="1:24" ht="11.4" customHeight="1" x14ac:dyDescent="0.3">
      <c r="A8" s="500"/>
      <c r="B8" s="19" t="s">
        <v>251</v>
      </c>
      <c r="C8" s="175">
        <v>2.114084E-3</v>
      </c>
      <c r="D8" s="155">
        <v>1.0499999999999999E-5</v>
      </c>
      <c r="E8" s="152">
        <v>0.2826475</v>
      </c>
      <c r="F8" s="152">
        <v>1.6200000000000001E-5</v>
      </c>
      <c r="G8" s="152">
        <v>8.6847190000000005E-3</v>
      </c>
      <c r="H8" s="152">
        <v>2.02E-5</v>
      </c>
      <c r="I8" s="152">
        <v>1.4671700000000001</v>
      </c>
      <c r="J8" s="152">
        <v>1.9899999999999999E-5</v>
      </c>
      <c r="K8" s="152">
        <v>1.8867370000000001</v>
      </c>
      <c r="L8" s="152">
        <v>4.1600000000000002E-5</v>
      </c>
      <c r="M8" s="152">
        <v>7.1570120000000001E-2</v>
      </c>
      <c r="N8" s="153">
        <v>2.6800000000000001E-4</v>
      </c>
      <c r="O8" s="81">
        <v>10.03828</v>
      </c>
      <c r="P8" s="81">
        <v>0.22700000000000001</v>
      </c>
      <c r="Q8" s="154">
        <v>-1.8614299999999999</v>
      </c>
      <c r="R8" s="154">
        <v>1.65E-3</v>
      </c>
      <c r="S8" s="166">
        <v>0.9750318</v>
      </c>
      <c r="T8" s="166">
        <v>2.47E-2</v>
      </c>
      <c r="U8" s="154">
        <v>0.14473449999999999</v>
      </c>
      <c r="V8" s="154">
        <v>2.96E-3</v>
      </c>
      <c r="W8" s="154">
        <v>-2.3918460000000001</v>
      </c>
      <c r="X8" s="172">
        <v>8.7299999999999999E-3</v>
      </c>
    </row>
    <row r="9" spans="1:24" ht="11.4" customHeight="1" x14ac:dyDescent="0.3">
      <c r="A9" s="500"/>
      <c r="B9" s="19" t="s">
        <v>252</v>
      </c>
      <c r="C9" s="175">
        <v>2.1234439999999999E-3</v>
      </c>
      <c r="D9" s="155">
        <v>8.1799999999999996E-6</v>
      </c>
      <c r="E9" s="152">
        <v>0.28266229999999998</v>
      </c>
      <c r="F9" s="152">
        <v>1.7900000000000001E-5</v>
      </c>
      <c r="G9" s="152">
        <v>8.635106E-3</v>
      </c>
      <c r="H9" s="152">
        <v>1.9700000000000001E-5</v>
      </c>
      <c r="I9" s="145">
        <v>1.4671959999999999</v>
      </c>
      <c r="J9" s="152">
        <v>1.7600000000000001E-5</v>
      </c>
      <c r="K9" s="152">
        <v>1.886587</v>
      </c>
      <c r="L9" s="152">
        <v>4.0000000000000003E-5</v>
      </c>
      <c r="M9" s="152">
        <v>6.7723649999999996E-2</v>
      </c>
      <c r="N9" s="153">
        <v>2.1900000000000001E-4</v>
      </c>
      <c r="O9" s="81">
        <v>7.9060750000000004</v>
      </c>
      <c r="P9" s="81">
        <v>0.17699999999999999</v>
      </c>
      <c r="Q9" s="154">
        <v>-1.858619</v>
      </c>
      <c r="R9" s="154">
        <v>1.98E-3</v>
      </c>
      <c r="S9" s="166">
        <v>0.73135209999999995</v>
      </c>
      <c r="T9" s="166">
        <v>1.84E-2</v>
      </c>
      <c r="U9" s="154">
        <v>0.1134826</v>
      </c>
      <c r="V9" s="154">
        <v>2.2599999999999999E-3</v>
      </c>
      <c r="W9" s="154">
        <v>-2.418021</v>
      </c>
      <c r="X9" s="172">
        <v>9.6299999999999997E-3</v>
      </c>
    </row>
    <row r="10" spans="1:24" ht="11.4" customHeight="1" x14ac:dyDescent="0.3">
      <c r="A10" s="500"/>
      <c r="B10" s="19" t="s">
        <v>253</v>
      </c>
      <c r="C10" s="175">
        <v>1.8967929999999999E-3</v>
      </c>
      <c r="D10" s="155">
        <v>2.26E-6</v>
      </c>
      <c r="E10" s="152">
        <v>0.28269620000000001</v>
      </c>
      <c r="F10" s="152">
        <v>1.5500000000000001E-5</v>
      </c>
      <c r="G10" s="152">
        <v>8.6895589999999995E-3</v>
      </c>
      <c r="H10" s="152">
        <v>1.8199999999999999E-5</v>
      </c>
      <c r="I10" s="146">
        <v>1.467187</v>
      </c>
      <c r="J10" s="152">
        <v>1.5999999999999999E-5</v>
      </c>
      <c r="K10" s="152">
        <v>1.8866160000000001</v>
      </c>
      <c r="L10" s="152">
        <v>3.6300000000000001E-5</v>
      </c>
      <c r="M10" s="152">
        <v>6.7135360000000005E-2</v>
      </c>
      <c r="N10" s="153">
        <v>4.6699999999999997E-5</v>
      </c>
      <c r="O10" s="81">
        <v>9.5471780000000006</v>
      </c>
      <c r="P10" s="81">
        <v>0.16500000000000001</v>
      </c>
      <c r="Q10" s="154">
        <v>-1.8737379999999999</v>
      </c>
      <c r="R10" s="154">
        <v>1.4499999999999999E-3</v>
      </c>
      <c r="S10" s="166">
        <v>0.84016869999999999</v>
      </c>
      <c r="T10" s="166">
        <v>1.3299999999999999E-2</v>
      </c>
      <c r="U10" s="154">
        <v>0.1216183</v>
      </c>
      <c r="V10" s="154">
        <v>1.7899999999999999E-3</v>
      </c>
      <c r="W10" s="154">
        <v>-2.3967749999999999</v>
      </c>
      <c r="X10" s="172">
        <v>7.7999999999999996E-3</v>
      </c>
    </row>
    <row r="11" spans="1:24" ht="11.4" customHeight="1" x14ac:dyDescent="0.3">
      <c r="A11" s="500"/>
      <c r="B11" s="19" t="s">
        <v>254</v>
      </c>
      <c r="C11" s="175">
        <v>6.3903379999999995E-4</v>
      </c>
      <c r="D11" s="155">
        <v>2.2199999999999999E-6</v>
      </c>
      <c r="E11" s="152">
        <v>0.28268989999999999</v>
      </c>
      <c r="F11" s="152">
        <v>1.66E-5</v>
      </c>
      <c r="G11" s="152">
        <v>8.6846979999999994E-3</v>
      </c>
      <c r="H11" s="152">
        <v>1.5500000000000001E-5</v>
      </c>
      <c r="I11" s="152">
        <v>1.467152</v>
      </c>
      <c r="J11" s="152">
        <v>2.83E-5</v>
      </c>
      <c r="K11" s="152">
        <v>1.8864669999999999</v>
      </c>
      <c r="L11" s="152">
        <v>5.94E-5</v>
      </c>
      <c r="M11" s="152">
        <v>2.3056650000000001E-2</v>
      </c>
      <c r="N11" s="153">
        <v>1.1900000000000001E-4</v>
      </c>
      <c r="O11" s="81">
        <v>13.66779</v>
      </c>
      <c r="P11" s="81">
        <v>9.4500000000000001E-2</v>
      </c>
      <c r="Q11" s="154">
        <v>-1.6690199999999999</v>
      </c>
      <c r="R11" s="154">
        <v>2.16E-3</v>
      </c>
      <c r="S11" s="166">
        <v>0.42756050000000001</v>
      </c>
      <c r="T11" s="166">
        <v>5.1500000000000001E-3</v>
      </c>
      <c r="U11" s="154">
        <v>6.0893940000000001E-2</v>
      </c>
      <c r="V11" s="154">
        <v>6.3000000000000003E-4</v>
      </c>
      <c r="W11" s="154">
        <v>-2.19035</v>
      </c>
      <c r="X11" s="172">
        <v>2.3800000000000002E-2</v>
      </c>
    </row>
    <row r="12" spans="1:24" ht="11.4" customHeight="1" x14ac:dyDescent="0.3">
      <c r="A12" s="500"/>
      <c r="B12" s="19" t="s">
        <v>255</v>
      </c>
      <c r="C12" s="175">
        <v>1.5823460000000001E-3</v>
      </c>
      <c r="D12" s="155">
        <v>6.6100000000000002E-6</v>
      </c>
      <c r="E12" s="152">
        <v>0.28267379999999998</v>
      </c>
      <c r="F12" s="152">
        <v>1.6200000000000001E-5</v>
      </c>
      <c r="G12" s="152">
        <v>8.6324590000000003E-3</v>
      </c>
      <c r="H12" s="152">
        <v>1.6799999999999998E-5</v>
      </c>
      <c r="I12" s="152">
        <v>1.467149</v>
      </c>
      <c r="J12" s="152">
        <v>2.0999999999999999E-5</v>
      </c>
      <c r="K12" s="152">
        <v>1.8864510000000001</v>
      </c>
      <c r="L12" s="152">
        <v>4.49E-5</v>
      </c>
      <c r="M12" s="152">
        <v>5.4061600000000001E-2</v>
      </c>
      <c r="N12" s="153">
        <v>4.8999999999999998E-4</v>
      </c>
      <c r="O12" s="81">
        <v>9.8893559999999994</v>
      </c>
      <c r="P12" s="81">
        <v>0.13400000000000001</v>
      </c>
      <c r="Q12" s="154">
        <v>-1.6633599999999999</v>
      </c>
      <c r="R12" s="154">
        <v>1.6999999999999999E-3</v>
      </c>
      <c r="S12" s="166">
        <v>0.7320006</v>
      </c>
      <c r="T12" s="166">
        <v>1.6500000000000001E-2</v>
      </c>
      <c r="U12" s="154">
        <v>0.10910300000000001</v>
      </c>
      <c r="V12" s="154">
        <v>1.97E-3</v>
      </c>
      <c r="W12" s="154">
        <v>-2.209978</v>
      </c>
      <c r="X12" s="172">
        <v>1.06E-2</v>
      </c>
    </row>
    <row r="13" spans="1:24" ht="11.4" customHeight="1" x14ac:dyDescent="0.3">
      <c r="A13" s="500"/>
      <c r="B13" s="19" t="s">
        <v>256</v>
      </c>
      <c r="C13" s="175">
        <v>1.9495510000000001E-3</v>
      </c>
      <c r="D13" s="155">
        <v>2.3499999999999999E-6</v>
      </c>
      <c r="E13" s="152">
        <v>0.28265449999999998</v>
      </c>
      <c r="F13" s="152">
        <v>1.6399999999999999E-5</v>
      </c>
      <c r="G13" s="152">
        <v>8.6644510000000001E-3</v>
      </c>
      <c r="H13" s="152">
        <v>1.8300000000000001E-5</v>
      </c>
      <c r="I13" s="152">
        <v>1.4671810000000001</v>
      </c>
      <c r="J13" s="152">
        <v>1.7799999999999999E-5</v>
      </c>
      <c r="K13" s="152">
        <v>1.886493</v>
      </c>
      <c r="L13" s="152">
        <v>4.1E-5</v>
      </c>
      <c r="M13" s="152">
        <v>6.7182690000000003E-2</v>
      </c>
      <c r="N13" s="153">
        <v>1.4799999999999999E-4</v>
      </c>
      <c r="O13" s="81">
        <v>8.4265319999999999</v>
      </c>
      <c r="P13" s="81">
        <v>0.14799999999999999</v>
      </c>
      <c r="Q13" s="154">
        <v>-1.6852009999999999</v>
      </c>
      <c r="R13" s="154">
        <v>1.6299999999999999E-3</v>
      </c>
      <c r="S13" s="166">
        <v>0.76413900000000001</v>
      </c>
      <c r="T13" s="166">
        <v>1.47E-2</v>
      </c>
      <c r="U13" s="154">
        <v>0.1140476</v>
      </c>
      <c r="V13" s="154">
        <v>1.9599999999999999E-3</v>
      </c>
      <c r="W13" s="154">
        <v>-2.2436189999999998</v>
      </c>
      <c r="X13" s="172">
        <v>8.2699999999999996E-3</v>
      </c>
    </row>
    <row r="14" spans="1:24" ht="11.4" customHeight="1" x14ac:dyDescent="0.3">
      <c r="A14" s="500"/>
      <c r="B14" s="19" t="s">
        <v>257</v>
      </c>
      <c r="C14" s="175">
        <v>1.338419E-3</v>
      </c>
      <c r="D14" s="155">
        <v>8.6300000000000004E-6</v>
      </c>
      <c r="E14" s="152">
        <v>0.28265679999999999</v>
      </c>
      <c r="F14" s="152">
        <v>1.52E-5</v>
      </c>
      <c r="G14" s="152">
        <v>8.6632600000000008E-3</v>
      </c>
      <c r="H14" s="152">
        <v>1.63E-5</v>
      </c>
      <c r="I14" s="152">
        <v>1.467152</v>
      </c>
      <c r="J14" s="152">
        <v>1.8899999999999999E-5</v>
      </c>
      <c r="K14" s="152">
        <v>1.8864019999999999</v>
      </c>
      <c r="L14" s="152">
        <v>4.18E-5</v>
      </c>
      <c r="M14" s="152">
        <v>4.7182620000000002E-2</v>
      </c>
      <c r="N14" s="153">
        <v>3.28E-4</v>
      </c>
      <c r="O14" s="81">
        <v>8.9255200000000006</v>
      </c>
      <c r="P14" s="81">
        <v>0.16800000000000001</v>
      </c>
      <c r="Q14" s="154">
        <v>-1.6887620000000001</v>
      </c>
      <c r="R14" s="154">
        <v>1.65E-3</v>
      </c>
      <c r="S14" s="166">
        <v>0.53519079999999997</v>
      </c>
      <c r="T14" s="166">
        <v>6.3E-3</v>
      </c>
      <c r="U14" s="154">
        <v>7.9891039999999997E-2</v>
      </c>
      <c r="V14" s="154">
        <v>9.9700000000000006E-4</v>
      </c>
      <c r="W14" s="154">
        <v>-2.2190829999999999</v>
      </c>
      <c r="X14" s="172">
        <v>1.0699999999999999E-2</v>
      </c>
    </row>
    <row r="15" spans="1:24" ht="11.4" customHeight="1" x14ac:dyDescent="0.3">
      <c r="A15" s="500"/>
      <c r="B15" s="19" t="s">
        <v>258</v>
      </c>
      <c r="C15" s="175">
        <v>1.9880969999999999E-3</v>
      </c>
      <c r="D15" s="155">
        <v>6.55E-6</v>
      </c>
      <c r="E15" s="152">
        <v>0.28268399999999999</v>
      </c>
      <c r="F15" s="152">
        <v>1.45E-5</v>
      </c>
      <c r="G15" s="152">
        <v>8.6496520000000007E-3</v>
      </c>
      <c r="H15" s="152">
        <v>1.5699999999999999E-5</v>
      </c>
      <c r="I15" s="152">
        <v>1.4671799999999999</v>
      </c>
      <c r="J15" s="152">
        <v>1.9899999999999999E-5</v>
      </c>
      <c r="K15" s="152">
        <v>1.886458</v>
      </c>
      <c r="L15" s="152">
        <v>4.1999999999999998E-5</v>
      </c>
      <c r="M15" s="152">
        <v>7.1355020000000005E-2</v>
      </c>
      <c r="N15" s="153">
        <v>1.2799999999999999E-4</v>
      </c>
      <c r="O15" s="81">
        <v>14.524760000000001</v>
      </c>
      <c r="P15" s="81">
        <v>0.10199999999999999</v>
      </c>
      <c r="Q15" s="154">
        <v>-1.6643030000000001</v>
      </c>
      <c r="R15" s="154">
        <v>1.74E-3</v>
      </c>
      <c r="S15" s="166">
        <v>1.3890359999999999</v>
      </c>
      <c r="T15" s="166">
        <v>1.2500000000000001E-2</v>
      </c>
      <c r="U15" s="154">
        <v>0.19947570000000001</v>
      </c>
      <c r="V15" s="154">
        <v>1.08E-3</v>
      </c>
      <c r="W15" s="154">
        <v>-2.1959939999999998</v>
      </c>
      <c r="X15" s="172">
        <v>7.0499999999999998E-3</v>
      </c>
    </row>
    <row r="16" spans="1:24" ht="11.4" customHeight="1" x14ac:dyDescent="0.3">
      <c r="A16" s="500"/>
      <c r="B16" s="19" t="s">
        <v>259</v>
      </c>
      <c r="C16" s="175">
        <v>1.5537700000000001E-3</v>
      </c>
      <c r="D16" s="155">
        <v>1.3799999999999999E-6</v>
      </c>
      <c r="E16" s="152">
        <v>0.28269319999999998</v>
      </c>
      <c r="F16" s="152">
        <v>1.3699999999999999E-5</v>
      </c>
      <c r="G16" s="152">
        <v>8.6983170000000005E-3</v>
      </c>
      <c r="H16" s="152">
        <v>1.56E-5</v>
      </c>
      <c r="I16" s="152">
        <v>1.467174</v>
      </c>
      <c r="J16" s="152">
        <v>1.91E-5</v>
      </c>
      <c r="K16" s="152">
        <v>1.886449</v>
      </c>
      <c r="L16" s="152">
        <v>4.2799999999999997E-5</v>
      </c>
      <c r="M16" s="152">
        <v>4.7780429999999999E-2</v>
      </c>
      <c r="N16" s="153">
        <v>1.7799999999999999E-4</v>
      </c>
      <c r="O16" s="81">
        <v>14.216139999999999</v>
      </c>
      <c r="P16" s="81">
        <v>0.27500000000000002</v>
      </c>
      <c r="Q16" s="154">
        <v>-1.6566149999999999</v>
      </c>
      <c r="R16" s="154">
        <v>1.6999999999999999E-3</v>
      </c>
      <c r="S16" s="166">
        <v>0.92702169999999995</v>
      </c>
      <c r="T16" s="166">
        <v>2.06E-2</v>
      </c>
      <c r="U16" s="154">
        <v>0.15313779999999999</v>
      </c>
      <c r="V16" s="154">
        <v>2.9199999999999999E-3</v>
      </c>
      <c r="W16" s="154">
        <v>-2.1817220000000002</v>
      </c>
      <c r="X16" s="172">
        <v>9.2399999999999999E-3</v>
      </c>
    </row>
    <row r="17" spans="1:24" s="74" customFormat="1" ht="11.4" customHeight="1" x14ac:dyDescent="0.3">
      <c r="A17" s="500"/>
      <c r="B17" s="198" t="s">
        <v>260</v>
      </c>
      <c r="C17" s="191">
        <v>1.7074340000000001E-3</v>
      </c>
      <c r="D17" s="192">
        <v>1.9999999999999999E-6</v>
      </c>
      <c r="E17" s="187">
        <v>0.28263319999999997</v>
      </c>
      <c r="F17" s="187">
        <v>1.42E-5</v>
      </c>
      <c r="G17" s="187">
        <v>8.6383580000000005E-3</v>
      </c>
      <c r="H17" s="187">
        <v>1.6200000000000001E-5</v>
      </c>
      <c r="I17" s="187">
        <v>1.467123</v>
      </c>
      <c r="J17" s="187">
        <v>1.9700000000000001E-5</v>
      </c>
      <c r="K17" s="187">
        <v>1.8864639999999999</v>
      </c>
      <c r="L17" s="187">
        <v>4.1100000000000003E-5</v>
      </c>
      <c r="M17" s="187">
        <v>6.1939139999999997E-2</v>
      </c>
      <c r="N17" s="194">
        <v>1.06E-4</v>
      </c>
      <c r="O17" s="78">
        <v>10.52022</v>
      </c>
      <c r="P17" s="78">
        <v>0.152</v>
      </c>
      <c r="Q17" s="195">
        <v>-1.6620280000000001</v>
      </c>
      <c r="R17" s="195">
        <v>1.65E-3</v>
      </c>
      <c r="S17" s="196">
        <v>0.87500549999999999</v>
      </c>
      <c r="T17" s="196">
        <v>1.4E-2</v>
      </c>
      <c r="U17" s="195">
        <v>0.12475799999999999</v>
      </c>
      <c r="V17" s="195">
        <v>1.73E-3</v>
      </c>
      <c r="W17" s="195">
        <v>-2.201657</v>
      </c>
      <c r="X17" s="197">
        <v>8.0599999999999995E-3</v>
      </c>
    </row>
    <row r="18" spans="1:24" ht="11.4" customHeight="1" x14ac:dyDescent="0.3">
      <c r="A18" s="500"/>
      <c r="B18" s="19" t="s">
        <v>261</v>
      </c>
      <c r="C18" s="175">
        <v>6.5759569999999999E-4</v>
      </c>
      <c r="D18" s="155">
        <v>3.5099999999999999E-6</v>
      </c>
      <c r="E18" s="152">
        <v>0.28270509999999999</v>
      </c>
      <c r="F18" s="152">
        <v>1.27E-5</v>
      </c>
      <c r="G18" s="152">
        <v>8.6666250000000007E-3</v>
      </c>
      <c r="H18" s="152">
        <v>1.2500000000000001E-5</v>
      </c>
      <c r="I18" s="152">
        <v>1.4671879999999999</v>
      </c>
      <c r="J18" s="152">
        <v>1.6200000000000001E-5</v>
      </c>
      <c r="K18" s="152">
        <v>1.886442</v>
      </c>
      <c r="L18" s="152">
        <v>3.65E-5</v>
      </c>
      <c r="M18" s="152">
        <v>2.1728500000000001E-2</v>
      </c>
      <c r="N18" s="153">
        <v>1.2300000000000001E-4</v>
      </c>
      <c r="O18" s="81">
        <v>10.292009999999999</v>
      </c>
      <c r="P18" s="81">
        <v>0.17199999999999999</v>
      </c>
      <c r="Q18" s="154">
        <v>-1.7158089999999999</v>
      </c>
      <c r="R18" s="154">
        <v>1.5E-3</v>
      </c>
      <c r="S18" s="166">
        <v>0.29295569999999999</v>
      </c>
      <c r="T18" s="166">
        <v>5.8700000000000002E-3</v>
      </c>
      <c r="U18" s="154">
        <v>4.5353699999999997E-2</v>
      </c>
      <c r="V18" s="154">
        <v>8.4500000000000005E-4</v>
      </c>
      <c r="W18" s="154">
        <v>-2.2352479999999999</v>
      </c>
      <c r="X18" s="172">
        <v>1.9E-2</v>
      </c>
    </row>
    <row r="19" spans="1:24" ht="11.4" customHeight="1" x14ac:dyDescent="0.3">
      <c r="A19" s="500"/>
      <c r="B19" s="19" t="s">
        <v>262</v>
      </c>
      <c r="C19" s="175">
        <v>1.8960159999999999E-3</v>
      </c>
      <c r="D19" s="155">
        <v>1.1800000000000001E-5</v>
      </c>
      <c r="E19" s="152">
        <v>0.282696</v>
      </c>
      <c r="F19" s="152">
        <v>1.49E-5</v>
      </c>
      <c r="G19" s="152">
        <v>8.7153300000000003E-3</v>
      </c>
      <c r="H19" s="152">
        <v>1.7900000000000001E-5</v>
      </c>
      <c r="I19" s="145">
        <v>1.4671810000000001</v>
      </c>
      <c r="J19" s="152">
        <v>2.0599999999999999E-5</v>
      </c>
      <c r="K19" s="152">
        <v>1.8864570000000001</v>
      </c>
      <c r="L19" s="152">
        <v>4.4299999999999999E-5</v>
      </c>
      <c r="M19" s="152">
        <v>5.6380930000000003E-2</v>
      </c>
      <c r="N19" s="153">
        <v>4.85E-5</v>
      </c>
      <c r="O19" s="81">
        <v>15.894209999999999</v>
      </c>
      <c r="P19" s="81">
        <v>0.34599999999999997</v>
      </c>
      <c r="Q19" s="154">
        <v>-1.665702</v>
      </c>
      <c r="R19" s="154">
        <v>2.0100000000000001E-3</v>
      </c>
      <c r="S19" s="166">
        <v>1.2087639999999999</v>
      </c>
      <c r="T19" s="166">
        <v>2.7300000000000001E-2</v>
      </c>
      <c r="U19" s="154">
        <v>0.20918719999999999</v>
      </c>
      <c r="V19" s="154">
        <v>3.1900000000000001E-3</v>
      </c>
      <c r="W19" s="154">
        <v>-2.1677119999999999</v>
      </c>
      <c r="X19" s="172">
        <v>8.5400000000000007E-3</v>
      </c>
    </row>
    <row r="20" spans="1:24" ht="11.4" customHeight="1" x14ac:dyDescent="0.3">
      <c r="A20" s="500"/>
      <c r="B20" s="19" t="s">
        <v>263</v>
      </c>
      <c r="C20" s="175">
        <v>1.9118060000000001E-3</v>
      </c>
      <c r="D20" s="155">
        <v>2.7999999999999999E-6</v>
      </c>
      <c r="E20" s="152">
        <v>0.28268179999999998</v>
      </c>
      <c r="F20" s="152">
        <v>1.9400000000000001E-5</v>
      </c>
      <c r="G20" s="152">
        <v>8.6368320000000005E-3</v>
      </c>
      <c r="H20" s="152">
        <v>1.73E-5</v>
      </c>
      <c r="I20" s="152">
        <v>1.46716</v>
      </c>
      <c r="J20" s="152">
        <v>2.0800000000000001E-5</v>
      </c>
      <c r="K20" s="152">
        <v>1.8863380000000001</v>
      </c>
      <c r="L20" s="152">
        <v>4.6499999999999999E-5</v>
      </c>
      <c r="M20" s="152">
        <v>6.2563060000000004E-2</v>
      </c>
      <c r="N20" s="153">
        <v>5.7600000000000001E-4</v>
      </c>
      <c r="O20" s="81">
        <v>11.76553</v>
      </c>
      <c r="P20" s="81">
        <v>0.185</v>
      </c>
      <c r="Q20" s="154">
        <v>-1.689554</v>
      </c>
      <c r="R20" s="154">
        <v>1.8E-3</v>
      </c>
      <c r="S20" s="166">
        <v>0.99276889999999995</v>
      </c>
      <c r="T20" s="166">
        <v>2.4899999999999999E-2</v>
      </c>
      <c r="U20" s="154">
        <v>0.1553099</v>
      </c>
      <c r="V20" s="154">
        <v>2.7000000000000001E-3</v>
      </c>
      <c r="W20" s="154">
        <v>-2.2456809999999998</v>
      </c>
      <c r="X20" s="172">
        <v>8.7799999999999996E-3</v>
      </c>
    </row>
    <row r="21" spans="1:24" s="74" customFormat="1" ht="11.4" customHeight="1" x14ac:dyDescent="0.3">
      <c r="A21" s="500"/>
      <c r="B21" s="19" t="s">
        <v>264</v>
      </c>
      <c r="C21" s="175">
        <v>1.9516799999999999E-3</v>
      </c>
      <c r="D21" s="155">
        <v>9.4599999999999992E-6</v>
      </c>
      <c r="E21" s="152">
        <v>0.28271259999999998</v>
      </c>
      <c r="F21" s="152">
        <v>2.9300000000000001E-5</v>
      </c>
      <c r="G21" s="152">
        <v>8.7181459999999995E-3</v>
      </c>
      <c r="H21" s="152">
        <v>3.0499999999999999E-5</v>
      </c>
      <c r="I21" s="145">
        <v>1.467163</v>
      </c>
      <c r="J21" s="152">
        <v>3.2799999999999998E-5</v>
      </c>
      <c r="K21" s="152">
        <v>1.8867689999999999</v>
      </c>
      <c r="L21" s="152">
        <v>7.25E-5</v>
      </c>
      <c r="M21" s="152">
        <v>6.1670719999999998E-2</v>
      </c>
      <c r="N21" s="153">
        <v>1.54E-4</v>
      </c>
      <c r="O21" s="81">
        <v>5.741269</v>
      </c>
      <c r="P21" s="81">
        <v>0.158</v>
      </c>
      <c r="Q21" s="154">
        <v>-1.9409890000000001</v>
      </c>
      <c r="R21" s="154">
        <v>2.8600000000000001E-3</v>
      </c>
      <c r="S21" s="166">
        <v>0.47001589999999999</v>
      </c>
      <c r="T21" s="166">
        <v>1.26E-2</v>
      </c>
      <c r="U21" s="154">
        <v>7.5745069999999998E-2</v>
      </c>
      <c r="V21" s="154">
        <v>1.75E-3</v>
      </c>
      <c r="W21" s="154">
        <v>-2.4305539999999999</v>
      </c>
      <c r="X21" s="172">
        <v>1.6E-2</v>
      </c>
    </row>
    <row r="22" spans="1:24" s="3" customFormat="1" ht="11.4" customHeight="1" x14ac:dyDescent="0.3">
      <c r="A22" s="500"/>
      <c r="B22" s="19" t="s">
        <v>265</v>
      </c>
      <c r="C22" s="175">
        <v>1.2749370000000001E-3</v>
      </c>
      <c r="D22" s="155">
        <v>4.2400000000000001E-6</v>
      </c>
      <c r="E22" s="152">
        <v>0.28269319999999998</v>
      </c>
      <c r="F22" s="152">
        <v>1.8899999999999999E-5</v>
      </c>
      <c r="G22" s="152">
        <v>8.6763399999999994E-3</v>
      </c>
      <c r="H22" s="152">
        <v>2.0100000000000001E-5</v>
      </c>
      <c r="I22" s="152">
        <v>1.4671730000000001</v>
      </c>
      <c r="J22" s="152">
        <v>1.84E-5</v>
      </c>
      <c r="K22" s="152">
        <v>1.8863639999999999</v>
      </c>
      <c r="L22" s="152">
        <v>4.46E-5</v>
      </c>
      <c r="M22" s="152">
        <v>3.7461979999999999E-2</v>
      </c>
      <c r="N22" s="153">
        <v>2.14E-4</v>
      </c>
      <c r="O22" s="81">
        <v>8.0010879999999993</v>
      </c>
      <c r="P22" s="81">
        <v>0.18</v>
      </c>
      <c r="Q22" s="154">
        <v>-1.6382920000000001</v>
      </c>
      <c r="R22" s="154">
        <v>2.0899999999999998E-3</v>
      </c>
      <c r="S22" s="166">
        <v>0.41514659999999998</v>
      </c>
      <c r="T22" s="166">
        <v>1.11E-2</v>
      </c>
      <c r="U22" s="154">
        <v>7.0425280000000007E-2</v>
      </c>
      <c r="V22" s="154">
        <v>1.5E-3</v>
      </c>
      <c r="W22" s="154">
        <v>-2.1534810000000002</v>
      </c>
      <c r="X22" s="172">
        <v>1.54E-2</v>
      </c>
    </row>
    <row r="23" spans="1:24" s="3" customFormat="1" ht="11.4" customHeight="1" x14ac:dyDescent="0.3">
      <c r="A23" s="500"/>
      <c r="B23" s="19" t="s">
        <v>266</v>
      </c>
      <c r="C23" s="175">
        <v>2.0084180000000001E-3</v>
      </c>
      <c r="D23" s="155">
        <v>1.1799999999999999E-6</v>
      </c>
      <c r="E23" s="152">
        <v>0.28265760000000001</v>
      </c>
      <c r="F23" s="152">
        <v>1.6200000000000001E-5</v>
      </c>
      <c r="G23" s="152">
        <v>8.6192990000000004E-3</v>
      </c>
      <c r="H23" s="152">
        <v>1.8099999999999999E-5</v>
      </c>
      <c r="I23" s="152">
        <v>1.467112</v>
      </c>
      <c r="J23" s="152">
        <v>1.91E-5</v>
      </c>
      <c r="K23" s="152">
        <v>1.886325</v>
      </c>
      <c r="L23" s="152">
        <v>4.2400000000000001E-5</v>
      </c>
      <c r="M23" s="152">
        <v>6.9958599999999996E-2</v>
      </c>
      <c r="N23" s="153">
        <v>1.66E-4</v>
      </c>
      <c r="O23" s="81">
        <v>7.6545620000000003</v>
      </c>
      <c r="P23" s="81">
        <v>0.122</v>
      </c>
      <c r="Q23" s="154">
        <v>-1.604069</v>
      </c>
      <c r="R23" s="154">
        <v>1.6299999999999999E-3</v>
      </c>
      <c r="S23" s="166">
        <v>0.73761379999999999</v>
      </c>
      <c r="T23" s="166">
        <v>1.37E-2</v>
      </c>
      <c r="U23" s="154">
        <v>0.10763060000000001</v>
      </c>
      <c r="V23" s="154">
        <v>1.7899999999999999E-3</v>
      </c>
      <c r="W23" s="154">
        <v>-2.145168</v>
      </c>
      <c r="X23" s="172">
        <v>7.8100000000000001E-3</v>
      </c>
    </row>
    <row r="24" spans="1:24" s="3" customFormat="1" ht="11.4" customHeight="1" x14ac:dyDescent="0.3">
      <c r="A24" s="500"/>
      <c r="B24" s="19" t="s">
        <v>267</v>
      </c>
      <c r="C24" s="175">
        <v>7.4974530000000001E-4</v>
      </c>
      <c r="D24" s="155">
        <v>2.5600000000000001E-6</v>
      </c>
      <c r="E24" s="152">
        <v>0.28268470000000001</v>
      </c>
      <c r="F24" s="152">
        <v>1.7600000000000001E-5</v>
      </c>
      <c r="G24" s="152">
        <v>8.6481939999999997E-3</v>
      </c>
      <c r="H24" s="152">
        <v>1.6900000000000001E-5</v>
      </c>
      <c r="I24" s="152">
        <v>1.467077</v>
      </c>
      <c r="J24" s="152">
        <v>2.6800000000000001E-5</v>
      </c>
      <c r="K24" s="152">
        <v>1.886333</v>
      </c>
      <c r="L24" s="152">
        <v>5.38E-5</v>
      </c>
      <c r="M24" s="152">
        <v>2.6453379999999999E-2</v>
      </c>
      <c r="N24" s="153">
        <v>1.27E-4</v>
      </c>
      <c r="O24" s="81">
        <v>18.23554</v>
      </c>
      <c r="P24" s="81">
        <v>7.0599999999999996E-2</v>
      </c>
      <c r="Q24" s="154">
        <v>-1.5971900000000001</v>
      </c>
      <c r="R24" s="154">
        <v>1.74E-3</v>
      </c>
      <c r="S24" s="166">
        <v>0.65355819999999998</v>
      </c>
      <c r="T24" s="166">
        <v>5.4799999999999996E-3</v>
      </c>
      <c r="U24" s="154">
        <v>9.5203869999999996E-2</v>
      </c>
      <c r="V24" s="154">
        <v>6.7500000000000004E-4</v>
      </c>
      <c r="W24" s="154">
        <v>-2.1184780000000001</v>
      </c>
      <c r="X24" s="172">
        <v>1.9599999999999999E-2</v>
      </c>
    </row>
    <row r="25" spans="1:24" s="3" customFormat="1" ht="11.4" customHeight="1" x14ac:dyDescent="0.3">
      <c r="A25" s="500"/>
      <c r="B25" s="19" t="s">
        <v>268</v>
      </c>
      <c r="C25" s="175">
        <v>1.758587E-3</v>
      </c>
      <c r="D25" s="155">
        <v>4.2300000000000002E-7</v>
      </c>
      <c r="E25" s="152">
        <v>0.2826862</v>
      </c>
      <c r="F25" s="152">
        <v>1.91E-5</v>
      </c>
      <c r="G25" s="152">
        <v>8.6631869999999993E-3</v>
      </c>
      <c r="H25" s="152">
        <v>2.02E-5</v>
      </c>
      <c r="I25" s="152">
        <v>1.4671259999999999</v>
      </c>
      <c r="J25" s="152">
        <v>2.23E-5</v>
      </c>
      <c r="K25" s="152">
        <v>1.886307</v>
      </c>
      <c r="L25" s="152">
        <v>4.7299999999999998E-5</v>
      </c>
      <c r="M25" s="152">
        <v>6.1091649999999997E-2</v>
      </c>
      <c r="N25" s="153">
        <v>9.8099999999999999E-5</v>
      </c>
      <c r="O25" s="81">
        <v>9.0149519999999992</v>
      </c>
      <c r="P25" s="81">
        <v>0.112</v>
      </c>
      <c r="Q25" s="154">
        <v>-1.5962350000000001</v>
      </c>
      <c r="R25" s="154">
        <v>1.75E-3</v>
      </c>
      <c r="S25" s="166">
        <v>0.7494499</v>
      </c>
      <c r="T25" s="166">
        <v>1.06E-2</v>
      </c>
      <c r="U25" s="154">
        <v>0.1104305</v>
      </c>
      <c r="V25" s="154">
        <v>1.3699999999999999E-3</v>
      </c>
      <c r="W25" s="154">
        <v>-2.1604869999999998</v>
      </c>
      <c r="X25" s="172">
        <v>1.0699999999999999E-2</v>
      </c>
    </row>
    <row r="26" spans="1:24" s="3" customFormat="1" ht="11.4" customHeight="1" x14ac:dyDescent="0.3">
      <c r="A26" s="500"/>
      <c r="B26" s="19" t="s">
        <v>269</v>
      </c>
      <c r="C26" s="175">
        <v>1.844056E-3</v>
      </c>
      <c r="D26" s="155">
        <v>7.1600000000000001E-6</v>
      </c>
      <c r="E26" s="152">
        <v>0.28269650000000002</v>
      </c>
      <c r="F26" s="152">
        <v>2.3799999999999999E-5</v>
      </c>
      <c r="G26" s="152">
        <v>8.6533889999999992E-3</v>
      </c>
      <c r="H26" s="152">
        <v>2.12E-5</v>
      </c>
      <c r="I26" s="152">
        <v>1.467109</v>
      </c>
      <c r="J26" s="152">
        <v>3.2299999999999999E-5</v>
      </c>
      <c r="K26" s="152">
        <v>1.88636</v>
      </c>
      <c r="L26" s="152">
        <v>5.9299999999999998E-5</v>
      </c>
      <c r="M26" s="152">
        <v>6.3886949999999998E-2</v>
      </c>
      <c r="N26" s="153">
        <v>2.23E-4</v>
      </c>
      <c r="O26" s="81">
        <v>14.641830000000001</v>
      </c>
      <c r="P26" s="81">
        <v>0.127</v>
      </c>
      <c r="Q26" s="154">
        <v>-1.5825359999999999</v>
      </c>
      <c r="R26" s="154">
        <v>2.2699999999999999E-3</v>
      </c>
      <c r="S26" s="166">
        <v>1.2613859999999999</v>
      </c>
      <c r="T26" s="166">
        <v>1.5699999999999999E-2</v>
      </c>
      <c r="U26" s="154">
        <v>0.1874324</v>
      </c>
      <c r="V26" s="154">
        <v>1.08E-3</v>
      </c>
      <c r="W26" s="154">
        <v>-2.1089540000000002</v>
      </c>
      <c r="X26" s="172">
        <v>1.0800000000000001E-2</v>
      </c>
    </row>
    <row r="27" spans="1:24" s="3" customFormat="1" ht="11.4" customHeight="1" x14ac:dyDescent="0.3">
      <c r="A27" s="500"/>
      <c r="B27" s="19" t="s">
        <v>270</v>
      </c>
      <c r="C27" s="175">
        <v>1.0834760000000001E-3</v>
      </c>
      <c r="D27" s="155">
        <v>9.7499999999999998E-7</v>
      </c>
      <c r="E27" s="152">
        <v>0.28265200000000001</v>
      </c>
      <c r="F27" s="152">
        <v>1.5400000000000002E-5</v>
      </c>
      <c r="G27" s="152">
        <v>8.6280479999999993E-3</v>
      </c>
      <c r="H27" s="152">
        <v>1.63E-5</v>
      </c>
      <c r="I27" s="152">
        <v>1.467087</v>
      </c>
      <c r="J27" s="152">
        <v>1.9199999999999999E-5</v>
      </c>
      <c r="K27" s="152">
        <v>1.8862429999999999</v>
      </c>
      <c r="L27" s="152">
        <v>5.02E-5</v>
      </c>
      <c r="M27" s="152">
        <v>3.9068230000000002E-2</v>
      </c>
      <c r="N27" s="153">
        <v>3.2700000000000002E-5</v>
      </c>
      <c r="O27" s="81">
        <v>11.80231</v>
      </c>
      <c r="P27" s="81">
        <v>0.12</v>
      </c>
      <c r="Q27" s="154">
        <v>-1.5927819999999999</v>
      </c>
      <c r="R27" s="154">
        <v>1.6999999999999999E-3</v>
      </c>
      <c r="S27" s="166">
        <v>0.62583160000000004</v>
      </c>
      <c r="T27" s="166">
        <v>6.8399999999999997E-3</v>
      </c>
      <c r="U27" s="154">
        <v>8.9061310000000005E-2</v>
      </c>
      <c r="V27" s="154">
        <v>8.34E-4</v>
      </c>
      <c r="W27" s="154">
        <v>-2.1474880000000001</v>
      </c>
      <c r="X27" s="172">
        <v>1.1599999999999999E-2</v>
      </c>
    </row>
    <row r="28" spans="1:24" s="3" customFormat="1" ht="11.4" customHeight="1" x14ac:dyDescent="0.3">
      <c r="A28" s="500"/>
      <c r="B28" s="19" t="s">
        <v>271</v>
      </c>
      <c r="C28" s="175">
        <v>1.2393479999999999E-3</v>
      </c>
      <c r="D28" s="155">
        <v>1.9099999999999999E-6</v>
      </c>
      <c r="E28" s="152">
        <v>0.28266829999999998</v>
      </c>
      <c r="F28" s="152">
        <v>1.9700000000000001E-5</v>
      </c>
      <c r="G28" s="152">
        <v>8.6321929999999998E-3</v>
      </c>
      <c r="H28" s="152">
        <v>2.3799999999999999E-5</v>
      </c>
      <c r="I28" s="152">
        <v>1.4671350000000001</v>
      </c>
      <c r="J28" s="152">
        <v>2.8900000000000001E-5</v>
      </c>
      <c r="K28" s="152">
        <v>1.8863289999999999</v>
      </c>
      <c r="L28" s="152">
        <v>5.9500000000000003E-5</v>
      </c>
      <c r="M28" s="152">
        <v>4.4079720000000003E-2</v>
      </c>
      <c r="N28" s="153">
        <v>1.8700000000000001E-5</v>
      </c>
      <c r="O28" s="81">
        <v>10.37898</v>
      </c>
      <c r="P28" s="81">
        <v>8.3799999999999999E-2</v>
      </c>
      <c r="Q28" s="154">
        <v>-1.583445</v>
      </c>
      <c r="R28" s="154">
        <v>2.49E-3</v>
      </c>
      <c r="S28" s="166">
        <v>0.61930110000000005</v>
      </c>
      <c r="T28" s="166">
        <v>5.1200000000000004E-3</v>
      </c>
      <c r="U28" s="154">
        <v>8.9492890000000005E-2</v>
      </c>
      <c r="V28" s="154">
        <v>6.0300000000000002E-4</v>
      </c>
      <c r="W28" s="154">
        <v>-2.1526779999999999</v>
      </c>
      <c r="X28" s="172">
        <v>1.4200000000000001E-2</v>
      </c>
    </row>
    <row r="29" spans="1:24" s="3" customFormat="1" ht="11.4" customHeight="1" x14ac:dyDescent="0.3">
      <c r="A29" s="500"/>
      <c r="B29" s="19" t="s">
        <v>272</v>
      </c>
      <c r="C29" s="175">
        <v>7.3643160000000005E-4</v>
      </c>
      <c r="D29" s="155">
        <v>2.74E-6</v>
      </c>
      <c r="E29" s="152">
        <v>0.28268700000000002</v>
      </c>
      <c r="F29" s="152">
        <v>1.9599999999999999E-5</v>
      </c>
      <c r="G29" s="152">
        <v>8.6417130000000005E-3</v>
      </c>
      <c r="H29" s="152">
        <v>2.0699999999999998E-5</v>
      </c>
      <c r="I29" s="152">
        <v>1.4670669999999999</v>
      </c>
      <c r="J29" s="152">
        <v>2.34E-5</v>
      </c>
      <c r="K29" s="152">
        <v>1.8863239999999999</v>
      </c>
      <c r="L29" s="152">
        <v>5.1900000000000001E-5</v>
      </c>
      <c r="M29" s="152">
        <v>2.0892830000000001E-2</v>
      </c>
      <c r="N29" s="153">
        <v>1.21E-4</v>
      </c>
      <c r="O29" s="81">
        <v>8.0665929999999992</v>
      </c>
      <c r="P29" s="81">
        <v>0.156</v>
      </c>
      <c r="Q29" s="154">
        <v>-1.595005</v>
      </c>
      <c r="R29" s="154">
        <v>1.9E-3</v>
      </c>
      <c r="S29" s="166">
        <v>0.2309956</v>
      </c>
      <c r="T29" s="166">
        <v>5.3099999999999996E-3</v>
      </c>
      <c r="U29" s="154">
        <v>4.1006500000000001E-2</v>
      </c>
      <c r="V29" s="154">
        <v>7.5000000000000002E-4</v>
      </c>
      <c r="W29" s="154">
        <v>-2.0791870000000001</v>
      </c>
      <c r="X29" s="172">
        <v>3.0499999999999999E-2</v>
      </c>
    </row>
    <row r="30" spans="1:24" s="3" customFormat="1" ht="11.4" customHeight="1" x14ac:dyDescent="0.3">
      <c r="A30" s="500"/>
      <c r="B30" s="19" t="s">
        <v>273</v>
      </c>
      <c r="C30" s="175">
        <v>1.247799E-3</v>
      </c>
      <c r="D30" s="155">
        <v>8.6999999999999997E-6</v>
      </c>
      <c r="E30" s="152">
        <v>0.2826844</v>
      </c>
      <c r="F30" s="152">
        <v>1.1600000000000001E-5</v>
      </c>
      <c r="G30" s="152">
        <v>8.6701390000000003E-3</v>
      </c>
      <c r="H30" s="152">
        <v>1.26E-5</v>
      </c>
      <c r="I30" s="152">
        <v>1.467095</v>
      </c>
      <c r="J30" s="152">
        <v>1.6500000000000001E-5</v>
      </c>
      <c r="K30" s="152">
        <v>1.886423</v>
      </c>
      <c r="L30" s="152">
        <v>3.57E-5</v>
      </c>
      <c r="M30" s="152">
        <v>3.703099E-2</v>
      </c>
      <c r="N30" s="153">
        <v>1.8100000000000001E-4</v>
      </c>
      <c r="O30" s="81">
        <v>11.967750000000001</v>
      </c>
      <c r="P30" s="81">
        <v>0.152</v>
      </c>
      <c r="Q30" s="154">
        <v>-1.7088829999999999</v>
      </c>
      <c r="R30" s="154">
        <v>1.3600000000000001E-3</v>
      </c>
      <c r="S30" s="166">
        <v>0.58347150000000003</v>
      </c>
      <c r="T30" s="166">
        <v>4.5100000000000001E-3</v>
      </c>
      <c r="U30" s="154">
        <v>0.1013468</v>
      </c>
      <c r="V30" s="154">
        <v>5.5900000000000004E-4</v>
      </c>
      <c r="W30" s="154">
        <v>-2.2157930000000001</v>
      </c>
      <c r="X30" s="172">
        <v>1.0200000000000001E-2</v>
      </c>
    </row>
    <row r="31" spans="1:24" s="3" customFormat="1" ht="11.4" customHeight="1" x14ac:dyDescent="0.3">
      <c r="A31" s="500"/>
      <c r="B31" s="19" t="s">
        <v>274</v>
      </c>
      <c r="C31" s="175">
        <v>1.7594290000000001E-3</v>
      </c>
      <c r="D31" s="155">
        <v>1.7799999999999999E-5</v>
      </c>
      <c r="E31" s="152">
        <v>0.28263700000000003</v>
      </c>
      <c r="F31" s="152">
        <v>2.1699999999999999E-5</v>
      </c>
      <c r="G31" s="152">
        <v>8.6957619999999992E-3</v>
      </c>
      <c r="H31" s="152">
        <v>2.2500000000000001E-5</v>
      </c>
      <c r="I31" s="152">
        <v>1.4671879999999999</v>
      </c>
      <c r="J31" s="152">
        <v>2.0800000000000001E-5</v>
      </c>
      <c r="K31" s="152">
        <v>1.886557</v>
      </c>
      <c r="L31" s="152">
        <v>4.6400000000000003E-5</v>
      </c>
      <c r="M31" s="152">
        <v>4.8403130000000003E-2</v>
      </c>
      <c r="N31" s="153">
        <v>3.7500000000000001E-4</v>
      </c>
      <c r="O31" s="81">
        <v>7.6001940000000001</v>
      </c>
      <c r="P31" s="81">
        <v>0.23100000000000001</v>
      </c>
      <c r="Q31" s="154">
        <v>-1.710256</v>
      </c>
      <c r="R31" s="154">
        <v>1.91E-3</v>
      </c>
      <c r="S31" s="166">
        <v>0.46055190000000001</v>
      </c>
      <c r="T31" s="166">
        <v>1.14E-2</v>
      </c>
      <c r="U31" s="154">
        <v>8.3945539999999999E-2</v>
      </c>
      <c r="V31" s="154">
        <v>1.81E-3</v>
      </c>
      <c r="W31" s="154">
        <v>-2.2304900000000001</v>
      </c>
      <c r="X31" s="172">
        <v>1.38E-2</v>
      </c>
    </row>
    <row r="32" spans="1:24" s="3" customFormat="1" ht="11.4" customHeight="1" x14ac:dyDescent="0.3">
      <c r="A32" s="500"/>
      <c r="B32" s="19" t="s">
        <v>275</v>
      </c>
      <c r="C32" s="175">
        <v>7.1067560000000001E-4</v>
      </c>
      <c r="D32" s="155">
        <v>3.7000000000000002E-6</v>
      </c>
      <c r="E32" s="152">
        <v>0.28264820000000002</v>
      </c>
      <c r="F32" s="152">
        <v>1.6699999999999999E-5</v>
      </c>
      <c r="G32" s="152">
        <v>8.6343940000000001E-3</v>
      </c>
      <c r="H32" s="152">
        <v>1.47E-5</v>
      </c>
      <c r="I32" s="152">
        <v>1.4671209999999999</v>
      </c>
      <c r="J32" s="152">
        <v>2.4199999999999999E-5</v>
      </c>
      <c r="K32" s="152">
        <v>1.886525</v>
      </c>
      <c r="L32" s="152">
        <v>5.2200000000000002E-5</v>
      </c>
      <c r="M32" s="152">
        <v>2.2406329999999999E-2</v>
      </c>
      <c r="N32" s="153">
        <v>1.7100000000000001E-4</v>
      </c>
      <c r="O32" s="81">
        <v>14.009399999999999</v>
      </c>
      <c r="P32" s="81">
        <v>0.13</v>
      </c>
      <c r="Q32" s="154">
        <v>-1.7081949999999999</v>
      </c>
      <c r="R32" s="154">
        <v>2.2499999999999998E-3</v>
      </c>
      <c r="S32" s="166">
        <v>0.42566130000000002</v>
      </c>
      <c r="T32" s="166">
        <v>7.1500000000000001E-3</v>
      </c>
      <c r="U32" s="154">
        <v>6.9490689999999994E-2</v>
      </c>
      <c r="V32" s="154">
        <v>1E-3</v>
      </c>
      <c r="W32" s="154">
        <v>-2.2257440000000002</v>
      </c>
      <c r="X32" s="172">
        <v>2.2700000000000001E-2</v>
      </c>
    </row>
    <row r="33" spans="1:24" s="147" customFormat="1" ht="11.4" customHeight="1" x14ac:dyDescent="0.3">
      <c r="A33" s="500"/>
      <c r="B33" s="19" t="s">
        <v>276</v>
      </c>
      <c r="C33" s="175">
        <v>9.7492520000000004E-4</v>
      </c>
      <c r="D33" s="155">
        <v>4.16E-6</v>
      </c>
      <c r="E33" s="152">
        <v>0.28269159999999999</v>
      </c>
      <c r="F33" s="152">
        <v>8.8899999999999996E-6</v>
      </c>
      <c r="G33" s="152">
        <v>8.6747000000000005E-3</v>
      </c>
      <c r="H33" s="152">
        <v>9.1600000000000004E-6</v>
      </c>
      <c r="I33" s="152">
        <v>1.46713</v>
      </c>
      <c r="J33" s="152">
        <v>1.2500000000000001E-5</v>
      </c>
      <c r="K33" s="152">
        <v>1.8864160000000001</v>
      </c>
      <c r="L33" s="152">
        <v>2.7399999999999999E-5</v>
      </c>
      <c r="M33" s="152">
        <v>2.87964E-2</v>
      </c>
      <c r="N33" s="153">
        <v>2.24E-4</v>
      </c>
      <c r="O33" s="81">
        <v>15.755050000000001</v>
      </c>
      <c r="P33" s="81">
        <v>0.23499999999999999</v>
      </c>
      <c r="Q33" s="154">
        <v>-1.698774</v>
      </c>
      <c r="R33" s="154">
        <v>1.14E-3</v>
      </c>
      <c r="S33" s="166">
        <v>0.63335260000000004</v>
      </c>
      <c r="T33" s="166">
        <v>1.41E-2</v>
      </c>
      <c r="U33" s="154">
        <v>0.1085687</v>
      </c>
      <c r="V33" s="154">
        <v>2.0300000000000001E-3</v>
      </c>
      <c r="W33" s="154">
        <v>-2.2225039999999998</v>
      </c>
      <c r="X33" s="172">
        <v>9.3299999999999998E-3</v>
      </c>
    </row>
    <row r="34" spans="1:24" s="3" customFormat="1" ht="11.4" customHeight="1" x14ac:dyDescent="0.3">
      <c r="A34" s="500"/>
      <c r="B34" s="19" t="s">
        <v>277</v>
      </c>
      <c r="C34" s="175">
        <v>1.483205E-3</v>
      </c>
      <c r="D34" s="155">
        <v>1.11E-6</v>
      </c>
      <c r="E34" s="152">
        <v>0.2826669</v>
      </c>
      <c r="F34" s="152">
        <v>1.2300000000000001E-5</v>
      </c>
      <c r="G34" s="152">
        <v>8.6542440000000002E-3</v>
      </c>
      <c r="H34" s="152">
        <v>1.3499999999999999E-5</v>
      </c>
      <c r="I34" s="152">
        <v>1.4670810000000001</v>
      </c>
      <c r="J34" s="152">
        <v>1.5800000000000001E-5</v>
      </c>
      <c r="K34" s="152">
        <v>1.8863529999999999</v>
      </c>
      <c r="L34" s="152">
        <v>3.4100000000000002E-5</v>
      </c>
      <c r="M34" s="152">
        <v>4.602738E-2</v>
      </c>
      <c r="N34" s="153">
        <v>1.3899999999999999E-4</v>
      </c>
      <c r="O34" s="81">
        <v>13.897600000000001</v>
      </c>
      <c r="P34" s="81">
        <v>0.14000000000000001</v>
      </c>
      <c r="Q34" s="154">
        <v>-1.6946239999999999</v>
      </c>
      <c r="R34" s="154">
        <v>1.4E-3</v>
      </c>
      <c r="S34" s="166">
        <v>0.86807540000000005</v>
      </c>
      <c r="T34" s="166">
        <v>1.12E-2</v>
      </c>
      <c r="U34" s="154">
        <v>0.14328250000000001</v>
      </c>
      <c r="V34" s="154">
        <v>1.5200000000000001E-3</v>
      </c>
      <c r="W34" s="154">
        <v>-2.2161089999999999</v>
      </c>
      <c r="X34" s="172">
        <v>8.3499999999999998E-3</v>
      </c>
    </row>
    <row r="35" spans="1:24" s="3" customFormat="1" ht="11.4" customHeight="1" x14ac:dyDescent="0.3">
      <c r="A35" s="500"/>
      <c r="B35" s="19" t="s">
        <v>278</v>
      </c>
      <c r="C35" s="175">
        <v>1.4656739999999999E-3</v>
      </c>
      <c r="D35" s="155">
        <v>1.3200000000000001E-5</v>
      </c>
      <c r="E35" s="152">
        <v>0.28267110000000001</v>
      </c>
      <c r="F35" s="152">
        <v>1.8700000000000001E-5</v>
      </c>
      <c r="G35" s="152">
        <v>8.6635440000000005E-3</v>
      </c>
      <c r="H35" s="152">
        <v>2.05E-5</v>
      </c>
      <c r="I35" s="152">
        <v>1.4671650000000001</v>
      </c>
      <c r="J35" s="152">
        <v>1.95E-5</v>
      </c>
      <c r="K35" s="152">
        <v>1.88639</v>
      </c>
      <c r="L35" s="152">
        <v>3.9199999999999997E-5</v>
      </c>
      <c r="M35" s="152">
        <v>4.4147810000000003E-2</v>
      </c>
      <c r="N35" s="153">
        <v>5.7899999999999998E-4</v>
      </c>
      <c r="O35" s="81">
        <v>9.8609489999999997</v>
      </c>
      <c r="P35" s="81">
        <v>0.129</v>
      </c>
      <c r="Q35" s="154">
        <v>-1.6897629999999999</v>
      </c>
      <c r="R35" s="154">
        <v>1.82E-3</v>
      </c>
      <c r="S35" s="166">
        <v>0.6037245</v>
      </c>
      <c r="T35" s="166">
        <v>1.5299999999999999E-2</v>
      </c>
      <c r="U35" s="154">
        <v>0.1023039</v>
      </c>
      <c r="V35" s="154">
        <v>2.2100000000000002E-3</v>
      </c>
      <c r="W35" s="154">
        <v>-2.206191</v>
      </c>
      <c r="X35" s="172">
        <v>1.43E-2</v>
      </c>
    </row>
    <row r="36" spans="1:24" s="74" customFormat="1" ht="11.4" customHeight="1" x14ac:dyDescent="0.3">
      <c r="A36" s="500"/>
      <c r="B36" s="198" t="s">
        <v>279</v>
      </c>
      <c r="C36" s="191">
        <v>8.5382939999999999E-4</v>
      </c>
      <c r="D36" s="192">
        <v>4.0300000000000004E-6</v>
      </c>
      <c r="E36" s="187">
        <v>0.28259139999999999</v>
      </c>
      <c r="F36" s="187">
        <v>2.9499999999999999E-5</v>
      </c>
      <c r="G36" s="187">
        <v>8.6260490000000002E-3</v>
      </c>
      <c r="H36" s="187">
        <v>2.7500000000000001E-5</v>
      </c>
      <c r="I36" s="193">
        <v>1.4672460000000001</v>
      </c>
      <c r="J36" s="187">
        <v>3.4400000000000003E-5</v>
      </c>
      <c r="K36" s="187">
        <v>1.886706</v>
      </c>
      <c r="L36" s="187">
        <v>9.1700000000000006E-5</v>
      </c>
      <c r="M36" s="187">
        <v>2.515475E-2</v>
      </c>
      <c r="N36" s="194">
        <v>8.5599999999999994E-5</v>
      </c>
      <c r="O36" s="78">
        <v>9.2882560000000005</v>
      </c>
      <c r="P36" s="78">
        <v>0.25900000000000001</v>
      </c>
      <c r="Q36" s="195">
        <v>-1.6851529999999999</v>
      </c>
      <c r="R36" s="195">
        <v>2.7499999999999998E-3</v>
      </c>
      <c r="S36" s="196">
        <v>0.31170409999999998</v>
      </c>
      <c r="T36" s="196">
        <v>9.8399999999999998E-3</v>
      </c>
      <c r="U36" s="195">
        <v>5.4876500000000002E-2</v>
      </c>
      <c r="V36" s="195">
        <v>1.2999999999999999E-3</v>
      </c>
      <c r="W36" s="195">
        <v>-2.2693210000000001</v>
      </c>
      <c r="X36" s="197">
        <v>2.63E-2</v>
      </c>
    </row>
    <row r="37" spans="1:24" s="3" customFormat="1" ht="11.4" customHeight="1" x14ac:dyDescent="0.3">
      <c r="A37" s="500"/>
      <c r="B37" s="19" t="s">
        <v>280</v>
      </c>
      <c r="C37" s="175">
        <v>1.3470960000000001E-3</v>
      </c>
      <c r="D37" s="155">
        <v>3.1099999999999999E-6</v>
      </c>
      <c r="E37" s="152">
        <v>0.2826688</v>
      </c>
      <c r="F37" s="152">
        <v>1.15E-5</v>
      </c>
      <c r="G37" s="152">
        <v>8.6324120000000008E-3</v>
      </c>
      <c r="H37" s="152">
        <v>1.2300000000000001E-5</v>
      </c>
      <c r="I37" s="152">
        <v>1.4670700000000001</v>
      </c>
      <c r="J37" s="152">
        <v>1.4600000000000001E-5</v>
      </c>
      <c r="K37" s="152">
        <v>1.886331</v>
      </c>
      <c r="L37" s="152">
        <v>3.0899999999999999E-5</v>
      </c>
      <c r="M37" s="152">
        <v>3.9832300000000001E-2</v>
      </c>
      <c r="N37" s="153">
        <v>1.1400000000000001E-4</v>
      </c>
      <c r="O37" s="81">
        <v>11.930820000000001</v>
      </c>
      <c r="P37" s="81">
        <v>0.16200000000000001</v>
      </c>
      <c r="Q37" s="154">
        <v>-1.691136</v>
      </c>
      <c r="R37" s="154">
        <v>1.1299999999999999E-3</v>
      </c>
      <c r="S37" s="166">
        <v>0.64862399999999998</v>
      </c>
      <c r="T37" s="166">
        <v>1.04E-2</v>
      </c>
      <c r="U37" s="154">
        <v>0.1121171</v>
      </c>
      <c r="V37" s="154">
        <v>1.66E-3</v>
      </c>
      <c r="W37" s="154">
        <v>-2.2170209999999999</v>
      </c>
      <c r="X37" s="172">
        <v>9.3699999999999999E-3</v>
      </c>
    </row>
    <row r="38" spans="1:24" s="3" customFormat="1" ht="11.4" customHeight="1" x14ac:dyDescent="0.3">
      <c r="A38" s="500"/>
      <c r="B38" s="19" t="s">
        <v>281</v>
      </c>
      <c r="C38" s="175">
        <v>2.1005210000000002E-3</v>
      </c>
      <c r="D38" s="155">
        <v>2.1500000000000002E-6</v>
      </c>
      <c r="E38" s="152">
        <v>0.28268120000000002</v>
      </c>
      <c r="F38" s="152">
        <v>1.38E-5</v>
      </c>
      <c r="G38" s="152">
        <v>8.6664059999999998E-3</v>
      </c>
      <c r="H38" s="152">
        <v>1.42E-5</v>
      </c>
      <c r="I38" s="146">
        <v>1.4671190000000001</v>
      </c>
      <c r="J38" s="152">
        <v>1.5299999999999999E-5</v>
      </c>
      <c r="K38" s="152">
        <v>1.886401</v>
      </c>
      <c r="L38" s="152">
        <v>3.2100000000000001E-5</v>
      </c>
      <c r="M38" s="152">
        <v>6.5300360000000002E-2</v>
      </c>
      <c r="N38" s="153">
        <v>1.8900000000000001E-4</v>
      </c>
      <c r="O38" s="81">
        <v>10.739190000000001</v>
      </c>
      <c r="P38" s="81">
        <v>0.14899999999999999</v>
      </c>
      <c r="Q38" s="154">
        <v>-1.7375970000000001</v>
      </c>
      <c r="R38" s="154">
        <v>1.2099999999999999E-3</v>
      </c>
      <c r="S38" s="166">
        <v>0.95941080000000001</v>
      </c>
      <c r="T38" s="166">
        <v>1.61E-2</v>
      </c>
      <c r="U38" s="154">
        <v>0.15734239999999999</v>
      </c>
      <c r="V38" s="154">
        <v>2.33E-3</v>
      </c>
      <c r="W38" s="154">
        <v>-2.2408190000000001</v>
      </c>
      <c r="X38" s="172">
        <v>6.6600000000000001E-3</v>
      </c>
    </row>
    <row r="39" spans="1:24" s="3" customFormat="1" ht="11.4" customHeight="1" x14ac:dyDescent="0.3">
      <c r="A39" s="500"/>
      <c r="B39" s="19" t="s">
        <v>282</v>
      </c>
      <c r="C39" s="175">
        <v>1.3873620000000001E-3</v>
      </c>
      <c r="D39" s="155">
        <v>1.4100000000000001E-6</v>
      </c>
      <c r="E39" s="152">
        <v>0.28266740000000001</v>
      </c>
      <c r="F39" s="152">
        <v>1.38E-5</v>
      </c>
      <c r="G39" s="152">
        <v>8.6914279999999993E-3</v>
      </c>
      <c r="H39" s="152">
        <v>1.3499999999999999E-5</v>
      </c>
      <c r="I39" s="148">
        <v>1.4670639999999999</v>
      </c>
      <c r="J39" s="152">
        <v>1.5999999999999999E-5</v>
      </c>
      <c r="K39" s="152">
        <v>1.8863620000000001</v>
      </c>
      <c r="L39" s="152">
        <v>3.6399999999999997E-5</v>
      </c>
      <c r="M39" s="152">
        <v>3.935048E-2</v>
      </c>
      <c r="N39" s="153">
        <v>1.6100000000000001E-4</v>
      </c>
      <c r="O39" s="81">
        <v>10.03331</v>
      </c>
      <c r="P39" s="81">
        <v>0.20200000000000001</v>
      </c>
      <c r="Q39" s="154">
        <v>-1.7098720000000001</v>
      </c>
      <c r="R39" s="154">
        <v>1.42E-3</v>
      </c>
      <c r="S39" s="166">
        <v>0.54522970000000004</v>
      </c>
      <c r="T39" s="166">
        <v>1.2699999999999999E-2</v>
      </c>
      <c r="U39" s="154">
        <v>9.6300780000000002E-2</v>
      </c>
      <c r="V39" s="154">
        <v>1.8600000000000001E-3</v>
      </c>
      <c r="W39" s="154">
        <v>-2.2096040000000001</v>
      </c>
      <c r="X39" s="172">
        <v>1.11E-2</v>
      </c>
    </row>
    <row r="40" spans="1:24" s="3" customFormat="1" ht="11.4" customHeight="1" x14ac:dyDescent="0.3">
      <c r="A40" s="500"/>
      <c r="B40" s="19" t="s">
        <v>283</v>
      </c>
      <c r="C40" s="175">
        <v>1.4074389999999999E-3</v>
      </c>
      <c r="D40" s="155">
        <v>2.9000000000000002E-6</v>
      </c>
      <c r="E40" s="152">
        <v>0.28269149999999998</v>
      </c>
      <c r="F40" s="152">
        <v>1.24E-5</v>
      </c>
      <c r="G40" s="152">
        <v>8.6263199999999998E-3</v>
      </c>
      <c r="H40" s="152">
        <v>1.24E-5</v>
      </c>
      <c r="I40" s="152">
        <v>1.467076</v>
      </c>
      <c r="J40" s="152">
        <v>1.5E-5</v>
      </c>
      <c r="K40" s="152">
        <v>1.886244</v>
      </c>
      <c r="L40" s="152">
        <v>3.4400000000000003E-5</v>
      </c>
      <c r="M40" s="152">
        <v>4.2298509999999997E-2</v>
      </c>
      <c r="N40" s="153">
        <v>1.64E-4</v>
      </c>
      <c r="O40" s="81">
        <v>11.956110000000001</v>
      </c>
      <c r="P40" s="81">
        <v>0.16900000000000001</v>
      </c>
      <c r="Q40" s="154">
        <v>-1.7221219999999999</v>
      </c>
      <c r="R40" s="154">
        <v>1.3500000000000001E-3</v>
      </c>
      <c r="S40" s="166">
        <v>0.69728259999999997</v>
      </c>
      <c r="T40" s="166">
        <v>1.2500000000000001E-2</v>
      </c>
      <c r="U40" s="154">
        <v>0.11646339999999999</v>
      </c>
      <c r="V40" s="154">
        <v>1.5900000000000001E-3</v>
      </c>
      <c r="W40" s="154">
        <v>-2.2529059999999999</v>
      </c>
      <c r="X40" s="172">
        <v>9.1000000000000004E-3</v>
      </c>
    </row>
    <row r="41" spans="1:24" s="3" customFormat="1" ht="11.4" customHeight="1" x14ac:dyDescent="0.3">
      <c r="A41" s="500"/>
      <c r="B41" s="19" t="s">
        <v>284</v>
      </c>
      <c r="C41" s="175">
        <v>8.5357490000000005E-4</v>
      </c>
      <c r="D41" s="155">
        <v>3.3700000000000001E-7</v>
      </c>
      <c r="E41" s="152">
        <v>0.28266010000000003</v>
      </c>
      <c r="F41" s="152">
        <v>1.8E-5</v>
      </c>
      <c r="G41" s="152">
        <v>8.6570009999999992E-3</v>
      </c>
      <c r="H41" s="152">
        <v>1.6200000000000001E-5</v>
      </c>
      <c r="I41" s="152">
        <v>1.467055</v>
      </c>
      <c r="J41" s="152">
        <v>2.2500000000000001E-5</v>
      </c>
      <c r="K41" s="152">
        <v>1.886328</v>
      </c>
      <c r="L41" s="152">
        <v>5.3999999999999998E-5</v>
      </c>
      <c r="M41" s="152">
        <v>2.5577659999999999E-2</v>
      </c>
      <c r="N41" s="153">
        <v>9.9500000000000006E-5</v>
      </c>
      <c r="O41" s="81">
        <v>11.05462</v>
      </c>
      <c r="P41" s="81">
        <v>9.7900000000000001E-2</v>
      </c>
      <c r="Q41" s="154">
        <v>-1.7081500000000001</v>
      </c>
      <c r="R41" s="154">
        <v>1.98E-3</v>
      </c>
      <c r="S41" s="166">
        <v>0.38268000000000002</v>
      </c>
      <c r="T41" s="166">
        <v>4.79E-3</v>
      </c>
      <c r="U41" s="154">
        <v>6.5528509999999998E-2</v>
      </c>
      <c r="V41" s="154">
        <v>5.9500000000000004E-4</v>
      </c>
      <c r="W41" s="154">
        <v>-2.2296260000000001</v>
      </c>
      <c r="X41" s="172">
        <v>0.02</v>
      </c>
    </row>
    <row r="42" spans="1:24" s="3" customFormat="1" ht="11.4" customHeight="1" x14ac:dyDescent="0.3">
      <c r="A42" s="500"/>
      <c r="B42" s="19" t="s">
        <v>285</v>
      </c>
      <c r="C42" s="175">
        <v>2.1008649999999999E-3</v>
      </c>
      <c r="D42" s="155">
        <v>2.04E-6</v>
      </c>
      <c r="E42" s="152">
        <v>0.28268080000000001</v>
      </c>
      <c r="F42" s="152">
        <v>1.3699999999999999E-5</v>
      </c>
      <c r="G42" s="152">
        <v>8.6354180000000006E-3</v>
      </c>
      <c r="H42" s="152">
        <v>1.49E-5</v>
      </c>
      <c r="I42" s="152">
        <v>1.4670700000000001</v>
      </c>
      <c r="J42" s="152">
        <v>1.6900000000000001E-5</v>
      </c>
      <c r="K42" s="152">
        <v>1.8862399999999999</v>
      </c>
      <c r="L42" s="152">
        <v>3.7499999999999997E-5</v>
      </c>
      <c r="M42" s="152">
        <v>6.4176629999999998E-2</v>
      </c>
      <c r="N42" s="153">
        <v>2.2599999999999999E-4</v>
      </c>
      <c r="O42" s="81">
        <v>10.16459</v>
      </c>
      <c r="P42" s="81">
        <v>0.13100000000000001</v>
      </c>
      <c r="Q42" s="154">
        <v>-1.728488</v>
      </c>
      <c r="R42" s="154">
        <v>1.31E-3</v>
      </c>
      <c r="S42" s="166">
        <v>0.89458029999999999</v>
      </c>
      <c r="T42" s="166">
        <v>1.47E-2</v>
      </c>
      <c r="U42" s="154">
        <v>0.1488399</v>
      </c>
      <c r="V42" s="154">
        <v>2.0600000000000002E-3</v>
      </c>
      <c r="W42" s="154">
        <v>-2.2386010000000001</v>
      </c>
      <c r="X42" s="172">
        <v>6.8199999999999997E-3</v>
      </c>
    </row>
    <row r="43" spans="1:24" s="3" customFormat="1" ht="11.4" customHeight="1" x14ac:dyDescent="0.3">
      <c r="A43" s="500"/>
      <c r="B43" s="19" t="s">
        <v>286</v>
      </c>
      <c r="C43" s="175">
        <v>1.1007860000000001E-3</v>
      </c>
      <c r="D43" s="155">
        <v>1.99E-6</v>
      </c>
      <c r="E43" s="152">
        <v>0.28263149999999998</v>
      </c>
      <c r="F43" s="152">
        <v>1.5500000000000001E-5</v>
      </c>
      <c r="G43" s="152">
        <v>8.6209609999999999E-3</v>
      </c>
      <c r="H43" s="152">
        <v>1.5999999999999999E-5</v>
      </c>
      <c r="I43" s="152">
        <v>1.4670730000000001</v>
      </c>
      <c r="J43" s="152">
        <v>1.6799999999999998E-5</v>
      </c>
      <c r="K43" s="152">
        <v>1.886334</v>
      </c>
      <c r="L43" s="152">
        <v>4.49E-5</v>
      </c>
      <c r="M43" s="152">
        <v>3.3952030000000001E-2</v>
      </c>
      <c r="N43" s="153">
        <v>1.5800000000000001E-5</v>
      </c>
      <c r="O43" s="81">
        <v>15.4308</v>
      </c>
      <c r="P43" s="81">
        <v>0.13300000000000001</v>
      </c>
      <c r="Q43" s="154">
        <v>-1.7015279999999999</v>
      </c>
      <c r="R43" s="154">
        <v>1.83E-3</v>
      </c>
      <c r="S43" s="166">
        <v>0.70627600000000001</v>
      </c>
      <c r="T43" s="166">
        <v>5.9100000000000003E-3</v>
      </c>
      <c r="U43" s="154">
        <v>0.118146</v>
      </c>
      <c r="V43" s="154">
        <v>7.9100000000000004E-4</v>
      </c>
      <c r="W43" s="154">
        <v>-2.2471369999999999</v>
      </c>
      <c r="X43" s="172">
        <v>1.29E-2</v>
      </c>
    </row>
    <row r="44" spans="1:24" s="3" customFormat="1" ht="11.4" customHeight="1" x14ac:dyDescent="0.3">
      <c r="A44" s="500"/>
      <c r="B44" s="19" t="s">
        <v>287</v>
      </c>
      <c r="C44" s="175">
        <v>1.6608969999999999E-3</v>
      </c>
      <c r="D44" s="155">
        <v>3.2799999999999999E-6</v>
      </c>
      <c r="E44" s="152">
        <v>0.28266760000000002</v>
      </c>
      <c r="F44" s="152">
        <v>1.17E-5</v>
      </c>
      <c r="G44" s="152">
        <v>8.6638289999999996E-3</v>
      </c>
      <c r="H44" s="152">
        <v>1.27E-5</v>
      </c>
      <c r="I44" s="152">
        <v>1.467022</v>
      </c>
      <c r="J44" s="152">
        <v>1.5500000000000001E-5</v>
      </c>
      <c r="K44" s="152">
        <v>1.886261</v>
      </c>
      <c r="L44" s="152">
        <v>3.3200000000000001E-5</v>
      </c>
      <c r="M44" s="152">
        <v>5.019291E-2</v>
      </c>
      <c r="N44" s="153">
        <v>2.4000000000000001E-4</v>
      </c>
      <c r="O44" s="81">
        <v>11.701359999999999</v>
      </c>
      <c r="P44" s="81">
        <v>0.153</v>
      </c>
      <c r="Q44" s="154">
        <v>-1.70678</v>
      </c>
      <c r="R44" s="154">
        <v>1.24E-3</v>
      </c>
      <c r="S44" s="166">
        <v>0.79198619999999997</v>
      </c>
      <c r="T44" s="166">
        <v>1.4200000000000001E-2</v>
      </c>
      <c r="U44" s="154">
        <v>0.1342834</v>
      </c>
      <c r="V44" s="154">
        <v>2.0200000000000001E-3</v>
      </c>
      <c r="W44" s="154">
        <v>-2.210083</v>
      </c>
      <c r="X44" s="172">
        <v>7.7299999999999999E-3</v>
      </c>
    </row>
    <row r="45" spans="1:24" s="147" customFormat="1" ht="11.4" customHeight="1" x14ac:dyDescent="0.3">
      <c r="A45" s="500"/>
      <c r="B45" s="19" t="s">
        <v>288</v>
      </c>
      <c r="C45" s="175">
        <v>1.5728980000000001E-3</v>
      </c>
      <c r="D45" s="155">
        <v>2.2900000000000001E-6</v>
      </c>
      <c r="E45" s="152">
        <v>0.28266970000000002</v>
      </c>
      <c r="F45" s="152">
        <v>1.1600000000000001E-5</v>
      </c>
      <c r="G45" s="152">
        <v>8.6334879999999999E-3</v>
      </c>
      <c r="H45" s="152">
        <v>1.2999999999999999E-5</v>
      </c>
      <c r="I45" s="152">
        <v>1.4670510000000001</v>
      </c>
      <c r="J45" s="152">
        <v>1.4399999999999999E-5</v>
      </c>
      <c r="K45" s="152">
        <v>1.8863160000000001</v>
      </c>
      <c r="L45" s="152">
        <v>3.4100000000000002E-5</v>
      </c>
      <c r="M45" s="152">
        <v>4.7339239999999998E-2</v>
      </c>
      <c r="N45" s="153">
        <v>7.1699999999999995E-5</v>
      </c>
      <c r="O45" s="81">
        <v>11.96025</v>
      </c>
      <c r="P45" s="81">
        <v>0.182</v>
      </c>
      <c r="Q45" s="154">
        <v>-1.7099409999999999</v>
      </c>
      <c r="R45" s="154">
        <v>1.2999999999999999E-3</v>
      </c>
      <c r="S45" s="166">
        <v>0.76612199999999997</v>
      </c>
      <c r="T45" s="166">
        <v>1.2500000000000001E-2</v>
      </c>
      <c r="U45" s="154">
        <v>0.1299091</v>
      </c>
      <c r="V45" s="154">
        <v>1.8E-3</v>
      </c>
      <c r="W45" s="154">
        <v>-2.2317650000000002</v>
      </c>
      <c r="X45" s="172">
        <v>7.5500000000000003E-3</v>
      </c>
    </row>
    <row r="46" spans="1:24" s="3" customFormat="1" ht="11.4" customHeight="1" x14ac:dyDescent="0.3">
      <c r="A46" s="500"/>
      <c r="B46" s="19" t="s">
        <v>289</v>
      </c>
      <c r="C46" s="175">
        <v>9.9962779999999995E-4</v>
      </c>
      <c r="D46" s="155">
        <v>1.64E-6</v>
      </c>
      <c r="E46" s="152">
        <v>0.28268799999999999</v>
      </c>
      <c r="F46" s="152">
        <v>1.31E-5</v>
      </c>
      <c r="G46" s="152">
        <v>8.6714749999999997E-3</v>
      </c>
      <c r="H46" s="152">
        <v>1.36E-5</v>
      </c>
      <c r="I46" s="152">
        <v>1.4670570000000001</v>
      </c>
      <c r="J46" s="152">
        <v>1.7200000000000001E-5</v>
      </c>
      <c r="K46" s="152">
        <v>1.886239</v>
      </c>
      <c r="L46" s="152">
        <v>3.8800000000000001E-5</v>
      </c>
      <c r="M46" s="152">
        <v>3.037101E-2</v>
      </c>
      <c r="N46" s="153">
        <v>1.02E-4</v>
      </c>
      <c r="O46" s="81">
        <v>10.1808</v>
      </c>
      <c r="P46" s="81">
        <v>0.14399999999999999</v>
      </c>
      <c r="Q46" s="154">
        <v>-1.710045</v>
      </c>
      <c r="R46" s="154">
        <v>1.39E-3</v>
      </c>
      <c r="S46" s="166">
        <v>0.42282239999999999</v>
      </c>
      <c r="T46" s="166">
        <v>7.3299999999999997E-3</v>
      </c>
      <c r="U46" s="154">
        <v>7.1312459999999994E-2</v>
      </c>
      <c r="V46" s="154">
        <v>1.1000000000000001E-3</v>
      </c>
      <c r="W46" s="154">
        <v>-2.207131</v>
      </c>
      <c r="X46" s="172">
        <v>1.44E-2</v>
      </c>
    </row>
    <row r="47" spans="1:24" s="3" customFormat="1" ht="11.4" customHeight="1" x14ac:dyDescent="0.3">
      <c r="A47" s="500"/>
      <c r="B47" s="19" t="s">
        <v>290</v>
      </c>
      <c r="C47" s="175">
        <v>1.378436E-3</v>
      </c>
      <c r="D47" s="155">
        <v>2.48E-6</v>
      </c>
      <c r="E47" s="152">
        <v>0.28265410000000002</v>
      </c>
      <c r="F47" s="152">
        <v>1.2500000000000001E-5</v>
      </c>
      <c r="G47" s="152">
        <v>8.6541180000000006E-3</v>
      </c>
      <c r="H47" s="152">
        <v>1.2500000000000001E-5</v>
      </c>
      <c r="I47" s="152">
        <v>1.4670609999999999</v>
      </c>
      <c r="J47" s="152">
        <v>1.49E-5</v>
      </c>
      <c r="K47" s="152">
        <v>1.8863179999999999</v>
      </c>
      <c r="L47" s="152">
        <v>3.5299999999999997E-5</v>
      </c>
      <c r="M47" s="152">
        <v>3.9910590000000003E-2</v>
      </c>
      <c r="N47" s="153">
        <v>5.9700000000000001E-5</v>
      </c>
      <c r="O47" s="81">
        <v>11.52453</v>
      </c>
      <c r="P47" s="81">
        <v>0.193</v>
      </c>
      <c r="Q47" s="154">
        <v>-1.6982699999999999</v>
      </c>
      <c r="R47" s="154">
        <v>1.1999999999999999E-3</v>
      </c>
      <c r="S47" s="166">
        <v>0.6223033</v>
      </c>
      <c r="T47" s="166">
        <v>1.0999999999999999E-2</v>
      </c>
      <c r="U47" s="154">
        <v>0.10976089999999999</v>
      </c>
      <c r="V47" s="154">
        <v>1.74E-3</v>
      </c>
      <c r="W47" s="154">
        <v>-2.2277469999999999</v>
      </c>
      <c r="X47" s="172">
        <v>9.9299999999999996E-3</v>
      </c>
    </row>
    <row r="48" spans="1:24" s="3" customFormat="1" ht="11.4" customHeight="1" x14ac:dyDescent="0.3">
      <c r="A48" s="500"/>
      <c r="B48" s="19" t="s">
        <v>291</v>
      </c>
      <c r="C48" s="175">
        <v>1.480489E-3</v>
      </c>
      <c r="D48" s="155">
        <v>9.7699999999999996E-6</v>
      </c>
      <c r="E48" s="152">
        <v>0.28268690000000002</v>
      </c>
      <c r="F48" s="152">
        <v>1.2999999999999999E-5</v>
      </c>
      <c r="G48" s="152">
        <v>8.6818629999999997E-3</v>
      </c>
      <c r="H48" s="152">
        <v>1.4600000000000001E-5</v>
      </c>
      <c r="I48" s="152">
        <v>1.4670350000000001</v>
      </c>
      <c r="J48" s="152">
        <v>1.8199999999999999E-5</v>
      </c>
      <c r="K48" s="152">
        <v>1.886301</v>
      </c>
      <c r="L48" s="152">
        <v>4.1499999999999999E-5</v>
      </c>
      <c r="M48" s="152">
        <v>4.270119E-2</v>
      </c>
      <c r="N48" s="153">
        <v>1.2799999999999999E-4</v>
      </c>
      <c r="O48" s="81">
        <v>13.247669999999999</v>
      </c>
      <c r="P48" s="81">
        <v>0.28999999999999998</v>
      </c>
      <c r="Q48" s="154">
        <v>-1.6921550000000001</v>
      </c>
      <c r="R48" s="154">
        <v>1.65E-3</v>
      </c>
      <c r="S48" s="166">
        <v>0.76261109999999999</v>
      </c>
      <c r="T48" s="166">
        <v>1.6400000000000001E-2</v>
      </c>
      <c r="U48" s="154">
        <v>0.13317989999999999</v>
      </c>
      <c r="V48" s="154">
        <v>2.2399999999999998E-3</v>
      </c>
      <c r="W48" s="154">
        <v>-2.1671339999999999</v>
      </c>
      <c r="X48" s="172">
        <v>9.2899999999999996E-3</v>
      </c>
    </row>
    <row r="49" spans="1:24" s="3" customFormat="1" ht="11.4" customHeight="1" x14ac:dyDescent="0.3">
      <c r="A49" s="500"/>
      <c r="B49" s="19" t="s">
        <v>292</v>
      </c>
      <c r="C49" s="175">
        <v>1.5421670000000001E-3</v>
      </c>
      <c r="D49" s="155">
        <v>2.5799999999999999E-6</v>
      </c>
      <c r="E49" s="152">
        <v>0.2826938</v>
      </c>
      <c r="F49" s="152">
        <v>1.4100000000000001E-5</v>
      </c>
      <c r="G49" s="152">
        <v>8.6512859999999994E-3</v>
      </c>
      <c r="H49" s="152">
        <v>1.49E-5</v>
      </c>
      <c r="I49" s="152">
        <v>1.467068</v>
      </c>
      <c r="J49" s="152">
        <v>1.8199999999999999E-5</v>
      </c>
      <c r="K49" s="152">
        <v>1.886285</v>
      </c>
      <c r="L49" s="152">
        <v>3.8999999999999999E-5</v>
      </c>
      <c r="M49" s="152">
        <v>4.695307E-2</v>
      </c>
      <c r="N49" s="153">
        <v>2.1800000000000001E-4</v>
      </c>
      <c r="O49" s="81">
        <v>10.555770000000001</v>
      </c>
      <c r="P49" s="81">
        <v>0.17499999999999999</v>
      </c>
      <c r="Q49" s="154">
        <v>-1.696202</v>
      </c>
      <c r="R49" s="154">
        <v>1.34E-3</v>
      </c>
      <c r="S49" s="166">
        <v>0.66794529999999996</v>
      </c>
      <c r="T49" s="166">
        <v>1.4200000000000001E-2</v>
      </c>
      <c r="U49" s="154">
        <v>0.1116724</v>
      </c>
      <c r="V49" s="154">
        <v>1.9499999999999999E-3</v>
      </c>
      <c r="W49" s="154">
        <v>-2.1928770000000002</v>
      </c>
      <c r="X49" s="172">
        <v>0.01</v>
      </c>
    </row>
    <row r="50" spans="1:24" s="3" customFormat="1" ht="11.4" customHeight="1" x14ac:dyDescent="0.3">
      <c r="A50" s="500"/>
      <c r="B50" s="19" t="s">
        <v>293</v>
      </c>
      <c r="C50" s="175">
        <v>1.2477079999999999E-3</v>
      </c>
      <c r="D50" s="155">
        <v>1.3200000000000001E-5</v>
      </c>
      <c r="E50" s="152">
        <v>0.28268779999999999</v>
      </c>
      <c r="F50" s="152">
        <v>1.2E-5</v>
      </c>
      <c r="G50" s="152">
        <v>8.6476239999999996E-3</v>
      </c>
      <c r="H50" s="152">
        <v>1.31E-5</v>
      </c>
      <c r="I50" s="145">
        <v>1.4670669999999999</v>
      </c>
      <c r="J50" s="152">
        <v>1.6399999999999999E-5</v>
      </c>
      <c r="K50" s="152">
        <v>1.8862509999999999</v>
      </c>
      <c r="L50" s="152">
        <v>3.5800000000000003E-5</v>
      </c>
      <c r="M50" s="152">
        <v>3.6460090000000001E-2</v>
      </c>
      <c r="N50" s="153">
        <v>5.4900000000000001E-4</v>
      </c>
      <c r="O50" s="81">
        <v>12.85839</v>
      </c>
      <c r="P50" s="81">
        <v>0.13400000000000001</v>
      </c>
      <c r="Q50" s="154">
        <v>-1.680939</v>
      </c>
      <c r="R50" s="154">
        <v>1.57E-3</v>
      </c>
      <c r="S50" s="166">
        <v>0.65657359999999998</v>
      </c>
      <c r="T50" s="166">
        <v>1.6799999999999999E-2</v>
      </c>
      <c r="U50" s="154">
        <v>0.1144688</v>
      </c>
      <c r="V50" s="154">
        <v>2.5100000000000001E-3</v>
      </c>
      <c r="W50" s="154">
        <v>-2.1855530000000001</v>
      </c>
      <c r="X50" s="172">
        <v>1.0999999999999999E-2</v>
      </c>
    </row>
    <row r="51" spans="1:24" s="3" customFormat="1" ht="11.4" customHeight="1" x14ac:dyDescent="0.3">
      <c r="A51" s="500"/>
      <c r="B51" s="19" t="s">
        <v>294</v>
      </c>
      <c r="C51" s="175">
        <v>7.339178E-4</v>
      </c>
      <c r="D51" s="155">
        <v>7.4600000000000004E-7</v>
      </c>
      <c r="E51" s="152">
        <v>0.28270149999999999</v>
      </c>
      <c r="F51" s="152">
        <v>8.8899999999999996E-6</v>
      </c>
      <c r="G51" s="152">
        <v>8.6751039999999995E-3</v>
      </c>
      <c r="H51" s="152">
        <v>8.6300000000000004E-6</v>
      </c>
      <c r="I51" s="152">
        <v>1.466993</v>
      </c>
      <c r="J51" s="152">
        <v>1.2999999999999999E-5</v>
      </c>
      <c r="K51" s="152">
        <v>1.886285</v>
      </c>
      <c r="L51" s="152">
        <v>2.65E-5</v>
      </c>
      <c r="M51" s="152">
        <v>2.1724779999999999E-2</v>
      </c>
      <c r="N51" s="153">
        <v>5.6100000000000002E-5</v>
      </c>
      <c r="O51" s="81">
        <v>19.10416</v>
      </c>
      <c r="P51" s="81">
        <v>0.159</v>
      </c>
      <c r="Q51" s="154">
        <v>-1.702361</v>
      </c>
      <c r="R51" s="154">
        <v>1.08E-3</v>
      </c>
      <c r="S51" s="166">
        <v>0.56291800000000003</v>
      </c>
      <c r="T51" s="166">
        <v>6.13E-3</v>
      </c>
      <c r="U51" s="154">
        <v>9.7663120000000006E-2</v>
      </c>
      <c r="V51" s="154">
        <v>9.1200000000000005E-4</v>
      </c>
      <c r="W51" s="154">
        <v>-2.1807609999999999</v>
      </c>
      <c r="X51" s="172">
        <v>1.26E-2</v>
      </c>
    </row>
    <row r="52" spans="1:24" s="3" customFormat="1" ht="11.4" customHeight="1" x14ac:dyDescent="0.3">
      <c r="A52" s="500"/>
      <c r="B52" s="19" t="s">
        <v>295</v>
      </c>
      <c r="C52" s="175">
        <v>1.9529E-3</v>
      </c>
      <c r="D52" s="155">
        <v>3.8600000000000003E-6</v>
      </c>
      <c r="E52" s="152">
        <v>0.28269749999999999</v>
      </c>
      <c r="F52" s="152">
        <v>8.4999999999999999E-6</v>
      </c>
      <c r="G52" s="152">
        <v>8.6375789999999994E-3</v>
      </c>
      <c r="H52" s="152">
        <v>8.9199999999999993E-6</v>
      </c>
      <c r="I52" s="152">
        <v>1.4670240000000001</v>
      </c>
      <c r="J52" s="152">
        <v>1.15E-5</v>
      </c>
      <c r="K52" s="152">
        <v>1.8862779999999999</v>
      </c>
      <c r="L52" s="152">
        <v>2.6800000000000001E-5</v>
      </c>
      <c r="M52" s="152">
        <v>5.7455989999999998E-2</v>
      </c>
      <c r="N52" s="153">
        <v>1.01E-4</v>
      </c>
      <c r="O52" s="81">
        <v>18.071359999999999</v>
      </c>
      <c r="P52" s="81">
        <v>0.14599999999999999</v>
      </c>
      <c r="Q52" s="154">
        <v>-1.7038789999999999</v>
      </c>
      <c r="R52" s="154">
        <v>9.6299999999999999E-4</v>
      </c>
      <c r="S52" s="166">
        <v>1.377723</v>
      </c>
      <c r="T52" s="166">
        <v>1.04E-2</v>
      </c>
      <c r="U52" s="154">
        <v>0.2416258</v>
      </c>
      <c r="V52" s="154">
        <v>1.4E-3</v>
      </c>
      <c r="W52" s="154">
        <v>-2.2322799999999998</v>
      </c>
      <c r="X52" s="172">
        <v>4.7099999999999998E-3</v>
      </c>
    </row>
    <row r="53" spans="1:24" s="3" customFormat="1" ht="11.4" customHeight="1" x14ac:dyDescent="0.3">
      <c r="A53" s="500"/>
      <c r="B53" s="19" t="s">
        <v>296</v>
      </c>
      <c r="C53" s="175">
        <v>1.788469E-3</v>
      </c>
      <c r="D53" s="155">
        <v>4.8799999999999999E-6</v>
      </c>
      <c r="E53" s="152">
        <v>0.28266809999999998</v>
      </c>
      <c r="F53" s="152">
        <v>1.01E-5</v>
      </c>
      <c r="G53" s="152">
        <v>8.6567629999999996E-3</v>
      </c>
      <c r="H53" s="152">
        <v>1.1600000000000001E-5</v>
      </c>
      <c r="I53" s="152">
        <v>1.4670559999999999</v>
      </c>
      <c r="J53" s="152">
        <v>1.66E-5</v>
      </c>
      <c r="K53" s="152">
        <v>1.8863350000000001</v>
      </c>
      <c r="L53" s="152">
        <v>3.3300000000000003E-5</v>
      </c>
      <c r="M53" s="152">
        <v>5.0973850000000001E-2</v>
      </c>
      <c r="N53" s="153">
        <v>8.2100000000000003E-5</v>
      </c>
      <c r="O53" s="81">
        <v>14.897500000000001</v>
      </c>
      <c r="P53" s="81">
        <v>0.122</v>
      </c>
      <c r="Q53" s="154">
        <v>-1.6889190000000001</v>
      </c>
      <c r="R53" s="154">
        <v>1.42E-3</v>
      </c>
      <c r="S53" s="166">
        <v>1.0197959999999999</v>
      </c>
      <c r="T53" s="166">
        <v>7.8499999999999993E-3</v>
      </c>
      <c r="U53" s="154">
        <v>0.1852288</v>
      </c>
      <c r="V53" s="154">
        <v>1.06E-3</v>
      </c>
      <c r="W53" s="154">
        <v>-2.213193</v>
      </c>
      <c r="X53" s="172">
        <v>6.7000000000000002E-3</v>
      </c>
    </row>
    <row r="54" spans="1:24" s="147" customFormat="1" ht="11.4" customHeight="1" x14ac:dyDescent="0.3">
      <c r="A54" s="500"/>
      <c r="B54" s="19" t="s">
        <v>297</v>
      </c>
      <c r="C54" s="175">
        <v>1.311038E-3</v>
      </c>
      <c r="D54" s="155">
        <v>1.1999999999999999E-7</v>
      </c>
      <c r="E54" s="152">
        <v>0.28268100000000002</v>
      </c>
      <c r="F54" s="152">
        <v>9.4800000000000007E-6</v>
      </c>
      <c r="G54" s="152">
        <v>8.6657409999999994E-3</v>
      </c>
      <c r="H54" s="152">
        <v>9.6199999999999994E-6</v>
      </c>
      <c r="I54" s="152">
        <v>1.4670609999999999</v>
      </c>
      <c r="J54" s="152">
        <v>1.3200000000000001E-5</v>
      </c>
      <c r="K54" s="152">
        <v>1.8863030000000001</v>
      </c>
      <c r="L54" s="152">
        <v>2.9200000000000002E-5</v>
      </c>
      <c r="M54" s="152">
        <v>4.0511390000000001E-2</v>
      </c>
      <c r="N54" s="153">
        <v>7.0300000000000001E-5</v>
      </c>
      <c r="O54" s="81">
        <v>19.365259999999999</v>
      </c>
      <c r="P54" s="81">
        <v>0.16800000000000001</v>
      </c>
      <c r="Q54" s="154">
        <v>-1.7013020000000001</v>
      </c>
      <c r="R54" s="154">
        <v>1.07E-3</v>
      </c>
      <c r="S54" s="166">
        <v>1.061202</v>
      </c>
      <c r="T54" s="166">
        <v>1.0999999999999999E-2</v>
      </c>
      <c r="U54" s="154">
        <v>0.17647299999999999</v>
      </c>
      <c r="V54" s="154">
        <v>1.5399999999999999E-3</v>
      </c>
      <c r="W54" s="154">
        <v>-2.214407</v>
      </c>
      <c r="X54" s="172">
        <v>7.4200000000000004E-3</v>
      </c>
    </row>
    <row r="55" spans="1:24" s="3" customFormat="1" ht="11.4" customHeight="1" x14ac:dyDescent="0.3">
      <c r="A55" s="500"/>
      <c r="B55" s="19" t="s">
        <v>298</v>
      </c>
      <c r="C55" s="175">
        <v>1.2258589999999999E-3</v>
      </c>
      <c r="D55" s="155">
        <v>1.88E-6</v>
      </c>
      <c r="E55" s="152">
        <v>0.28267219999999998</v>
      </c>
      <c r="F55" s="152">
        <v>8.6500000000000002E-6</v>
      </c>
      <c r="G55" s="152">
        <v>8.6365650000000006E-3</v>
      </c>
      <c r="H55" s="152">
        <v>8.1899999999999995E-6</v>
      </c>
      <c r="I55" s="152">
        <v>1.467001</v>
      </c>
      <c r="J55" s="152">
        <v>1.1600000000000001E-5</v>
      </c>
      <c r="K55" s="152">
        <v>1.886244</v>
      </c>
      <c r="L55" s="152">
        <v>2.6400000000000001E-5</v>
      </c>
      <c r="M55" s="152">
        <v>3.7219330000000002E-2</v>
      </c>
      <c r="N55" s="153">
        <v>4.9499999999999997E-5</v>
      </c>
      <c r="O55" s="81">
        <v>18.764890000000001</v>
      </c>
      <c r="P55" s="81">
        <v>0.191</v>
      </c>
      <c r="Q55" s="154">
        <v>-1.70113</v>
      </c>
      <c r="R55" s="154">
        <v>9.4300000000000004E-4</v>
      </c>
      <c r="S55" s="166">
        <v>0.92989109999999997</v>
      </c>
      <c r="T55" s="166">
        <v>9.9600000000000001E-3</v>
      </c>
      <c r="U55" s="154">
        <v>0.1568745</v>
      </c>
      <c r="V55" s="154">
        <v>1.4E-3</v>
      </c>
      <c r="W55" s="154">
        <v>-2.2211439999999998</v>
      </c>
      <c r="X55" s="172">
        <v>6.6E-3</v>
      </c>
    </row>
    <row r="56" spans="1:24" s="3" customFormat="1" ht="11.4" customHeight="1" x14ac:dyDescent="0.3">
      <c r="A56" s="500"/>
      <c r="B56" s="19" t="s">
        <v>299</v>
      </c>
      <c r="C56" s="175">
        <v>1.2306299999999999E-3</v>
      </c>
      <c r="D56" s="155">
        <v>2.2000000000000001E-6</v>
      </c>
      <c r="E56" s="152">
        <v>0.2826785</v>
      </c>
      <c r="F56" s="152">
        <v>9.0899999999999994E-6</v>
      </c>
      <c r="G56" s="152">
        <v>8.6586470000000002E-3</v>
      </c>
      <c r="H56" s="152">
        <v>9.4700000000000008E-6</v>
      </c>
      <c r="I56" s="152">
        <v>1.467076</v>
      </c>
      <c r="J56" s="152">
        <v>1.19E-5</v>
      </c>
      <c r="K56" s="152">
        <v>1.8863319999999999</v>
      </c>
      <c r="L56" s="152">
        <v>2.8500000000000002E-5</v>
      </c>
      <c r="M56" s="152">
        <v>3.6400950000000001E-2</v>
      </c>
      <c r="N56" s="153">
        <v>1.8599999999999999E-4</v>
      </c>
      <c r="O56" s="81">
        <v>16.411470000000001</v>
      </c>
      <c r="P56" s="81">
        <v>0.19500000000000001</v>
      </c>
      <c r="Q56" s="154">
        <v>-1.6999249999999999</v>
      </c>
      <c r="R56" s="154">
        <v>1.23E-3</v>
      </c>
      <c r="S56" s="166">
        <v>0.81098689999999996</v>
      </c>
      <c r="T56" s="166">
        <v>1.38E-2</v>
      </c>
      <c r="U56" s="154">
        <v>0.14051710000000001</v>
      </c>
      <c r="V56" s="154">
        <v>1.9300000000000001E-3</v>
      </c>
      <c r="W56" s="154">
        <v>-2.2172640000000001</v>
      </c>
      <c r="X56" s="172">
        <v>7.9299999999999995E-3</v>
      </c>
    </row>
    <row r="57" spans="1:24" s="3" customFormat="1" ht="11.4" customHeight="1" x14ac:dyDescent="0.3">
      <c r="A57" s="500"/>
      <c r="B57" s="19" t="s">
        <v>300</v>
      </c>
      <c r="C57" s="175">
        <v>9.6816389999999995E-4</v>
      </c>
      <c r="D57" s="155">
        <v>2.7999999999999999E-6</v>
      </c>
      <c r="E57" s="152">
        <v>0.28266809999999998</v>
      </c>
      <c r="F57" s="152">
        <v>8.8200000000000003E-6</v>
      </c>
      <c r="G57" s="152">
        <v>8.639028E-3</v>
      </c>
      <c r="H57" s="152">
        <v>9.0100000000000001E-6</v>
      </c>
      <c r="I57" s="152">
        <v>1.467047</v>
      </c>
      <c r="J57" s="152">
        <v>1.15E-5</v>
      </c>
      <c r="K57" s="152">
        <v>1.8863399999999999</v>
      </c>
      <c r="L57" s="152">
        <v>2.7699999999999999E-5</v>
      </c>
      <c r="M57" s="152">
        <v>2.9575690000000002E-2</v>
      </c>
      <c r="N57" s="153">
        <v>2.1399999999999998E-5</v>
      </c>
      <c r="O57" s="81">
        <v>16.878540000000001</v>
      </c>
      <c r="P57" s="81">
        <v>0.188</v>
      </c>
      <c r="Q57" s="154">
        <v>-1.694944</v>
      </c>
      <c r="R57" s="154">
        <v>1.24E-3</v>
      </c>
      <c r="S57" s="166">
        <v>0.67256930000000004</v>
      </c>
      <c r="T57" s="166">
        <v>7.0899999999999999E-3</v>
      </c>
      <c r="U57" s="154">
        <v>0.11329889999999999</v>
      </c>
      <c r="V57" s="154">
        <v>9.3999999999999997E-4</v>
      </c>
      <c r="W57" s="154">
        <v>-2.2109450000000002</v>
      </c>
      <c r="X57" s="172">
        <v>8.9300000000000004E-3</v>
      </c>
    </row>
    <row r="58" spans="1:24" s="3" customFormat="1" ht="11.4" customHeight="1" x14ac:dyDescent="0.3">
      <c r="A58" s="500"/>
      <c r="B58" s="19" t="s">
        <v>301</v>
      </c>
      <c r="C58" s="175">
        <v>1.627486E-3</v>
      </c>
      <c r="D58" s="155">
        <v>2.3300000000000001E-6</v>
      </c>
      <c r="E58" s="152">
        <v>0.282669</v>
      </c>
      <c r="F58" s="152">
        <v>1.0200000000000001E-5</v>
      </c>
      <c r="G58" s="152">
        <v>8.647587E-3</v>
      </c>
      <c r="H58" s="152">
        <v>1.0900000000000001E-5</v>
      </c>
      <c r="I58" s="152">
        <v>1.4670449999999999</v>
      </c>
      <c r="J58" s="152">
        <v>1.3900000000000001E-5</v>
      </c>
      <c r="K58" s="152">
        <v>1.886287</v>
      </c>
      <c r="L58" s="152">
        <v>2.87E-5</v>
      </c>
      <c r="M58" s="152">
        <v>4.707505E-2</v>
      </c>
      <c r="N58" s="153">
        <v>9.7200000000000004E-5</v>
      </c>
      <c r="O58" s="81">
        <v>22.337599999999998</v>
      </c>
      <c r="P58" s="81">
        <v>0.158</v>
      </c>
      <c r="Q58" s="154">
        <v>-1.713554</v>
      </c>
      <c r="R58" s="154">
        <v>1.1100000000000001E-3</v>
      </c>
      <c r="S58" s="166">
        <v>1.414169</v>
      </c>
      <c r="T58" s="166">
        <v>1.29E-2</v>
      </c>
      <c r="U58" s="154">
        <v>0.2521349</v>
      </c>
      <c r="V58" s="154">
        <v>1.9E-3</v>
      </c>
      <c r="W58" s="154">
        <v>-2.2397999999999998</v>
      </c>
      <c r="X58" s="172">
        <v>6.5700000000000003E-3</v>
      </c>
    </row>
    <row r="59" spans="1:24" s="74" customFormat="1" ht="11.4" customHeight="1" x14ac:dyDescent="0.3">
      <c r="A59" s="500"/>
      <c r="B59" s="198" t="s">
        <v>302</v>
      </c>
      <c r="C59" s="191">
        <v>1.169771E-3</v>
      </c>
      <c r="D59" s="192">
        <v>6.3799999999999999E-6</v>
      </c>
      <c r="E59" s="187">
        <v>0.28265220000000002</v>
      </c>
      <c r="F59" s="187">
        <v>1.31E-5</v>
      </c>
      <c r="G59" s="187">
        <v>8.6233460000000005E-3</v>
      </c>
      <c r="H59" s="187">
        <v>1.2500000000000001E-5</v>
      </c>
      <c r="I59" s="187">
        <v>1.467079</v>
      </c>
      <c r="J59" s="187">
        <v>1.7799999999999999E-5</v>
      </c>
      <c r="K59" s="187">
        <v>1.8863559999999999</v>
      </c>
      <c r="L59" s="187">
        <v>3.6900000000000002E-5</v>
      </c>
      <c r="M59" s="187">
        <v>3.4424910000000003E-2</v>
      </c>
      <c r="N59" s="194">
        <v>1.44E-4</v>
      </c>
      <c r="O59" s="78">
        <v>18.602969999999999</v>
      </c>
      <c r="P59" s="78">
        <v>0.14499999999999999</v>
      </c>
      <c r="Q59" s="195">
        <v>-1.7050620000000001</v>
      </c>
      <c r="R59" s="195">
        <v>1.67E-3</v>
      </c>
      <c r="S59" s="196">
        <v>0.85669519999999999</v>
      </c>
      <c r="T59" s="196">
        <v>3.48E-3</v>
      </c>
      <c r="U59" s="195">
        <v>0.15010109999999999</v>
      </c>
      <c r="V59" s="195">
        <v>4.4000000000000002E-4</v>
      </c>
      <c r="W59" s="195">
        <v>-2.2610519999999998</v>
      </c>
      <c r="X59" s="197">
        <v>1.1299999999999999E-2</v>
      </c>
    </row>
    <row r="60" spans="1:24" s="3" customFormat="1" ht="11.4" customHeight="1" x14ac:dyDescent="0.3">
      <c r="A60" s="500"/>
      <c r="B60" s="19" t="s">
        <v>303</v>
      </c>
      <c r="C60" s="175">
        <v>2.2326690000000001E-3</v>
      </c>
      <c r="D60" s="155">
        <v>5.1600000000000001E-7</v>
      </c>
      <c r="E60" s="152">
        <v>0.28269179999999999</v>
      </c>
      <c r="F60" s="152">
        <v>1.1600000000000001E-5</v>
      </c>
      <c r="G60" s="152">
        <v>8.6517190000000004E-3</v>
      </c>
      <c r="H60" s="152">
        <v>1.2099999999999999E-5</v>
      </c>
      <c r="I60" s="152">
        <v>1.467039</v>
      </c>
      <c r="J60" s="152">
        <v>1.47E-5</v>
      </c>
      <c r="K60" s="152">
        <v>1.886285</v>
      </c>
      <c r="L60" s="152">
        <v>3.3699999999999999E-5</v>
      </c>
      <c r="M60" s="152">
        <v>6.3397229999999999E-2</v>
      </c>
      <c r="N60" s="153">
        <v>8.0699999999999996E-5</v>
      </c>
      <c r="O60" s="81">
        <v>13.81331</v>
      </c>
      <c r="P60" s="81">
        <v>0.14499999999999999</v>
      </c>
      <c r="Q60" s="154">
        <v>-1.7084349999999999</v>
      </c>
      <c r="R60" s="154">
        <v>1.2700000000000001E-3</v>
      </c>
      <c r="S60" s="166">
        <v>1.181929</v>
      </c>
      <c r="T60" s="166">
        <v>1.4E-2</v>
      </c>
      <c r="U60" s="154">
        <v>0.21423</v>
      </c>
      <c r="V60" s="154">
        <v>2.2200000000000002E-3</v>
      </c>
      <c r="W60" s="154">
        <v>-2.2309290000000002</v>
      </c>
      <c r="X60" s="172">
        <v>5.79E-3</v>
      </c>
    </row>
    <row r="61" spans="1:24" s="3" customFormat="1" ht="11.4" customHeight="1" x14ac:dyDescent="0.3">
      <c r="A61" s="500"/>
      <c r="B61" s="19" t="s">
        <v>304</v>
      </c>
      <c r="C61" s="175">
        <v>1.6792980000000001E-3</v>
      </c>
      <c r="D61" s="155">
        <v>3.76E-6</v>
      </c>
      <c r="E61" s="152">
        <v>0.28267999999999999</v>
      </c>
      <c r="F61" s="152">
        <v>1.88E-5</v>
      </c>
      <c r="G61" s="152">
        <v>8.6935539999999992E-3</v>
      </c>
      <c r="H61" s="152">
        <v>2.0400000000000001E-5</v>
      </c>
      <c r="I61" s="152">
        <v>1.4670129999999999</v>
      </c>
      <c r="J61" s="152">
        <v>2.2200000000000001E-5</v>
      </c>
      <c r="K61" s="152">
        <v>1.8862699999999999</v>
      </c>
      <c r="L61" s="152">
        <v>4.9299999999999999E-5</v>
      </c>
      <c r="M61" s="152">
        <v>5.0836819999999998E-2</v>
      </c>
      <c r="N61" s="153">
        <v>7.4099999999999999E-5</v>
      </c>
      <c r="O61" s="81">
        <v>6.6610199999999997</v>
      </c>
      <c r="P61" s="81">
        <v>0.11899999999999999</v>
      </c>
      <c r="Q61" s="154">
        <v>-1.6881790000000001</v>
      </c>
      <c r="R61" s="154">
        <v>1.8E-3</v>
      </c>
      <c r="S61" s="166">
        <v>0.46107599999999999</v>
      </c>
      <c r="T61" s="166">
        <v>8.8999999999999999E-3</v>
      </c>
      <c r="U61" s="154">
        <v>7.7052019999999999E-2</v>
      </c>
      <c r="V61" s="154">
        <v>1.23E-3</v>
      </c>
      <c r="W61" s="154">
        <v>-2.1960639999999998</v>
      </c>
      <c r="X61" s="172">
        <v>1.2699999999999999E-2</v>
      </c>
    </row>
    <row r="62" spans="1:24" s="74" customFormat="1" ht="11.4" customHeight="1" x14ac:dyDescent="0.3">
      <c r="A62" s="500"/>
      <c r="B62" s="198" t="s">
        <v>305</v>
      </c>
      <c r="C62" s="191">
        <v>1.548074E-3</v>
      </c>
      <c r="D62" s="192">
        <v>1.63E-5</v>
      </c>
      <c r="E62" s="187">
        <v>0.28260560000000001</v>
      </c>
      <c r="F62" s="187">
        <v>2.09E-5</v>
      </c>
      <c r="G62" s="187">
        <v>8.5921729999999998E-3</v>
      </c>
      <c r="H62" s="187">
        <v>2.34E-5</v>
      </c>
      <c r="I62" s="187">
        <v>1.467093</v>
      </c>
      <c r="J62" s="187">
        <v>2.1999999999999999E-5</v>
      </c>
      <c r="K62" s="187">
        <v>1.886252</v>
      </c>
      <c r="L62" s="187">
        <v>5.24E-5</v>
      </c>
      <c r="M62" s="187">
        <v>4.8968289999999998E-2</v>
      </c>
      <c r="N62" s="194">
        <v>5.9599999999999996E-4</v>
      </c>
      <c r="O62" s="78">
        <v>6.5961939999999997</v>
      </c>
      <c r="P62" s="78">
        <v>9.7699999999999995E-2</v>
      </c>
      <c r="Q62" s="195">
        <v>-1.713379</v>
      </c>
      <c r="R62" s="195">
        <v>1.89E-3</v>
      </c>
      <c r="S62" s="196">
        <v>0.45419799999999999</v>
      </c>
      <c r="T62" s="196">
        <v>1.15E-2</v>
      </c>
      <c r="U62" s="195">
        <v>7.3523370000000005E-2</v>
      </c>
      <c r="V62" s="195">
        <v>1.73E-3</v>
      </c>
      <c r="W62" s="195">
        <v>-2.2608220000000001</v>
      </c>
      <c r="X62" s="197">
        <v>1.49E-2</v>
      </c>
    </row>
    <row r="63" spans="1:24" s="3" customFormat="1" ht="11.4" customHeight="1" x14ac:dyDescent="0.3">
      <c r="A63" s="500"/>
      <c r="B63" s="19" t="s">
        <v>306</v>
      </c>
      <c r="C63" s="175">
        <v>1.6063780000000001E-3</v>
      </c>
      <c r="D63" s="155">
        <v>3.7299999999999999E-6</v>
      </c>
      <c r="E63" s="152">
        <v>0.28267550000000002</v>
      </c>
      <c r="F63" s="152">
        <v>9.1300000000000007E-6</v>
      </c>
      <c r="G63" s="152">
        <v>8.6251479999999991E-3</v>
      </c>
      <c r="H63" s="152">
        <v>1.01E-5</v>
      </c>
      <c r="I63" s="152">
        <v>1.4670479999999999</v>
      </c>
      <c r="J63" s="152">
        <v>1.34E-5</v>
      </c>
      <c r="K63" s="152">
        <v>1.8863300000000001</v>
      </c>
      <c r="L63" s="152">
        <v>2.9200000000000002E-5</v>
      </c>
      <c r="M63" s="152">
        <v>5.0040479999999998E-2</v>
      </c>
      <c r="N63" s="153">
        <v>7.64E-5</v>
      </c>
      <c r="O63" s="81">
        <v>15.424860000000001</v>
      </c>
      <c r="P63" s="81">
        <v>0.13100000000000001</v>
      </c>
      <c r="Q63" s="154">
        <v>-1.655791</v>
      </c>
      <c r="R63" s="154">
        <v>1.1000000000000001E-3</v>
      </c>
      <c r="S63" s="166">
        <v>1.0548770000000001</v>
      </c>
      <c r="T63" s="166">
        <v>8.9999999999999993E-3</v>
      </c>
      <c r="U63" s="154">
        <v>0.17287079999999999</v>
      </c>
      <c r="V63" s="154">
        <v>1.24E-3</v>
      </c>
      <c r="W63" s="154">
        <v>-2.1870310000000002</v>
      </c>
      <c r="X63" s="172">
        <v>5.8900000000000003E-3</v>
      </c>
    </row>
    <row r="64" spans="1:24" s="3" customFormat="1" ht="11.4" customHeight="1" x14ac:dyDescent="0.3">
      <c r="A64" s="500"/>
      <c r="B64" s="19" t="s">
        <v>307</v>
      </c>
      <c r="C64" s="175">
        <v>1.012439E-3</v>
      </c>
      <c r="D64" s="155">
        <v>5.5199999999999997E-6</v>
      </c>
      <c r="E64" s="152">
        <v>0.2826844</v>
      </c>
      <c r="F64" s="152">
        <v>9.3500000000000003E-6</v>
      </c>
      <c r="G64" s="152">
        <v>8.6679879999999997E-3</v>
      </c>
      <c r="H64" s="152">
        <v>9.2499999999999995E-6</v>
      </c>
      <c r="I64" s="152">
        <v>1.4670890000000001</v>
      </c>
      <c r="J64" s="152">
        <v>1.31E-5</v>
      </c>
      <c r="K64" s="152">
        <v>1.886361</v>
      </c>
      <c r="L64" s="152">
        <v>3.0300000000000001E-5</v>
      </c>
      <c r="M64" s="152">
        <v>3.0090289999999999E-2</v>
      </c>
      <c r="N64" s="153">
        <v>1.02E-4</v>
      </c>
      <c r="O64" s="81">
        <v>14.85356</v>
      </c>
      <c r="P64" s="81">
        <v>0.16700000000000001</v>
      </c>
      <c r="Q64" s="154">
        <v>-1.6532020000000001</v>
      </c>
      <c r="R64" s="154">
        <v>1.31E-3</v>
      </c>
      <c r="S64" s="166">
        <v>0.59935830000000001</v>
      </c>
      <c r="T64" s="166">
        <v>4.9300000000000004E-3</v>
      </c>
      <c r="U64" s="154">
        <v>0.1032074</v>
      </c>
      <c r="V64" s="154">
        <v>6.1899999999999998E-4</v>
      </c>
      <c r="W64" s="154">
        <v>-2.1610109999999998</v>
      </c>
      <c r="X64" s="172">
        <v>9.75E-3</v>
      </c>
    </row>
    <row r="65" spans="1:24" s="3" customFormat="1" ht="11.4" customHeight="1" x14ac:dyDescent="0.3">
      <c r="A65" s="500"/>
      <c r="B65" s="19" t="s">
        <v>308</v>
      </c>
      <c r="C65" s="175">
        <v>1.4839969999999999E-3</v>
      </c>
      <c r="D65" s="155">
        <v>1.0200000000000001E-5</v>
      </c>
      <c r="E65" s="152">
        <v>0.28266350000000001</v>
      </c>
      <c r="F65" s="152">
        <v>1.33E-5</v>
      </c>
      <c r="G65" s="152">
        <v>8.6367470000000002E-3</v>
      </c>
      <c r="H65" s="152">
        <v>1.2999999999999999E-5</v>
      </c>
      <c r="I65" s="152">
        <v>1.4671179999999999</v>
      </c>
      <c r="J65" s="152">
        <v>1.7E-5</v>
      </c>
      <c r="K65" s="152">
        <v>1.8864860000000001</v>
      </c>
      <c r="L65" s="152">
        <v>4.4199999999999997E-5</v>
      </c>
      <c r="M65" s="152">
        <v>4.1601510000000001E-2</v>
      </c>
      <c r="N65" s="153">
        <v>1.06E-4</v>
      </c>
      <c r="O65" s="81">
        <v>16.03959</v>
      </c>
      <c r="P65" s="81">
        <v>0.17899999999999999</v>
      </c>
      <c r="Q65" s="154">
        <v>-1.642666</v>
      </c>
      <c r="R65" s="154">
        <v>1.6299999999999999E-3</v>
      </c>
      <c r="S65" s="166">
        <v>0.90509479999999998</v>
      </c>
      <c r="T65" s="166">
        <v>7.4400000000000004E-3</v>
      </c>
      <c r="U65" s="154">
        <v>0.16453280000000001</v>
      </c>
      <c r="V65" s="154">
        <v>5.9000000000000003E-4</v>
      </c>
      <c r="W65" s="154">
        <v>-2.1886239999999999</v>
      </c>
      <c r="X65" s="172">
        <v>1.0699999999999999E-2</v>
      </c>
    </row>
    <row r="66" spans="1:24" s="3" customFormat="1" ht="11.4" customHeight="1" x14ac:dyDescent="0.3">
      <c r="A66" s="500"/>
      <c r="B66" s="19" t="s">
        <v>309</v>
      </c>
      <c r="C66" s="175">
        <v>1.6707919999999999E-3</v>
      </c>
      <c r="D66" s="155">
        <v>3.6399999999999999E-6</v>
      </c>
      <c r="E66" s="152">
        <v>0.28267009999999998</v>
      </c>
      <c r="F66" s="152">
        <v>1.8300000000000001E-5</v>
      </c>
      <c r="G66" s="152">
        <v>8.6764259999999992E-3</v>
      </c>
      <c r="H66" s="152">
        <v>2.0000000000000002E-5</v>
      </c>
      <c r="I66" s="152">
        <v>1.467266</v>
      </c>
      <c r="J66" s="152">
        <v>1.9700000000000001E-5</v>
      </c>
      <c r="K66" s="152">
        <v>1.8867609999999999</v>
      </c>
      <c r="L66" s="152">
        <v>4.4199999999999997E-5</v>
      </c>
      <c r="M66" s="152">
        <v>4.6323830000000003E-2</v>
      </c>
      <c r="N66" s="153">
        <v>8.7100000000000003E-5</v>
      </c>
      <c r="O66" s="81">
        <v>7.9277379999999997</v>
      </c>
      <c r="P66" s="81">
        <v>0.186</v>
      </c>
      <c r="Q66" s="154">
        <v>-1.7998160000000001</v>
      </c>
      <c r="R66" s="154">
        <v>1.73E-3</v>
      </c>
      <c r="S66" s="166">
        <v>0.49229800000000001</v>
      </c>
      <c r="T66" s="166">
        <v>1.15E-2</v>
      </c>
      <c r="U66" s="154">
        <v>9.1184219999999996E-2</v>
      </c>
      <c r="V66" s="154">
        <v>2.0200000000000001E-3</v>
      </c>
      <c r="W66" s="154">
        <v>-2.328443</v>
      </c>
      <c r="X66" s="172">
        <v>1.35E-2</v>
      </c>
    </row>
    <row r="67" spans="1:24" s="3" customFormat="1" ht="11.4" customHeight="1" x14ac:dyDescent="0.3">
      <c r="A67" s="500"/>
      <c r="B67" s="19" t="s">
        <v>310</v>
      </c>
      <c r="C67" s="175">
        <v>1.843129E-3</v>
      </c>
      <c r="D67" s="155">
        <v>1.2300000000000001E-5</v>
      </c>
      <c r="E67" s="152">
        <v>0.28268339999999997</v>
      </c>
      <c r="F67" s="152">
        <v>2.4199999999999999E-5</v>
      </c>
      <c r="G67" s="152">
        <v>8.7221820000000002E-3</v>
      </c>
      <c r="H67" s="152">
        <v>2.5700000000000001E-5</v>
      </c>
      <c r="I67" s="152">
        <v>1.4671909999999999</v>
      </c>
      <c r="J67" s="152">
        <v>2.4700000000000001E-5</v>
      </c>
      <c r="K67" s="152">
        <v>1.886754</v>
      </c>
      <c r="L67" s="152">
        <v>5.3100000000000003E-5</v>
      </c>
      <c r="M67" s="152">
        <v>5.1803920000000003E-2</v>
      </c>
      <c r="N67" s="153">
        <v>3.9300000000000001E-4</v>
      </c>
      <c r="O67" s="81">
        <v>7.3526199999999999</v>
      </c>
      <c r="P67" s="81">
        <v>0.24299999999999999</v>
      </c>
      <c r="Q67" s="154">
        <v>-1.7447980000000001</v>
      </c>
      <c r="R67" s="154">
        <v>2.0100000000000001E-3</v>
      </c>
      <c r="S67" s="166">
        <v>0.4856896</v>
      </c>
      <c r="T67" s="166">
        <v>1.41E-2</v>
      </c>
      <c r="U67" s="154">
        <v>8.9207690000000006E-2</v>
      </c>
      <c r="V67" s="154">
        <v>2.5699999999999998E-3</v>
      </c>
      <c r="W67" s="154">
        <v>-2.2448079999999999</v>
      </c>
      <c r="X67" s="172">
        <v>1.2800000000000001E-2</v>
      </c>
    </row>
    <row r="68" spans="1:24" s="3" customFormat="1" ht="11.4" customHeight="1" x14ac:dyDescent="0.3">
      <c r="A68" s="500"/>
      <c r="B68" s="19" t="s">
        <v>311</v>
      </c>
      <c r="C68" s="175">
        <v>1.1939660000000001E-3</v>
      </c>
      <c r="D68" s="155">
        <v>1.6199999999999999E-6</v>
      </c>
      <c r="E68" s="152">
        <v>0.28268330000000003</v>
      </c>
      <c r="F68" s="152">
        <v>1.8700000000000001E-5</v>
      </c>
      <c r="G68" s="152">
        <v>8.697247E-3</v>
      </c>
      <c r="H68" s="152">
        <v>2.0100000000000001E-5</v>
      </c>
      <c r="I68" s="152">
        <v>1.4672449999999999</v>
      </c>
      <c r="J68" s="152">
        <v>2.5899999999999999E-5</v>
      </c>
      <c r="K68" s="152">
        <v>1.886625</v>
      </c>
      <c r="L68" s="152">
        <v>5.1E-5</v>
      </c>
      <c r="M68" s="152">
        <v>3.1130020000000001E-2</v>
      </c>
      <c r="N68" s="153">
        <v>1.35E-4</v>
      </c>
      <c r="O68" s="81">
        <v>10.50624</v>
      </c>
      <c r="P68" s="81">
        <v>0.23799999999999999</v>
      </c>
      <c r="Q68" s="154">
        <v>-1.751817</v>
      </c>
      <c r="R68" s="154">
        <v>2.0100000000000001E-3</v>
      </c>
      <c r="S68" s="166">
        <v>0.43999389999999999</v>
      </c>
      <c r="T68" s="166">
        <v>1.1900000000000001E-2</v>
      </c>
      <c r="U68" s="154">
        <v>8.7376010000000004E-2</v>
      </c>
      <c r="V68" s="154">
        <v>2.0699999999999998E-3</v>
      </c>
      <c r="W68" s="154">
        <v>-2.2217289999999998</v>
      </c>
      <c r="X68" s="172">
        <v>1.9599999999999999E-2</v>
      </c>
    </row>
    <row r="69" spans="1:24" s="3" customFormat="1" ht="11.4" customHeight="1" x14ac:dyDescent="0.3">
      <c r="A69" s="500"/>
      <c r="B69" s="19" t="s">
        <v>312</v>
      </c>
      <c r="C69" s="175">
        <v>1.3291749999999999E-3</v>
      </c>
      <c r="D69" s="155">
        <v>3.4199999999999999E-6</v>
      </c>
      <c r="E69" s="152">
        <v>0.28267439999999999</v>
      </c>
      <c r="F69" s="152">
        <v>1.4800000000000001E-5</v>
      </c>
      <c r="G69" s="152">
        <v>8.6386540000000008E-3</v>
      </c>
      <c r="H69" s="152">
        <v>1.52E-5</v>
      </c>
      <c r="I69" s="152">
        <v>1.46722</v>
      </c>
      <c r="J69" s="152">
        <v>1.7900000000000001E-5</v>
      </c>
      <c r="K69" s="152">
        <v>1.8866529999999999</v>
      </c>
      <c r="L69" s="152">
        <v>3.9199999999999997E-5</v>
      </c>
      <c r="M69" s="152">
        <v>3.562249E-2</v>
      </c>
      <c r="N69" s="153">
        <v>4.8900000000000003E-5</v>
      </c>
      <c r="O69" s="81">
        <v>9.437913</v>
      </c>
      <c r="P69" s="81">
        <v>0.14099999999999999</v>
      </c>
      <c r="Q69" s="154">
        <v>-1.727673</v>
      </c>
      <c r="R69" s="154">
        <v>1.4400000000000001E-3</v>
      </c>
      <c r="S69" s="166">
        <v>0.45679819999999999</v>
      </c>
      <c r="T69" s="166">
        <v>7.0499999999999998E-3</v>
      </c>
      <c r="U69" s="154">
        <v>8.7459869999999995E-2</v>
      </c>
      <c r="V69" s="154">
        <v>1.15E-3</v>
      </c>
      <c r="W69" s="154">
        <v>-2.268891</v>
      </c>
      <c r="X69" s="172">
        <v>1.26E-2</v>
      </c>
    </row>
    <row r="70" spans="1:24" s="3" customFormat="1" ht="11.4" customHeight="1" x14ac:dyDescent="0.3">
      <c r="A70" s="500"/>
      <c r="B70" s="19" t="s">
        <v>313</v>
      </c>
      <c r="C70" s="175">
        <v>2.0522909999999999E-3</v>
      </c>
      <c r="D70" s="155">
        <v>3.6399999999999999E-6</v>
      </c>
      <c r="E70" s="152">
        <v>0.2826805</v>
      </c>
      <c r="F70" s="152">
        <v>1.7099999999999999E-5</v>
      </c>
      <c r="G70" s="152">
        <v>8.6418859999999997E-3</v>
      </c>
      <c r="H70" s="152">
        <v>1.8499999999999999E-5</v>
      </c>
      <c r="I70" s="152">
        <v>1.4671620000000001</v>
      </c>
      <c r="J70" s="152">
        <v>1.95E-5</v>
      </c>
      <c r="K70" s="152">
        <v>1.886558</v>
      </c>
      <c r="L70" s="152">
        <v>4.0099999999999999E-5</v>
      </c>
      <c r="M70" s="152">
        <v>5.4513390000000002E-2</v>
      </c>
      <c r="N70" s="153">
        <v>1.55E-4</v>
      </c>
      <c r="O70" s="81">
        <v>7.7912629999999998</v>
      </c>
      <c r="P70" s="81">
        <v>0.13400000000000001</v>
      </c>
      <c r="Q70" s="154">
        <v>-1.6770799999999999</v>
      </c>
      <c r="R70" s="154">
        <v>1.64E-3</v>
      </c>
      <c r="S70" s="166">
        <v>0.57367179999999995</v>
      </c>
      <c r="T70" s="166">
        <v>1.15E-2</v>
      </c>
      <c r="U70" s="154">
        <v>0.11111219999999999</v>
      </c>
      <c r="V70" s="154">
        <v>2.0600000000000002E-3</v>
      </c>
      <c r="W70" s="154">
        <v>-2.1705770000000002</v>
      </c>
      <c r="X70" s="172">
        <v>1.11E-2</v>
      </c>
    </row>
    <row r="71" spans="1:24" s="3" customFormat="1" ht="11.4" customHeight="1" x14ac:dyDescent="0.3">
      <c r="A71" s="500"/>
      <c r="B71" s="19" t="s">
        <v>314</v>
      </c>
      <c r="C71" s="175">
        <v>1.21765E-3</v>
      </c>
      <c r="D71" s="155">
        <v>5.9100000000000002E-6</v>
      </c>
      <c r="E71" s="152">
        <v>0.28266580000000002</v>
      </c>
      <c r="F71" s="152">
        <v>1.6399999999999999E-5</v>
      </c>
      <c r="G71" s="152">
        <v>8.6493620000000007E-3</v>
      </c>
      <c r="H71" s="152">
        <v>1.5800000000000001E-5</v>
      </c>
      <c r="I71" s="152">
        <v>1.4671639999999999</v>
      </c>
      <c r="J71" s="152">
        <v>1.77E-5</v>
      </c>
      <c r="K71" s="152">
        <v>1.8865149999999999</v>
      </c>
      <c r="L71" s="152">
        <v>3.9400000000000002E-5</v>
      </c>
      <c r="M71" s="152">
        <v>3.330292E-2</v>
      </c>
      <c r="N71" s="153">
        <v>1.9599999999999999E-4</v>
      </c>
      <c r="O71" s="81">
        <v>8.8930579999999999</v>
      </c>
      <c r="P71" s="81">
        <v>0.14299999999999999</v>
      </c>
      <c r="Q71" s="154">
        <v>-1.7038139999999999</v>
      </c>
      <c r="R71" s="154">
        <v>1.5E-3</v>
      </c>
      <c r="S71" s="166">
        <v>0.4044585</v>
      </c>
      <c r="T71" s="166">
        <v>8.6800000000000002E-3</v>
      </c>
      <c r="U71" s="154">
        <v>7.5787900000000005E-2</v>
      </c>
      <c r="V71" s="154">
        <v>1.5499999999999999E-3</v>
      </c>
      <c r="W71" s="154">
        <v>-2.201527</v>
      </c>
      <c r="X71" s="172">
        <v>1.4800000000000001E-2</v>
      </c>
    </row>
    <row r="72" spans="1:24" s="3" customFormat="1" ht="11.4" customHeight="1" x14ac:dyDescent="0.3">
      <c r="A72" s="500"/>
      <c r="B72" s="19" t="s">
        <v>315</v>
      </c>
      <c r="C72" s="175">
        <v>1.492965E-3</v>
      </c>
      <c r="D72" s="155">
        <v>2.79E-7</v>
      </c>
      <c r="E72" s="152">
        <v>0.2826748</v>
      </c>
      <c r="F72" s="152">
        <v>1.6900000000000001E-5</v>
      </c>
      <c r="G72" s="152">
        <v>8.6758259999999993E-3</v>
      </c>
      <c r="H72" s="152">
        <v>1.7900000000000001E-5</v>
      </c>
      <c r="I72" s="152">
        <v>1.4671829999999999</v>
      </c>
      <c r="J72" s="152">
        <v>1.8199999999999999E-5</v>
      </c>
      <c r="K72" s="152">
        <v>1.886514</v>
      </c>
      <c r="L72" s="152">
        <v>4.2899999999999999E-5</v>
      </c>
      <c r="M72" s="152">
        <v>4.0061470000000002E-2</v>
      </c>
      <c r="N72" s="153">
        <v>4.57E-5</v>
      </c>
      <c r="O72" s="81">
        <v>8.2835210000000004</v>
      </c>
      <c r="P72" s="81">
        <v>0.14499999999999999</v>
      </c>
      <c r="Q72" s="154">
        <v>-1.703605</v>
      </c>
      <c r="R72" s="154">
        <v>1.58E-3</v>
      </c>
      <c r="S72" s="166">
        <v>0.44521850000000002</v>
      </c>
      <c r="T72" s="166">
        <v>8.2900000000000005E-3</v>
      </c>
      <c r="U72" s="154">
        <v>8.5894609999999996E-2</v>
      </c>
      <c r="V72" s="154">
        <v>1.5E-3</v>
      </c>
      <c r="W72" s="154">
        <v>-2.2015699999999998</v>
      </c>
      <c r="X72" s="172">
        <v>1.38E-2</v>
      </c>
    </row>
    <row r="73" spans="1:24" s="3" customFormat="1" ht="11.4" customHeight="1" x14ac:dyDescent="0.3">
      <c r="A73" s="500"/>
      <c r="B73" s="19" t="s">
        <v>316</v>
      </c>
      <c r="C73" s="175">
        <v>1.274807E-3</v>
      </c>
      <c r="D73" s="155">
        <v>3.9400000000000004E-6</v>
      </c>
      <c r="E73" s="152">
        <v>0.28270020000000001</v>
      </c>
      <c r="F73" s="152">
        <v>1.43E-5</v>
      </c>
      <c r="G73" s="152">
        <v>8.6751699999999994E-3</v>
      </c>
      <c r="H73" s="152">
        <v>1.4800000000000001E-5</v>
      </c>
      <c r="I73" s="152">
        <v>1.4671940000000001</v>
      </c>
      <c r="J73" s="152">
        <v>1.88E-5</v>
      </c>
      <c r="K73" s="152">
        <v>1.886646</v>
      </c>
      <c r="L73" s="152">
        <v>3.9199999999999997E-5</v>
      </c>
      <c r="M73" s="152">
        <v>3.174337E-2</v>
      </c>
      <c r="N73" s="153">
        <v>7.5400000000000003E-5</v>
      </c>
      <c r="O73" s="81">
        <v>9.1179539999999992</v>
      </c>
      <c r="P73" s="81">
        <v>0.159</v>
      </c>
      <c r="Q73" s="154">
        <v>-1.6806950000000001</v>
      </c>
      <c r="R73" s="154">
        <v>1.47E-3</v>
      </c>
      <c r="S73" s="166">
        <v>0.38445420000000002</v>
      </c>
      <c r="T73" s="166">
        <v>6.0000000000000001E-3</v>
      </c>
      <c r="U73" s="154">
        <v>7.9734159999999998E-2</v>
      </c>
      <c r="V73" s="154">
        <v>1.17E-3</v>
      </c>
      <c r="W73" s="154">
        <v>-2.1719300000000001</v>
      </c>
      <c r="X73" s="172">
        <v>1.38E-2</v>
      </c>
    </row>
    <row r="74" spans="1:24" s="3" customFormat="1" ht="11.4" customHeight="1" x14ac:dyDescent="0.3">
      <c r="A74" s="500"/>
      <c r="B74" s="19" t="s">
        <v>317</v>
      </c>
      <c r="C74" s="175">
        <v>1.426402E-3</v>
      </c>
      <c r="D74" s="155">
        <v>1.17E-5</v>
      </c>
      <c r="E74" s="152">
        <v>0.28269840000000002</v>
      </c>
      <c r="F74" s="152">
        <v>1.6399999999999999E-5</v>
      </c>
      <c r="G74" s="152">
        <v>8.6960049999999997E-3</v>
      </c>
      <c r="H74" s="152">
        <v>1.8199999999999999E-5</v>
      </c>
      <c r="I74" s="152">
        <v>1.467184</v>
      </c>
      <c r="J74" s="152">
        <v>1.9199999999999999E-5</v>
      </c>
      <c r="K74" s="152">
        <v>1.88663</v>
      </c>
      <c r="L74" s="152">
        <v>4.4799999999999998E-5</v>
      </c>
      <c r="M74" s="152">
        <v>3.7164610000000001E-2</v>
      </c>
      <c r="N74" s="153">
        <v>2.9999999999999997E-4</v>
      </c>
      <c r="O74" s="81">
        <v>7.7801400000000003</v>
      </c>
      <c r="P74" s="81">
        <v>0.16</v>
      </c>
      <c r="Q74" s="154">
        <v>-1.6687590000000001</v>
      </c>
      <c r="R74" s="154">
        <v>1.83E-3</v>
      </c>
      <c r="S74" s="166">
        <v>0.3692588</v>
      </c>
      <c r="T74" s="166">
        <v>5.47E-3</v>
      </c>
      <c r="U74" s="154">
        <v>7.3645299999999997E-2</v>
      </c>
      <c r="V74" s="154">
        <v>1.0399999999999999E-3</v>
      </c>
      <c r="W74" s="154">
        <v>-2.1535039999999999</v>
      </c>
      <c r="X74" s="172">
        <v>1.4200000000000001E-2</v>
      </c>
    </row>
    <row r="75" spans="1:24" s="3" customFormat="1" ht="11.4" customHeight="1" x14ac:dyDescent="0.3">
      <c r="A75" s="500"/>
      <c r="B75" s="29" t="s">
        <v>318</v>
      </c>
      <c r="C75" s="176">
        <v>2.0799120000000002E-3</v>
      </c>
      <c r="D75" s="158">
        <v>3.3699999999999999E-6</v>
      </c>
      <c r="E75" s="156">
        <v>0.28266580000000002</v>
      </c>
      <c r="F75" s="156">
        <v>1.8700000000000001E-5</v>
      </c>
      <c r="G75" s="156">
        <v>8.6512640000000005E-3</v>
      </c>
      <c r="H75" s="156">
        <v>1.8499999999999999E-5</v>
      </c>
      <c r="I75" s="156">
        <v>1.4671909999999999</v>
      </c>
      <c r="J75" s="156">
        <v>2.0999999999999999E-5</v>
      </c>
      <c r="K75" s="156">
        <v>1.8866210000000001</v>
      </c>
      <c r="L75" s="156">
        <v>4.2599999999999999E-5</v>
      </c>
      <c r="M75" s="156">
        <v>5.5114469999999999E-2</v>
      </c>
      <c r="N75" s="159">
        <v>1.37E-4</v>
      </c>
      <c r="O75" s="86">
        <v>10.44567</v>
      </c>
      <c r="P75" s="86">
        <v>0.113</v>
      </c>
      <c r="Q75" s="157">
        <v>-1.6735180000000001</v>
      </c>
      <c r="R75" s="157">
        <v>1.67E-3</v>
      </c>
      <c r="S75" s="167">
        <v>0.77933810000000003</v>
      </c>
      <c r="T75" s="167">
        <v>1.0500000000000001E-2</v>
      </c>
      <c r="U75" s="157">
        <v>0.1518234</v>
      </c>
      <c r="V75" s="157">
        <v>1.91E-3</v>
      </c>
      <c r="W75" s="157">
        <v>-2.1929080000000001</v>
      </c>
      <c r="X75" s="173">
        <v>9.4900000000000002E-3</v>
      </c>
    </row>
    <row r="76" spans="1:24" s="3" customFormat="1" x14ac:dyDescent="0.3">
      <c r="A76" s="500"/>
      <c r="B76" s="4" t="s">
        <v>346</v>
      </c>
      <c r="C76" s="178"/>
      <c r="D76" s="179"/>
      <c r="E76" s="180">
        <v>0.28268599999999999</v>
      </c>
      <c r="F76" s="180">
        <v>7.9999999999999996E-6</v>
      </c>
      <c r="G76" s="180" t="s">
        <v>509</v>
      </c>
      <c r="H76" s="180"/>
      <c r="I76" s="180"/>
      <c r="J76" s="180"/>
      <c r="K76" s="180"/>
      <c r="L76" s="180"/>
      <c r="M76" s="180"/>
      <c r="N76" s="181"/>
      <c r="O76" s="182"/>
      <c r="P76" s="183"/>
      <c r="Q76" s="184"/>
      <c r="R76" s="184"/>
      <c r="S76" s="185"/>
      <c r="T76" s="185"/>
      <c r="U76" s="184"/>
      <c r="V76" s="184"/>
      <c r="W76" s="184"/>
      <c r="X76" s="186"/>
    </row>
    <row r="77" spans="1:24" s="3" customFormat="1" x14ac:dyDescent="0.3">
      <c r="A77" s="501"/>
      <c r="B77" s="199" t="s">
        <v>347</v>
      </c>
      <c r="C77" s="178"/>
      <c r="D77" s="179"/>
      <c r="E77" s="180">
        <v>0.28267999999999999</v>
      </c>
      <c r="F77" s="180">
        <v>2.1999999999999999E-5</v>
      </c>
      <c r="G77" s="180" t="s">
        <v>509</v>
      </c>
      <c r="H77" s="180"/>
      <c r="I77" s="180"/>
      <c r="J77" s="180"/>
      <c r="K77" s="180"/>
      <c r="L77" s="180"/>
      <c r="M77" s="180"/>
      <c r="N77" s="181"/>
      <c r="O77" s="182"/>
      <c r="P77" s="183"/>
      <c r="Q77" s="184"/>
      <c r="R77" s="184"/>
      <c r="S77" s="185"/>
      <c r="T77" s="185"/>
      <c r="U77" s="184"/>
      <c r="V77" s="184"/>
      <c r="W77" s="184"/>
      <c r="X77" s="186"/>
    </row>
    <row r="78" spans="1:24" x14ac:dyDescent="0.3">
      <c r="C78" s="161"/>
      <c r="D78" s="161"/>
      <c r="E78" s="162">
        <f>AVERAGE(E4:E75)</f>
        <v>0.2826744180555556</v>
      </c>
      <c r="F78" s="162">
        <f>2*AVERAGE(F4:F75)</f>
        <v>3.0336111111111108E-5</v>
      </c>
      <c r="G78" s="162" t="s">
        <v>509</v>
      </c>
      <c r="H78" s="162"/>
      <c r="I78" s="162"/>
      <c r="J78" s="162"/>
      <c r="K78" s="162"/>
      <c r="L78" s="162"/>
      <c r="M78" s="162"/>
      <c r="N78" s="162"/>
      <c r="O78" s="170"/>
      <c r="P78" s="170"/>
      <c r="Q78" s="164"/>
      <c r="R78" s="164"/>
      <c r="S78" s="168"/>
      <c r="T78" s="168"/>
      <c r="U78" s="164"/>
      <c r="V78" s="164"/>
      <c r="W78" s="164"/>
      <c r="X78" s="164"/>
    </row>
    <row r="79" spans="1:24" x14ac:dyDescent="0.3">
      <c r="C79" s="161"/>
      <c r="D79" s="161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70"/>
      <c r="P79" s="170"/>
      <c r="Q79" s="164"/>
      <c r="R79" s="164"/>
      <c r="S79" s="168"/>
      <c r="T79" s="168"/>
      <c r="U79" s="164"/>
      <c r="V79" s="164"/>
      <c r="W79" s="164"/>
      <c r="X79" s="164"/>
    </row>
    <row r="80" spans="1:24" ht="11.4" customHeight="1" x14ac:dyDescent="0.3">
      <c r="A80" s="499" t="s">
        <v>214</v>
      </c>
      <c r="B80" s="89" t="s">
        <v>319</v>
      </c>
      <c r="C80" s="174">
        <v>2.9073490000000001E-5</v>
      </c>
      <c r="D80" s="160">
        <v>7.5100000000000004E-8</v>
      </c>
      <c r="E80" s="150">
        <v>0.28249229999999997</v>
      </c>
      <c r="F80" s="150">
        <v>8.3000000000000002E-6</v>
      </c>
      <c r="G80" s="150">
        <v>8.6352909999999998E-3</v>
      </c>
      <c r="H80" s="150">
        <v>7.3100000000000003E-6</v>
      </c>
      <c r="I80" s="150">
        <v>1.467209</v>
      </c>
      <c r="J80" s="150">
        <v>1.2099999999999999E-5</v>
      </c>
      <c r="K80" s="150">
        <v>1.8866000000000001</v>
      </c>
      <c r="L80" s="150">
        <v>2.6699999999999998E-5</v>
      </c>
      <c r="M80" s="150">
        <v>1.0337160000000001E-3</v>
      </c>
      <c r="N80" s="151">
        <v>6.0700000000000003E-6</v>
      </c>
      <c r="O80" s="169">
        <v>16.511479999999999</v>
      </c>
      <c r="P80" s="169">
        <v>0.2</v>
      </c>
      <c r="Q80" s="163">
        <v>-1.753938</v>
      </c>
      <c r="R80" s="163">
        <v>1.1000000000000001E-3</v>
      </c>
      <c r="S80" s="165">
        <v>2.235792E-2</v>
      </c>
      <c r="T80" s="165">
        <v>3.4499999999999998E-4</v>
      </c>
      <c r="U80" s="163">
        <v>3.3024590000000002E-3</v>
      </c>
      <c r="V80" s="163">
        <v>4.4100000000000001E-5</v>
      </c>
      <c r="W80" s="163">
        <v>-3.0137</v>
      </c>
      <c r="X80" s="171">
        <v>0.224</v>
      </c>
    </row>
    <row r="81" spans="1:24" ht="11.4" customHeight="1" x14ac:dyDescent="0.3">
      <c r="A81" s="500"/>
      <c r="B81" s="2" t="s">
        <v>320</v>
      </c>
      <c r="C81" s="175">
        <v>4.0037290000000003E-5</v>
      </c>
      <c r="D81" s="155">
        <v>6.9100000000000003E-8</v>
      </c>
      <c r="E81" s="152">
        <v>0.28249790000000002</v>
      </c>
      <c r="F81" s="152">
        <v>8.0199999999999994E-6</v>
      </c>
      <c r="G81" s="152">
        <v>8.6558299999999998E-3</v>
      </c>
      <c r="H81" s="152">
        <v>7.8599999999999993E-6</v>
      </c>
      <c r="I81" s="152">
        <v>1.467176</v>
      </c>
      <c r="J81" s="152">
        <v>1.29E-5</v>
      </c>
      <c r="K81" s="152">
        <v>1.8865890000000001</v>
      </c>
      <c r="L81" s="152">
        <v>2.7500000000000001E-5</v>
      </c>
      <c r="M81" s="152">
        <v>1.449065E-3</v>
      </c>
      <c r="N81" s="153">
        <v>6.2600000000000002E-6</v>
      </c>
      <c r="O81" s="81">
        <v>16.221250000000001</v>
      </c>
      <c r="P81" s="81">
        <v>0.19900000000000001</v>
      </c>
      <c r="Q81" s="154">
        <v>-1.749009</v>
      </c>
      <c r="R81" s="154">
        <v>1.08E-3</v>
      </c>
      <c r="S81" s="166">
        <v>3.1581789999999998E-2</v>
      </c>
      <c r="T81" s="166">
        <v>4.44E-4</v>
      </c>
      <c r="U81" s="154">
        <v>4.5113949999999996E-3</v>
      </c>
      <c r="V81" s="154">
        <v>5.66E-5</v>
      </c>
      <c r="W81" s="154">
        <v>-2.1268319999999998</v>
      </c>
      <c r="X81" s="172">
        <v>0.16600000000000001</v>
      </c>
    </row>
    <row r="82" spans="1:24" s="3" customFormat="1" ht="11.4" customHeight="1" x14ac:dyDescent="0.3">
      <c r="A82" s="500"/>
      <c r="B82" s="2" t="s">
        <v>321</v>
      </c>
      <c r="C82" s="175">
        <v>2.9789950000000001E-5</v>
      </c>
      <c r="D82" s="155">
        <v>7.2199999999999998E-8</v>
      </c>
      <c r="E82" s="152">
        <v>0.28252490000000002</v>
      </c>
      <c r="F82" s="152">
        <v>7.5599999999999996E-6</v>
      </c>
      <c r="G82" s="152">
        <v>8.6724179999999994E-3</v>
      </c>
      <c r="H82" s="152">
        <v>6.9999999999999999E-6</v>
      </c>
      <c r="I82" s="146">
        <v>1.467166</v>
      </c>
      <c r="J82" s="152">
        <v>1.13E-5</v>
      </c>
      <c r="K82" s="152">
        <v>1.886509</v>
      </c>
      <c r="L82" s="152">
        <v>2.5199999999999999E-5</v>
      </c>
      <c r="M82" s="152">
        <v>1.235573E-3</v>
      </c>
      <c r="N82" s="153">
        <v>4.7099999999999998E-6</v>
      </c>
      <c r="O82" s="81">
        <v>17.039290000000001</v>
      </c>
      <c r="P82" s="81">
        <v>0.21099999999999999</v>
      </c>
      <c r="Q82" s="154">
        <v>-1.883284</v>
      </c>
      <c r="R82" s="154">
        <v>1.01E-3</v>
      </c>
      <c r="S82" s="166">
        <v>2.8143479999999998E-2</v>
      </c>
      <c r="T82" s="166">
        <v>3.6299999999999999E-4</v>
      </c>
      <c r="U82" s="154">
        <v>3.5160970000000001E-3</v>
      </c>
      <c r="V82" s="154">
        <v>4.1499999999999999E-5</v>
      </c>
      <c r="W82" s="154">
        <v>-2.3432750000000002</v>
      </c>
      <c r="X82" s="172">
        <v>0.16200000000000001</v>
      </c>
    </row>
    <row r="83" spans="1:24" s="3" customFormat="1" ht="11.4" customHeight="1" x14ac:dyDescent="0.3">
      <c r="A83" s="500"/>
      <c r="B83" s="2" t="s">
        <v>322</v>
      </c>
      <c r="C83" s="175">
        <v>2.63142E-5</v>
      </c>
      <c r="D83" s="155">
        <v>8.1699999999999997E-8</v>
      </c>
      <c r="E83" s="152">
        <v>0.28249429999999998</v>
      </c>
      <c r="F83" s="152">
        <v>9.2E-6</v>
      </c>
      <c r="G83" s="152">
        <v>8.6642149999999994E-3</v>
      </c>
      <c r="H83" s="152">
        <v>8.4500000000000004E-6</v>
      </c>
      <c r="I83" s="146">
        <v>1.4671700000000001</v>
      </c>
      <c r="J83" s="152">
        <v>1.4100000000000001E-5</v>
      </c>
      <c r="K83" s="152">
        <v>1.8865989999999999</v>
      </c>
      <c r="L83" s="152">
        <v>2.9499999999999999E-5</v>
      </c>
      <c r="M83" s="152">
        <v>8.5926259999999995E-4</v>
      </c>
      <c r="N83" s="153">
        <v>6.1500000000000004E-6</v>
      </c>
      <c r="O83" s="81">
        <v>15.25529</v>
      </c>
      <c r="P83" s="81">
        <v>0.157</v>
      </c>
      <c r="Q83" s="154">
        <v>-1.757171</v>
      </c>
      <c r="R83" s="154">
        <v>1.17E-3</v>
      </c>
      <c r="S83" s="166">
        <v>1.7425429999999999E-2</v>
      </c>
      <c r="T83" s="166">
        <v>2.03E-4</v>
      </c>
      <c r="U83" s="154">
        <v>2.7723399999999999E-3</v>
      </c>
      <c r="V83" s="154">
        <v>2.7800000000000001E-5</v>
      </c>
      <c r="W83" s="154">
        <v>-2.5935790000000001</v>
      </c>
      <c r="X83" s="172">
        <v>0.30199999999999999</v>
      </c>
    </row>
    <row r="84" spans="1:24" s="3" customFormat="1" ht="11.4" customHeight="1" x14ac:dyDescent="0.3">
      <c r="A84" s="500"/>
      <c r="B84" s="2" t="s">
        <v>323</v>
      </c>
      <c r="C84" s="175">
        <v>3.2901780000000003E-5</v>
      </c>
      <c r="D84" s="155">
        <v>6.8799999999999994E-8</v>
      </c>
      <c r="E84" s="152">
        <v>0.28250989999999998</v>
      </c>
      <c r="F84" s="152">
        <v>8.3799999999999994E-6</v>
      </c>
      <c r="G84" s="152">
        <v>8.6666959999999998E-3</v>
      </c>
      <c r="H84" s="152">
        <v>7.8800000000000008E-6</v>
      </c>
      <c r="I84" s="152">
        <v>1.46713</v>
      </c>
      <c r="J84" s="152">
        <v>1.22E-5</v>
      </c>
      <c r="K84" s="152">
        <v>1.8864559999999999</v>
      </c>
      <c r="L84" s="152">
        <v>2.7800000000000001E-5</v>
      </c>
      <c r="M84" s="152">
        <v>1.3797950000000001E-3</v>
      </c>
      <c r="N84" s="153">
        <v>6.1199999999999999E-6</v>
      </c>
      <c r="O84" s="81">
        <v>15.52103</v>
      </c>
      <c r="P84" s="81">
        <v>0.2</v>
      </c>
      <c r="Q84" s="154">
        <v>-1.835515</v>
      </c>
      <c r="R84" s="154">
        <v>1.1299999999999999E-3</v>
      </c>
      <c r="S84" s="166">
        <v>2.889572E-2</v>
      </c>
      <c r="T84" s="166">
        <v>4.0999999999999999E-4</v>
      </c>
      <c r="U84" s="154">
        <v>3.5527979999999998E-3</v>
      </c>
      <c r="V84" s="154">
        <v>4.57E-5</v>
      </c>
      <c r="W84" s="154">
        <v>-1.9367110000000001</v>
      </c>
      <c r="X84" s="172">
        <v>0.184</v>
      </c>
    </row>
    <row r="85" spans="1:24" s="3" customFormat="1" ht="11.4" customHeight="1" x14ac:dyDescent="0.3">
      <c r="A85" s="500"/>
      <c r="B85" s="2" t="s">
        <v>324</v>
      </c>
      <c r="C85" s="175">
        <v>2.4515059999999999E-5</v>
      </c>
      <c r="D85" s="155">
        <v>7.3099999999999999E-8</v>
      </c>
      <c r="E85" s="152">
        <v>0.28249780000000002</v>
      </c>
      <c r="F85" s="152">
        <v>8.6200000000000005E-6</v>
      </c>
      <c r="G85" s="152">
        <v>8.6510489999999992E-3</v>
      </c>
      <c r="H85" s="152">
        <v>7.4800000000000004E-6</v>
      </c>
      <c r="I85" s="152">
        <v>1.467225</v>
      </c>
      <c r="J85" s="152">
        <v>1.2300000000000001E-5</v>
      </c>
      <c r="K85" s="152">
        <v>1.8865670000000001</v>
      </c>
      <c r="L85" s="152">
        <v>2.6999999999999999E-5</v>
      </c>
      <c r="M85" s="152">
        <v>1.0253689999999999E-3</v>
      </c>
      <c r="N85" s="153">
        <v>5.4299999999999997E-6</v>
      </c>
      <c r="O85" s="81">
        <v>16.529350000000001</v>
      </c>
      <c r="P85" s="81">
        <v>0.21099999999999999</v>
      </c>
      <c r="Q85" s="154">
        <v>-1.6922950000000001</v>
      </c>
      <c r="R85" s="154">
        <v>1.1800000000000001E-3</v>
      </c>
      <c r="S85" s="166">
        <v>2.2689279999999999E-2</v>
      </c>
      <c r="T85" s="166">
        <v>3.3300000000000002E-4</v>
      </c>
      <c r="U85" s="154">
        <v>2.8122120000000001E-3</v>
      </c>
      <c r="V85" s="154">
        <v>3.8300000000000003E-5</v>
      </c>
      <c r="W85" s="154">
        <v>-2.4124349999999999</v>
      </c>
      <c r="X85" s="172">
        <v>0.217</v>
      </c>
    </row>
    <row r="86" spans="1:24" s="3" customFormat="1" ht="11.4" customHeight="1" x14ac:dyDescent="0.3">
      <c r="A86" s="500"/>
      <c r="B86" s="2" t="s">
        <v>325</v>
      </c>
      <c r="C86" s="175">
        <v>2.8007069999999999E-5</v>
      </c>
      <c r="D86" s="155">
        <v>6.4900000000000005E-8</v>
      </c>
      <c r="E86" s="152">
        <v>0.2824953</v>
      </c>
      <c r="F86" s="152">
        <v>8.2199999999999992E-6</v>
      </c>
      <c r="G86" s="152">
        <v>8.6687840000000006E-3</v>
      </c>
      <c r="H86" s="152">
        <v>7.6799999999999993E-6</v>
      </c>
      <c r="I86" s="152">
        <v>1.4671909999999999</v>
      </c>
      <c r="J86" s="152">
        <v>1.11E-5</v>
      </c>
      <c r="K86" s="152">
        <v>1.886512</v>
      </c>
      <c r="L86" s="152">
        <v>2.7399999999999999E-5</v>
      </c>
      <c r="M86" s="152">
        <v>1.181587E-3</v>
      </c>
      <c r="N86" s="153">
        <v>5.6500000000000001E-6</v>
      </c>
      <c r="O86" s="81">
        <v>16.40287</v>
      </c>
      <c r="P86" s="81">
        <v>0.21099999999999999</v>
      </c>
      <c r="Q86" s="154">
        <v>-1.6819010000000001</v>
      </c>
      <c r="R86" s="154">
        <v>1.09E-3</v>
      </c>
      <c r="S86" s="166">
        <v>2.593873E-2</v>
      </c>
      <c r="T86" s="166">
        <v>3.6900000000000002E-4</v>
      </c>
      <c r="U86" s="154">
        <v>3.1917170000000002E-3</v>
      </c>
      <c r="V86" s="154">
        <v>4.1600000000000002E-5</v>
      </c>
      <c r="W86" s="154">
        <v>-2.436979</v>
      </c>
      <c r="X86" s="172">
        <v>0.19800000000000001</v>
      </c>
    </row>
    <row r="87" spans="1:24" s="74" customFormat="1" ht="11.4" customHeight="1" x14ac:dyDescent="0.3">
      <c r="A87" s="500"/>
      <c r="B87" s="93" t="s">
        <v>326</v>
      </c>
      <c r="C87" s="191">
        <v>2.9998229999999999E-5</v>
      </c>
      <c r="D87" s="192">
        <v>6.3100000000000003E-8</v>
      </c>
      <c r="E87" s="187">
        <v>0.2825299</v>
      </c>
      <c r="F87" s="187">
        <v>7.8199999999999997E-6</v>
      </c>
      <c r="G87" s="187">
        <v>8.6826879999999992E-3</v>
      </c>
      <c r="H87" s="187">
        <v>7.9100000000000005E-6</v>
      </c>
      <c r="I87" s="187">
        <v>1.4671350000000001</v>
      </c>
      <c r="J87" s="187">
        <v>1.1199999999999999E-5</v>
      </c>
      <c r="K87" s="187">
        <v>1.8864829999999999</v>
      </c>
      <c r="L87" s="187">
        <v>2.6299999999999999E-5</v>
      </c>
      <c r="M87" s="187">
        <v>1.2500879999999999E-3</v>
      </c>
      <c r="N87" s="194">
        <v>5.3700000000000003E-6</v>
      </c>
      <c r="O87" s="78">
        <v>16.420770000000001</v>
      </c>
      <c r="P87" s="78">
        <v>0.21</v>
      </c>
      <c r="Q87" s="195">
        <v>-1.680817</v>
      </c>
      <c r="R87" s="195">
        <v>1.0399999999999999E-3</v>
      </c>
      <c r="S87" s="196">
        <v>2.803624E-2</v>
      </c>
      <c r="T87" s="196">
        <v>3.8699999999999997E-4</v>
      </c>
      <c r="U87" s="195">
        <v>3.438095E-3</v>
      </c>
      <c r="V87" s="195">
        <v>4.3600000000000003E-5</v>
      </c>
      <c r="W87" s="195">
        <v>-1.8262290000000001</v>
      </c>
      <c r="X87" s="197">
        <v>0.183</v>
      </c>
    </row>
    <row r="88" spans="1:24" s="3" customFormat="1" ht="11.4" customHeight="1" x14ac:dyDescent="0.3">
      <c r="A88" s="500"/>
      <c r="B88" s="2" t="s">
        <v>327</v>
      </c>
      <c r="C88" s="175">
        <v>2.3391659999999999E-5</v>
      </c>
      <c r="D88" s="155">
        <v>7.91E-8</v>
      </c>
      <c r="E88" s="152">
        <v>0.28249249999999998</v>
      </c>
      <c r="F88" s="152">
        <v>8.6799999999999999E-6</v>
      </c>
      <c r="G88" s="152">
        <v>8.6560200000000004E-3</v>
      </c>
      <c r="H88" s="152">
        <v>7.5100000000000001E-6</v>
      </c>
      <c r="I88" s="152">
        <v>1.467195</v>
      </c>
      <c r="J88" s="152">
        <v>1.29E-5</v>
      </c>
      <c r="K88" s="152">
        <v>1.8865499999999999</v>
      </c>
      <c r="L88" s="152">
        <v>2.9600000000000001E-5</v>
      </c>
      <c r="M88" s="152">
        <v>7.0929399999999996E-4</v>
      </c>
      <c r="N88" s="153">
        <v>5.8000000000000004E-6</v>
      </c>
      <c r="O88" s="81">
        <v>15.31808</v>
      </c>
      <c r="P88" s="81">
        <v>0.20499999999999999</v>
      </c>
      <c r="Q88" s="154">
        <v>-1.683624</v>
      </c>
      <c r="R88" s="154">
        <v>1.1100000000000001E-3</v>
      </c>
      <c r="S88" s="166">
        <v>1.451772E-2</v>
      </c>
      <c r="T88" s="166">
        <v>1.8799999999999999E-4</v>
      </c>
      <c r="U88" s="154">
        <v>2.4674179999999999E-3</v>
      </c>
      <c r="V88" s="154">
        <v>2.9099999999999999E-5</v>
      </c>
      <c r="W88" s="154">
        <v>-2.2052480000000001</v>
      </c>
      <c r="X88" s="172">
        <v>0.35899999999999999</v>
      </c>
    </row>
    <row r="89" spans="1:24" s="3" customFormat="1" ht="11.4" customHeight="1" x14ac:dyDescent="0.3">
      <c r="A89" s="500"/>
      <c r="B89" s="2" t="s">
        <v>328</v>
      </c>
      <c r="C89" s="175">
        <v>2.976209E-5</v>
      </c>
      <c r="D89" s="155">
        <v>7.0200000000000007E-8</v>
      </c>
      <c r="E89" s="152">
        <v>0.28251039999999999</v>
      </c>
      <c r="F89" s="152">
        <v>8.6799999999999999E-6</v>
      </c>
      <c r="G89" s="152">
        <v>8.6690099999999996E-3</v>
      </c>
      <c r="H89" s="152">
        <v>8.3000000000000002E-6</v>
      </c>
      <c r="I89" s="152">
        <v>1.4671719999999999</v>
      </c>
      <c r="J89" s="152">
        <v>1.2799999999999999E-5</v>
      </c>
      <c r="K89" s="152">
        <v>1.886498</v>
      </c>
      <c r="L89" s="152">
        <v>2.9600000000000001E-5</v>
      </c>
      <c r="M89" s="152">
        <v>1.2459109999999999E-3</v>
      </c>
      <c r="N89" s="153">
        <v>6.2199999999999997E-6</v>
      </c>
      <c r="O89" s="81">
        <v>15.79874</v>
      </c>
      <c r="P89" s="81">
        <v>0.20499999999999999</v>
      </c>
      <c r="Q89" s="154">
        <v>-1.689516</v>
      </c>
      <c r="R89" s="154">
        <v>1.07E-3</v>
      </c>
      <c r="S89" s="166">
        <v>2.654395E-2</v>
      </c>
      <c r="T89" s="166">
        <v>3.9500000000000001E-4</v>
      </c>
      <c r="U89" s="154">
        <v>3.2719630000000001E-3</v>
      </c>
      <c r="V89" s="154">
        <v>4.4299999999999999E-5</v>
      </c>
      <c r="W89" s="154">
        <v>-2.0611969999999999</v>
      </c>
      <c r="X89" s="172">
        <v>0.191</v>
      </c>
    </row>
    <row r="90" spans="1:24" s="3" customFormat="1" ht="11.4" customHeight="1" x14ac:dyDescent="0.3">
      <c r="A90" s="500"/>
      <c r="B90" s="2" t="s">
        <v>329</v>
      </c>
      <c r="C90" s="175">
        <v>1.391178E-5</v>
      </c>
      <c r="D90" s="155">
        <v>6.6100000000000003E-8</v>
      </c>
      <c r="E90" s="152">
        <v>0.28248649999999997</v>
      </c>
      <c r="F90" s="152">
        <v>8.3399999999999998E-6</v>
      </c>
      <c r="G90" s="152">
        <v>8.6354819999999999E-3</v>
      </c>
      <c r="H90" s="152">
        <v>7.3799999999999996E-6</v>
      </c>
      <c r="I90" s="152">
        <v>1.4671270000000001</v>
      </c>
      <c r="J90" s="152">
        <v>1.1399999999999999E-5</v>
      </c>
      <c r="K90" s="152">
        <v>1.886396</v>
      </c>
      <c r="L90" s="152">
        <v>2.62E-5</v>
      </c>
      <c r="M90" s="152">
        <v>5.766244E-4</v>
      </c>
      <c r="N90" s="153">
        <v>5.5400000000000003E-6</v>
      </c>
      <c r="O90" s="81">
        <v>16.255890000000001</v>
      </c>
      <c r="P90" s="81">
        <v>0.21</v>
      </c>
      <c r="Q90" s="154">
        <v>-1.67998</v>
      </c>
      <c r="R90" s="154">
        <v>1.1100000000000001E-3</v>
      </c>
      <c r="S90" s="166">
        <v>1.229154E-2</v>
      </c>
      <c r="T90" s="166">
        <v>1.84E-4</v>
      </c>
      <c r="U90" s="154">
        <v>1.5565080000000001E-3</v>
      </c>
      <c r="V90" s="154">
        <v>2.16E-5</v>
      </c>
      <c r="W90" s="154">
        <v>-2.768275</v>
      </c>
      <c r="X90" s="172">
        <v>0.43</v>
      </c>
    </row>
    <row r="91" spans="1:24" s="3" customFormat="1" ht="11.4" customHeight="1" x14ac:dyDescent="0.3">
      <c r="A91" s="500"/>
      <c r="B91" s="2" t="s">
        <v>330</v>
      </c>
      <c r="C91" s="175">
        <v>2.7424649999999998E-5</v>
      </c>
      <c r="D91" s="155">
        <v>6.8299999999999996E-8</v>
      </c>
      <c r="E91" s="152">
        <v>0.28250690000000001</v>
      </c>
      <c r="F91" s="152">
        <v>7.7000000000000008E-6</v>
      </c>
      <c r="G91" s="152">
        <v>8.6636019999999994E-3</v>
      </c>
      <c r="H91" s="152">
        <v>7.0199999999999997E-6</v>
      </c>
      <c r="I91" s="146">
        <v>1.4671639999999999</v>
      </c>
      <c r="J91" s="152">
        <v>1.31E-5</v>
      </c>
      <c r="K91" s="152">
        <v>1.8863920000000001</v>
      </c>
      <c r="L91" s="152">
        <v>3.1099999999999997E-5</v>
      </c>
      <c r="M91" s="152">
        <v>1.1239010000000001E-3</v>
      </c>
      <c r="N91" s="153">
        <v>5.6899999999999997E-6</v>
      </c>
      <c r="O91" s="81">
        <v>20.725739999999998</v>
      </c>
      <c r="P91" s="81">
        <v>0.20200000000000001</v>
      </c>
      <c r="Q91" s="154">
        <v>-1.7114450000000001</v>
      </c>
      <c r="R91" s="154">
        <v>1.1800000000000001E-3</v>
      </c>
      <c r="S91" s="166">
        <v>3.1311489999999997E-2</v>
      </c>
      <c r="T91" s="166">
        <v>3.6999999999999999E-4</v>
      </c>
      <c r="U91" s="154">
        <v>3.9530930000000004E-3</v>
      </c>
      <c r="V91" s="154">
        <v>4.0500000000000002E-5</v>
      </c>
      <c r="W91" s="154">
        <v>-2.4769380000000001</v>
      </c>
      <c r="X91" s="172">
        <v>0.21</v>
      </c>
    </row>
    <row r="92" spans="1:24" s="3" customFormat="1" ht="11.4" customHeight="1" x14ac:dyDescent="0.3">
      <c r="A92" s="500"/>
      <c r="B92" s="2" t="s">
        <v>331</v>
      </c>
      <c r="C92" s="175">
        <v>3.0682339999999999E-5</v>
      </c>
      <c r="D92" s="155">
        <v>7.9500000000000004E-8</v>
      </c>
      <c r="E92" s="152">
        <v>0.28250069999999999</v>
      </c>
      <c r="F92" s="152">
        <v>8.0199999999999994E-6</v>
      </c>
      <c r="G92" s="152">
        <v>8.6791860000000002E-3</v>
      </c>
      <c r="H92" s="152">
        <v>7.4499999999999998E-6</v>
      </c>
      <c r="I92" s="152">
        <v>1.4671190000000001</v>
      </c>
      <c r="J92" s="152">
        <v>1.34E-5</v>
      </c>
      <c r="K92" s="152">
        <v>1.8863749999999999</v>
      </c>
      <c r="L92" s="152">
        <v>2.6699999999999998E-5</v>
      </c>
      <c r="M92" s="152">
        <v>1.233748E-3</v>
      </c>
      <c r="N92" s="153">
        <v>5.3399999999999997E-6</v>
      </c>
      <c r="O92" s="81">
        <v>16.07938</v>
      </c>
      <c r="P92" s="81">
        <v>0.19600000000000001</v>
      </c>
      <c r="Q92" s="154">
        <v>-1.645337</v>
      </c>
      <c r="R92" s="154">
        <v>1.09E-3</v>
      </c>
      <c r="S92" s="166">
        <v>2.6978370000000002E-2</v>
      </c>
      <c r="T92" s="166">
        <v>3.4099999999999999E-4</v>
      </c>
      <c r="U92" s="154">
        <v>3.4283310000000002E-3</v>
      </c>
      <c r="V92" s="154">
        <v>3.8399999999999998E-5</v>
      </c>
      <c r="W92" s="154">
        <v>-1.889362</v>
      </c>
      <c r="X92" s="172">
        <v>0.185</v>
      </c>
    </row>
    <row r="93" spans="1:24" s="3" customFormat="1" ht="11.4" customHeight="1" x14ac:dyDescent="0.3">
      <c r="A93" s="500"/>
      <c r="B93" s="2" t="s">
        <v>332</v>
      </c>
      <c r="C93" s="175">
        <v>2.584809E-5</v>
      </c>
      <c r="D93" s="155">
        <v>7.1E-8</v>
      </c>
      <c r="E93" s="152">
        <v>0.28249540000000001</v>
      </c>
      <c r="F93" s="152">
        <v>7.7500000000000003E-6</v>
      </c>
      <c r="G93" s="152">
        <v>8.6547710000000003E-3</v>
      </c>
      <c r="H93" s="152">
        <v>7.0099999999999998E-6</v>
      </c>
      <c r="I93" s="146">
        <v>1.4671510000000001</v>
      </c>
      <c r="J93" s="152">
        <v>1.22E-5</v>
      </c>
      <c r="K93" s="152">
        <v>1.8864669999999999</v>
      </c>
      <c r="L93" s="152">
        <v>2.7100000000000001E-5</v>
      </c>
      <c r="M93" s="152">
        <v>9.3085680000000004E-4</v>
      </c>
      <c r="N93" s="153">
        <v>5.5500000000000002E-6</v>
      </c>
      <c r="O93" s="81">
        <v>16.369990000000001</v>
      </c>
      <c r="P93" s="81">
        <v>0.214</v>
      </c>
      <c r="Q93" s="154">
        <v>-1.7075260000000001</v>
      </c>
      <c r="R93" s="154">
        <v>1.0300000000000001E-3</v>
      </c>
      <c r="S93" s="166">
        <v>2.066933E-2</v>
      </c>
      <c r="T93" s="166">
        <v>3.1100000000000002E-4</v>
      </c>
      <c r="U93" s="154">
        <v>2.9370160000000002E-3</v>
      </c>
      <c r="V93" s="154">
        <v>3.8399999999999998E-5</v>
      </c>
      <c r="W93" s="154">
        <v>-1.9430289999999999</v>
      </c>
      <c r="X93" s="172">
        <v>0.253</v>
      </c>
    </row>
    <row r="94" spans="1:24" s="3" customFormat="1" ht="11.4" customHeight="1" x14ac:dyDescent="0.3">
      <c r="A94" s="500"/>
      <c r="B94" s="2" t="s">
        <v>333</v>
      </c>
      <c r="C94" s="175">
        <v>2.7903840000000002E-5</v>
      </c>
      <c r="D94" s="155">
        <v>8.6299999999999999E-8</v>
      </c>
      <c r="E94" s="152">
        <v>0.2824912</v>
      </c>
      <c r="F94" s="152">
        <v>9.0100000000000001E-6</v>
      </c>
      <c r="G94" s="152">
        <v>8.6430559999999997E-3</v>
      </c>
      <c r="H94" s="152">
        <v>8.6200000000000005E-6</v>
      </c>
      <c r="I94" s="146">
        <v>1.467058</v>
      </c>
      <c r="J94" s="152">
        <v>1.2999999999999999E-5</v>
      </c>
      <c r="K94" s="152">
        <v>1.886433</v>
      </c>
      <c r="L94" s="152">
        <v>3.3699999999999999E-5</v>
      </c>
      <c r="M94" s="152">
        <v>1.01096E-3</v>
      </c>
      <c r="N94" s="153">
        <v>6.8399999999999997E-6</v>
      </c>
      <c r="O94" s="81">
        <v>13.85379</v>
      </c>
      <c r="P94" s="81">
        <v>0.184</v>
      </c>
      <c r="Q94" s="154">
        <v>-1.7294970000000001</v>
      </c>
      <c r="R94" s="154">
        <v>1.1999999999999999E-3</v>
      </c>
      <c r="S94" s="166">
        <v>1.8829169999999999E-2</v>
      </c>
      <c r="T94" s="166">
        <v>2.9E-4</v>
      </c>
      <c r="U94" s="154">
        <v>2.680305E-3</v>
      </c>
      <c r="V94" s="154">
        <v>3.6199999999999999E-5</v>
      </c>
      <c r="W94" s="154">
        <v>-2.2926169999999999</v>
      </c>
      <c r="X94" s="172">
        <v>0.28399999999999997</v>
      </c>
    </row>
    <row r="95" spans="1:24" s="3" customFormat="1" ht="11.4" customHeight="1" x14ac:dyDescent="0.3">
      <c r="A95" s="500"/>
      <c r="B95" s="2" t="s">
        <v>334</v>
      </c>
      <c r="C95" s="175">
        <v>3.2320709999999998E-5</v>
      </c>
      <c r="D95" s="155">
        <v>8.6299999999999999E-8</v>
      </c>
      <c r="E95" s="152">
        <v>0.28249629999999998</v>
      </c>
      <c r="F95" s="152">
        <v>9.6900000000000004E-6</v>
      </c>
      <c r="G95" s="152">
        <v>8.6695980000000006E-3</v>
      </c>
      <c r="H95" s="152">
        <v>9.1400000000000006E-6</v>
      </c>
      <c r="I95" s="152">
        <v>1.4670650000000001</v>
      </c>
      <c r="J95" s="152">
        <v>1.4100000000000001E-5</v>
      </c>
      <c r="K95" s="152">
        <v>1.886304</v>
      </c>
      <c r="L95" s="152">
        <v>3.3000000000000003E-5</v>
      </c>
      <c r="M95" s="152">
        <v>1.158381E-3</v>
      </c>
      <c r="N95" s="153">
        <v>6.5100000000000004E-6</v>
      </c>
      <c r="O95" s="81">
        <v>13.293559999999999</v>
      </c>
      <c r="P95" s="81">
        <v>0.17499999999999999</v>
      </c>
      <c r="Q95" s="154">
        <v>-1.702088</v>
      </c>
      <c r="R95" s="154">
        <v>1.1100000000000001E-3</v>
      </c>
      <c r="S95" s="166">
        <v>2.079404E-2</v>
      </c>
      <c r="T95" s="166">
        <v>2.9999999999999997E-4</v>
      </c>
      <c r="U95" s="154">
        <v>2.980066E-3</v>
      </c>
      <c r="V95" s="154">
        <v>3.7400000000000001E-5</v>
      </c>
      <c r="W95" s="154">
        <v>-2.0650200000000001</v>
      </c>
      <c r="X95" s="172">
        <v>0.22500000000000001</v>
      </c>
    </row>
    <row r="96" spans="1:24" s="3" customFormat="1" ht="11.4" customHeight="1" x14ac:dyDescent="0.3">
      <c r="A96" s="500"/>
      <c r="B96" s="2" t="s">
        <v>344</v>
      </c>
      <c r="C96" s="176">
        <v>2.9846480000000002E-5</v>
      </c>
      <c r="D96" s="158">
        <v>9.4399999999999998E-8</v>
      </c>
      <c r="E96" s="156">
        <v>0.2825124</v>
      </c>
      <c r="F96" s="156">
        <v>1.0499999999999999E-5</v>
      </c>
      <c r="G96" s="156">
        <v>8.654152E-3</v>
      </c>
      <c r="H96" s="156">
        <v>1.0200000000000001E-5</v>
      </c>
      <c r="I96" s="156">
        <v>1.467033</v>
      </c>
      <c r="J96" s="156">
        <v>1.4399999999999999E-5</v>
      </c>
      <c r="K96" s="156">
        <v>1.8862099999999999</v>
      </c>
      <c r="L96" s="156">
        <v>3.2400000000000001E-5</v>
      </c>
      <c r="M96" s="156">
        <v>1.0968449999999999E-3</v>
      </c>
      <c r="N96" s="159">
        <v>7.3300000000000001E-6</v>
      </c>
      <c r="O96" s="86">
        <v>12.41577</v>
      </c>
      <c r="P96" s="86">
        <v>0.17299999999999999</v>
      </c>
      <c r="Q96" s="157">
        <v>-1.7027730000000001</v>
      </c>
      <c r="R96" s="157">
        <v>1.2600000000000001E-3</v>
      </c>
      <c r="S96" s="167">
        <v>1.8287979999999999E-2</v>
      </c>
      <c r="T96" s="167">
        <v>2.81E-4</v>
      </c>
      <c r="U96" s="157">
        <v>2.5659150000000002E-3</v>
      </c>
      <c r="V96" s="157">
        <v>3.4199999999999998E-5</v>
      </c>
      <c r="W96" s="157">
        <v>-2.090929</v>
      </c>
      <c r="X96" s="173">
        <v>0.28299999999999997</v>
      </c>
    </row>
    <row r="97" spans="1:24" s="3" customFormat="1" x14ac:dyDescent="0.3">
      <c r="A97" s="500"/>
      <c r="B97" s="4" t="s">
        <v>346</v>
      </c>
      <c r="C97" s="178"/>
      <c r="D97" s="179"/>
      <c r="E97" s="180">
        <v>0.28250700000000001</v>
      </c>
      <c r="F97" s="180">
        <v>6.0000000000000002E-6</v>
      </c>
      <c r="G97" s="180" t="s">
        <v>509</v>
      </c>
      <c r="H97" s="180"/>
      <c r="I97" s="180"/>
      <c r="J97" s="180"/>
      <c r="K97" s="180"/>
      <c r="L97" s="180"/>
      <c r="M97" s="180"/>
      <c r="N97" s="181"/>
      <c r="O97" s="182"/>
      <c r="P97" s="183"/>
      <c r="Q97" s="184"/>
      <c r="R97" s="184"/>
      <c r="S97" s="185"/>
      <c r="T97" s="185"/>
      <c r="U97" s="184"/>
      <c r="V97" s="184"/>
      <c r="W97" s="184"/>
      <c r="X97" s="186"/>
    </row>
    <row r="98" spans="1:24" s="3" customFormat="1" x14ac:dyDescent="0.3">
      <c r="A98" s="501"/>
      <c r="B98" s="199" t="s">
        <v>347</v>
      </c>
      <c r="C98" s="178"/>
      <c r="D98" s="179"/>
      <c r="E98" s="180">
        <v>0.28250599999999998</v>
      </c>
      <c r="F98" s="180">
        <v>2.5999999999999998E-5</v>
      </c>
      <c r="G98" s="180" t="s">
        <v>509</v>
      </c>
      <c r="H98" s="180"/>
      <c r="I98" s="180"/>
      <c r="J98" s="180"/>
      <c r="K98" s="180"/>
      <c r="L98" s="180"/>
      <c r="M98" s="180"/>
      <c r="N98" s="181"/>
      <c r="O98" s="182"/>
      <c r="P98" s="183"/>
      <c r="Q98" s="184"/>
      <c r="R98" s="184"/>
      <c r="S98" s="185"/>
      <c r="T98" s="185"/>
      <c r="U98" s="184"/>
      <c r="V98" s="184"/>
      <c r="W98" s="184"/>
      <c r="X98" s="186"/>
    </row>
    <row r="99" spans="1:24" x14ac:dyDescent="0.3">
      <c r="C99" s="161"/>
      <c r="D99" s="161"/>
      <c r="E99" s="162">
        <f>AVERAGE(E80:E96)</f>
        <v>0.28250203529411766</v>
      </c>
      <c r="F99" s="162">
        <f>2*AVERAGE(F80:F96)</f>
        <v>1.6998823529411767E-5</v>
      </c>
      <c r="G99" s="162" t="s">
        <v>509</v>
      </c>
      <c r="H99" s="162"/>
      <c r="I99" s="162"/>
      <c r="J99" s="162"/>
      <c r="K99" s="162"/>
      <c r="L99" s="162"/>
      <c r="M99" s="162"/>
      <c r="N99" s="162"/>
      <c r="O99" s="170"/>
      <c r="P99" s="170"/>
      <c r="Q99" s="164"/>
      <c r="R99" s="164"/>
      <c r="S99" s="168"/>
      <c r="T99" s="168"/>
      <c r="U99" s="164"/>
      <c r="V99" s="164"/>
      <c r="W99" s="164"/>
      <c r="X99" s="164"/>
    </row>
    <row r="100" spans="1:24" x14ac:dyDescent="0.3">
      <c r="C100" s="161"/>
      <c r="D100" s="161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70"/>
      <c r="P100" s="170"/>
      <c r="Q100" s="164"/>
      <c r="R100" s="164"/>
      <c r="S100" s="168"/>
      <c r="T100" s="168"/>
      <c r="U100" s="164"/>
      <c r="V100" s="164"/>
      <c r="W100" s="164"/>
      <c r="X100" s="164"/>
    </row>
    <row r="101" spans="1:24" ht="11.4" customHeight="1" x14ac:dyDescent="0.3">
      <c r="A101" s="499" t="s">
        <v>215</v>
      </c>
      <c r="B101" s="89" t="s">
        <v>335</v>
      </c>
      <c r="C101" s="174">
        <v>4.2314090000000002E-3</v>
      </c>
      <c r="D101" s="160">
        <v>4.1100000000000001E-7</v>
      </c>
      <c r="E101" s="150">
        <v>0.28284090000000001</v>
      </c>
      <c r="F101" s="150">
        <v>1.6699999999999999E-5</v>
      </c>
      <c r="G101" s="150">
        <v>8.7129619999999994E-3</v>
      </c>
      <c r="H101" s="150">
        <v>2.1800000000000001E-5</v>
      </c>
      <c r="I101" s="150">
        <v>1.467104</v>
      </c>
      <c r="J101" s="150">
        <v>1.6799999999999998E-5</v>
      </c>
      <c r="K101" s="150">
        <v>1.8864110000000001</v>
      </c>
      <c r="L101" s="150">
        <v>3.82E-5</v>
      </c>
      <c r="M101" s="150">
        <v>0.19265640000000001</v>
      </c>
      <c r="N101" s="151">
        <v>2.1599999999999999E-4</v>
      </c>
      <c r="O101" s="169">
        <v>11.34294</v>
      </c>
      <c r="P101" s="169">
        <v>0.111</v>
      </c>
      <c r="Q101" s="163">
        <v>-1.6975499999999999</v>
      </c>
      <c r="R101" s="163">
        <v>1.5E-3</v>
      </c>
      <c r="S101" s="165">
        <v>2.963657</v>
      </c>
      <c r="T101" s="165">
        <v>3.27E-2</v>
      </c>
      <c r="U101" s="163">
        <v>0.33366679999999999</v>
      </c>
      <c r="V101" s="163">
        <v>3.2399999999999998E-3</v>
      </c>
      <c r="W101" s="163">
        <v>-2.1826059999999998</v>
      </c>
      <c r="X101" s="171">
        <v>3.2200000000000002E-3</v>
      </c>
    </row>
    <row r="102" spans="1:24" ht="11.4" customHeight="1" x14ac:dyDescent="0.3">
      <c r="A102" s="500"/>
      <c r="B102" s="2" t="s">
        <v>336</v>
      </c>
      <c r="C102" s="175">
        <v>1.8459139999999999E-3</v>
      </c>
      <c r="D102" s="155">
        <v>3.03E-7</v>
      </c>
      <c r="E102" s="152">
        <v>0.28282400000000002</v>
      </c>
      <c r="F102" s="152">
        <v>1.29E-5</v>
      </c>
      <c r="G102" s="152">
        <v>8.6668049999999996E-3</v>
      </c>
      <c r="H102" s="152">
        <v>1.3900000000000001E-5</v>
      </c>
      <c r="I102" s="152">
        <v>1.4672240000000001</v>
      </c>
      <c r="J102" s="152">
        <v>1.2999999999999999E-5</v>
      </c>
      <c r="K102" s="152">
        <v>1.886746</v>
      </c>
      <c r="L102" s="152">
        <v>3.3200000000000001E-5</v>
      </c>
      <c r="M102" s="152">
        <v>8.0183959999999999E-2</v>
      </c>
      <c r="N102" s="153">
        <v>6.58E-5</v>
      </c>
      <c r="O102" s="81">
        <v>12.47086</v>
      </c>
      <c r="P102" s="81">
        <v>0.156</v>
      </c>
      <c r="Q102" s="154">
        <v>-1.7923150000000001</v>
      </c>
      <c r="R102" s="154">
        <v>1.1999999999999999E-3</v>
      </c>
      <c r="S102" s="166">
        <v>1.328079</v>
      </c>
      <c r="T102" s="166">
        <v>1.7500000000000002E-2</v>
      </c>
      <c r="U102" s="154">
        <v>0.15894340000000001</v>
      </c>
      <c r="V102" s="154">
        <v>1.9599999999999999E-3</v>
      </c>
      <c r="W102" s="154">
        <v>-2.289679</v>
      </c>
      <c r="X102" s="172">
        <v>5.0699999999999999E-3</v>
      </c>
    </row>
    <row r="103" spans="1:24" s="74" customFormat="1" ht="11.4" customHeight="1" x14ac:dyDescent="0.3">
      <c r="A103" s="500"/>
      <c r="B103" s="93" t="s">
        <v>337</v>
      </c>
      <c r="C103" s="191">
        <v>2.0582259999999998E-3</v>
      </c>
      <c r="D103" s="192">
        <v>3.7799999999999998E-6</v>
      </c>
      <c r="E103" s="187">
        <v>0.28278819999999999</v>
      </c>
      <c r="F103" s="187">
        <v>8.2700000000000004E-6</v>
      </c>
      <c r="G103" s="187">
        <v>8.6751150000000006E-3</v>
      </c>
      <c r="H103" s="187">
        <v>9.1300000000000007E-6</v>
      </c>
      <c r="I103" s="187">
        <v>1.4671970000000001</v>
      </c>
      <c r="J103" s="187">
        <v>1.0499999999999999E-5</v>
      </c>
      <c r="K103" s="187">
        <v>1.8866940000000001</v>
      </c>
      <c r="L103" s="187">
        <v>2.5999999999999998E-5</v>
      </c>
      <c r="M103" s="187">
        <v>8.8471859999999999E-2</v>
      </c>
      <c r="N103" s="194">
        <v>3.6099999999999999E-4</v>
      </c>
      <c r="O103" s="78">
        <v>20.388729999999999</v>
      </c>
      <c r="P103" s="78">
        <v>0.29799999999999999</v>
      </c>
      <c r="Q103" s="195">
        <v>-1.7532829999999999</v>
      </c>
      <c r="R103" s="195">
        <v>1.09E-3</v>
      </c>
      <c r="S103" s="196">
        <v>2.4167010000000002</v>
      </c>
      <c r="T103" s="196">
        <v>4.3499999999999997E-2</v>
      </c>
      <c r="U103" s="195">
        <v>0.28923520000000003</v>
      </c>
      <c r="V103" s="195">
        <v>4.5599999999999998E-3</v>
      </c>
      <c r="W103" s="195">
        <v>-2.2593760000000001</v>
      </c>
      <c r="X103" s="197">
        <v>3.1199999999999999E-3</v>
      </c>
    </row>
    <row r="104" spans="1:24" s="3" customFormat="1" ht="11.4" customHeight="1" x14ac:dyDescent="0.3">
      <c r="A104" s="500"/>
      <c r="B104" s="2" t="s">
        <v>338</v>
      </c>
      <c r="C104" s="175">
        <v>3.0917869999999999E-3</v>
      </c>
      <c r="D104" s="155">
        <v>1.77E-5</v>
      </c>
      <c r="E104" s="152">
        <v>0.28282040000000003</v>
      </c>
      <c r="F104" s="152">
        <v>2.0400000000000001E-5</v>
      </c>
      <c r="G104" s="152">
        <v>8.7203209999999996E-3</v>
      </c>
      <c r="H104" s="152">
        <v>2.5599999999999999E-5</v>
      </c>
      <c r="I104" s="146">
        <v>1.467217</v>
      </c>
      <c r="J104" s="152">
        <v>2.19E-5</v>
      </c>
      <c r="K104" s="152">
        <v>1.8865479999999999</v>
      </c>
      <c r="L104" s="152">
        <v>4.5300000000000003E-5</v>
      </c>
      <c r="M104" s="152">
        <v>0.17283270000000001</v>
      </c>
      <c r="N104" s="153">
        <v>2.22E-4</v>
      </c>
      <c r="O104" s="81">
        <v>13.321949999999999</v>
      </c>
      <c r="P104" s="81">
        <v>0.222</v>
      </c>
      <c r="Q104" s="154">
        <v>-1.8624639999999999</v>
      </c>
      <c r="R104" s="154">
        <v>1.7799999999999999E-3</v>
      </c>
      <c r="S104" s="166">
        <v>3.0573459999999999</v>
      </c>
      <c r="T104" s="166">
        <v>5.62E-2</v>
      </c>
      <c r="U104" s="154">
        <v>0.28197359999999999</v>
      </c>
      <c r="V104" s="154">
        <v>3.5699999999999998E-3</v>
      </c>
      <c r="W104" s="154">
        <v>-2.3750399999999998</v>
      </c>
      <c r="X104" s="172">
        <v>4.3600000000000002E-3</v>
      </c>
    </row>
    <row r="105" spans="1:24" s="3" customFormat="1" ht="11.4" customHeight="1" x14ac:dyDescent="0.3">
      <c r="A105" s="500"/>
      <c r="B105" s="2" t="s">
        <v>339</v>
      </c>
      <c r="C105" s="175">
        <v>1.808329E-3</v>
      </c>
      <c r="D105" s="155">
        <v>2.6800000000000002E-7</v>
      </c>
      <c r="E105" s="152">
        <v>0.28283009999999997</v>
      </c>
      <c r="F105" s="152">
        <v>1.2799999999999999E-5</v>
      </c>
      <c r="G105" s="152">
        <v>8.6781010000000006E-3</v>
      </c>
      <c r="H105" s="152">
        <v>1.34E-5</v>
      </c>
      <c r="I105" s="146">
        <v>1.4671719999999999</v>
      </c>
      <c r="J105" s="152">
        <v>1.43E-5</v>
      </c>
      <c r="K105" s="152">
        <v>1.8866449999999999</v>
      </c>
      <c r="L105" s="152">
        <v>3.3899999999999997E-5</v>
      </c>
      <c r="M105" s="152">
        <v>7.5311939999999994E-2</v>
      </c>
      <c r="N105" s="153">
        <v>6.9099999999999999E-5</v>
      </c>
      <c r="O105" s="81">
        <v>12.038</v>
      </c>
      <c r="P105" s="81">
        <v>0.16900000000000001</v>
      </c>
      <c r="Q105" s="154">
        <v>-1.672749</v>
      </c>
      <c r="R105" s="154">
        <v>1.3699999999999999E-3</v>
      </c>
      <c r="S105" s="166">
        <v>1.211749</v>
      </c>
      <c r="T105" s="166">
        <v>1.7999999999999999E-2</v>
      </c>
      <c r="U105" s="154">
        <v>0.1514133</v>
      </c>
      <c r="V105" s="154">
        <v>2.1099999999999999E-3</v>
      </c>
      <c r="W105" s="154">
        <v>-2.1619679999999999</v>
      </c>
      <c r="X105" s="172">
        <v>5.4200000000000003E-3</v>
      </c>
    </row>
    <row r="106" spans="1:24" s="3" customFormat="1" ht="11.4" customHeight="1" x14ac:dyDescent="0.3">
      <c r="A106" s="500"/>
      <c r="B106" s="2" t="s">
        <v>340</v>
      </c>
      <c r="C106" s="175">
        <v>2.1350330000000002E-3</v>
      </c>
      <c r="D106" s="155">
        <v>7.9999999999999996E-7</v>
      </c>
      <c r="E106" s="152">
        <v>0.28281319999999999</v>
      </c>
      <c r="F106" s="152">
        <v>1.33E-5</v>
      </c>
      <c r="G106" s="152">
        <v>8.6470009999999996E-3</v>
      </c>
      <c r="H106" s="152">
        <v>1.4600000000000001E-5</v>
      </c>
      <c r="I106" s="152">
        <v>1.4671730000000001</v>
      </c>
      <c r="J106" s="152">
        <v>1.4100000000000001E-5</v>
      </c>
      <c r="K106" s="152">
        <v>1.8865479999999999</v>
      </c>
      <c r="L106" s="152">
        <v>3.4799999999999999E-5</v>
      </c>
      <c r="M106" s="152">
        <v>0.11977740000000001</v>
      </c>
      <c r="N106" s="153">
        <v>7.9200000000000001E-5</v>
      </c>
      <c r="O106" s="81">
        <v>11.988950000000001</v>
      </c>
      <c r="P106" s="81">
        <v>0.17199999999999999</v>
      </c>
      <c r="Q106" s="154">
        <v>-1.6804410000000001</v>
      </c>
      <c r="R106" s="154">
        <v>1.2700000000000001E-3</v>
      </c>
      <c r="S106" s="166">
        <v>1.946596</v>
      </c>
      <c r="T106" s="166">
        <v>2.9399999999999999E-2</v>
      </c>
      <c r="U106" s="154">
        <v>0.1777367</v>
      </c>
      <c r="V106" s="154">
        <v>2.49E-3</v>
      </c>
      <c r="W106" s="154">
        <v>-2.1972019999999999</v>
      </c>
      <c r="X106" s="172">
        <v>3.7200000000000002E-3</v>
      </c>
    </row>
    <row r="107" spans="1:24" s="3" customFormat="1" ht="11.4" customHeight="1" x14ac:dyDescent="0.3">
      <c r="A107" s="500"/>
      <c r="B107" s="2" t="s">
        <v>341</v>
      </c>
      <c r="C107" s="175">
        <v>2.1585900000000002E-3</v>
      </c>
      <c r="D107" s="155">
        <v>2.65E-5</v>
      </c>
      <c r="E107" s="152">
        <v>0.28283180000000002</v>
      </c>
      <c r="F107" s="152">
        <v>1.2799999999999999E-5</v>
      </c>
      <c r="G107" s="152">
        <v>8.6201109999999997E-3</v>
      </c>
      <c r="H107" s="152">
        <v>1.3900000000000001E-5</v>
      </c>
      <c r="I107" s="152">
        <v>1.4671270000000001</v>
      </c>
      <c r="J107" s="152">
        <v>1.5800000000000001E-5</v>
      </c>
      <c r="K107" s="152">
        <v>1.8863350000000001</v>
      </c>
      <c r="L107" s="152">
        <v>3.6000000000000001E-5</v>
      </c>
      <c r="M107" s="152">
        <v>0.10622529999999999</v>
      </c>
      <c r="N107" s="153">
        <v>1.15E-3</v>
      </c>
      <c r="O107" s="81">
        <v>16.960750000000001</v>
      </c>
      <c r="P107" s="81">
        <v>4.2299999999999997E-2</v>
      </c>
      <c r="Q107" s="154">
        <v>-1.708906</v>
      </c>
      <c r="R107" s="154">
        <v>1.39E-3</v>
      </c>
      <c r="S107" s="166">
        <v>2.4404089999999998</v>
      </c>
      <c r="T107" s="166">
        <v>2.1100000000000001E-2</v>
      </c>
      <c r="U107" s="154">
        <v>0.25623699999999999</v>
      </c>
      <c r="V107" s="154">
        <v>2.5799999999999998E-3</v>
      </c>
      <c r="W107" s="154">
        <v>-2.2304279999999999</v>
      </c>
      <c r="X107" s="172">
        <v>4.0899999999999999E-3</v>
      </c>
    </row>
    <row r="108" spans="1:24" s="3" customFormat="1" ht="11.4" customHeight="1" x14ac:dyDescent="0.3">
      <c r="A108" s="500"/>
      <c r="B108" s="2" t="s">
        <v>342</v>
      </c>
      <c r="C108" s="175">
        <v>2.4943819999999998E-3</v>
      </c>
      <c r="D108" s="155">
        <v>1.1199999999999999E-5</v>
      </c>
      <c r="E108" s="152">
        <v>0.28281790000000001</v>
      </c>
      <c r="F108" s="152">
        <v>1.3699999999999999E-5</v>
      </c>
      <c r="G108" s="152">
        <v>8.6978990000000003E-3</v>
      </c>
      <c r="H108" s="152">
        <v>1.5400000000000002E-5</v>
      </c>
      <c r="I108" s="145">
        <v>1.4671050000000001</v>
      </c>
      <c r="J108" s="152">
        <v>1.47E-5</v>
      </c>
      <c r="K108" s="152">
        <v>1.8863380000000001</v>
      </c>
      <c r="L108" s="152">
        <v>3.2499999999999997E-5</v>
      </c>
      <c r="M108" s="152">
        <v>0.13026380000000001</v>
      </c>
      <c r="N108" s="153">
        <v>6.7299999999999999E-4</v>
      </c>
      <c r="O108" s="81">
        <v>12.22598</v>
      </c>
      <c r="P108" s="81">
        <v>0.17</v>
      </c>
      <c r="Q108" s="154">
        <v>-1.637648</v>
      </c>
      <c r="R108" s="154">
        <v>1.25E-3</v>
      </c>
      <c r="S108" s="166">
        <v>2.1592449999999999</v>
      </c>
      <c r="T108" s="166">
        <v>4.1799999999999997E-2</v>
      </c>
      <c r="U108" s="154">
        <v>0.21272959999999999</v>
      </c>
      <c r="V108" s="154">
        <v>3.96E-3</v>
      </c>
      <c r="W108" s="154">
        <v>-2.1528830000000001</v>
      </c>
      <c r="X108" s="172">
        <v>3.6600000000000001E-3</v>
      </c>
    </row>
    <row r="109" spans="1:24" s="3" customFormat="1" ht="11.4" customHeight="1" x14ac:dyDescent="0.3">
      <c r="A109" s="500"/>
      <c r="B109" s="2" t="s">
        <v>343</v>
      </c>
      <c r="C109" s="175">
        <v>3.8976929999999998E-3</v>
      </c>
      <c r="D109" s="155">
        <v>1.13E-5</v>
      </c>
      <c r="E109" s="152">
        <v>0.28283659999999999</v>
      </c>
      <c r="F109" s="152">
        <v>1.77E-5</v>
      </c>
      <c r="G109" s="152">
        <v>8.6846990000000006E-3</v>
      </c>
      <c r="H109" s="152">
        <v>2.23E-5</v>
      </c>
      <c r="I109" s="152">
        <v>1.4670859999999999</v>
      </c>
      <c r="J109" s="152">
        <v>1.7399999999999999E-5</v>
      </c>
      <c r="K109" s="152">
        <v>1.88629</v>
      </c>
      <c r="L109" s="152">
        <v>3.9400000000000002E-5</v>
      </c>
      <c r="M109" s="152">
        <v>0.17239389999999999</v>
      </c>
      <c r="N109" s="153">
        <v>3.1199999999999999E-4</v>
      </c>
      <c r="O109" s="81">
        <v>8.6509140000000002</v>
      </c>
      <c r="P109" s="81">
        <v>0.17100000000000001</v>
      </c>
      <c r="Q109" s="154">
        <v>-1.6940949999999999</v>
      </c>
      <c r="R109" s="154">
        <v>1.41E-3</v>
      </c>
      <c r="S109" s="166">
        <v>2.0227050000000002</v>
      </c>
      <c r="T109" s="166">
        <v>4.2099999999999999E-2</v>
      </c>
      <c r="U109" s="154">
        <v>0.2331406</v>
      </c>
      <c r="V109" s="154">
        <v>4.1099999999999999E-3</v>
      </c>
      <c r="W109" s="154">
        <v>-2.1727270000000001</v>
      </c>
      <c r="X109" s="172">
        <v>4.1099999999999999E-3</v>
      </c>
    </row>
    <row r="110" spans="1:24" s="3" customFormat="1" ht="11.4" customHeight="1" x14ac:dyDescent="0.3">
      <c r="A110" s="500"/>
      <c r="B110" s="2" t="s">
        <v>345</v>
      </c>
      <c r="C110" s="176">
        <v>1.7173069999999999E-3</v>
      </c>
      <c r="D110" s="158">
        <v>1.9800000000000001E-6</v>
      </c>
      <c r="E110" s="156">
        <v>0.28283409999999998</v>
      </c>
      <c r="F110" s="156">
        <v>1.5400000000000002E-5</v>
      </c>
      <c r="G110" s="156">
        <v>8.7066109999999995E-3</v>
      </c>
      <c r="H110" s="156">
        <v>1.6500000000000001E-5</v>
      </c>
      <c r="I110" s="156">
        <v>1.4670529999999999</v>
      </c>
      <c r="J110" s="156">
        <v>1.66E-5</v>
      </c>
      <c r="K110" s="156">
        <v>1.886209</v>
      </c>
      <c r="L110" s="156">
        <v>3.4400000000000003E-5</v>
      </c>
      <c r="M110" s="156">
        <v>8.4071000000000007E-2</v>
      </c>
      <c r="N110" s="159">
        <v>6.0699999999999998E-5</v>
      </c>
      <c r="O110" s="86">
        <v>9.8788490000000007</v>
      </c>
      <c r="P110" s="86">
        <v>0.161</v>
      </c>
      <c r="Q110" s="157">
        <v>-1.6984159999999999</v>
      </c>
      <c r="R110" s="157">
        <v>1.32E-3</v>
      </c>
      <c r="S110" s="167">
        <v>1.1269830000000001</v>
      </c>
      <c r="T110" s="167">
        <v>1.9199999999999998E-2</v>
      </c>
      <c r="U110" s="157">
        <v>0.11726300000000001</v>
      </c>
      <c r="V110" s="157">
        <v>1.7700000000000001E-3</v>
      </c>
      <c r="W110" s="157">
        <v>-2.169394</v>
      </c>
      <c r="X110" s="173">
        <v>5.8199999999999997E-3</v>
      </c>
    </row>
    <row r="111" spans="1:24" x14ac:dyDescent="0.3">
      <c r="A111" s="501"/>
      <c r="B111" s="177" t="s">
        <v>245</v>
      </c>
      <c r="C111" s="178"/>
      <c r="D111" s="179"/>
      <c r="E111" s="180">
        <v>0.28283000000000003</v>
      </c>
      <c r="F111" s="180">
        <v>3.0000000000000001E-6</v>
      </c>
      <c r="G111" s="180" t="s">
        <v>509</v>
      </c>
      <c r="H111" s="180"/>
      <c r="I111" s="180"/>
      <c r="J111" s="180"/>
      <c r="K111" s="180"/>
      <c r="L111" s="180"/>
      <c r="M111" s="180"/>
      <c r="N111" s="181"/>
      <c r="O111" s="182"/>
      <c r="P111" s="183"/>
      <c r="Q111" s="184"/>
      <c r="R111" s="184"/>
      <c r="S111" s="185"/>
      <c r="T111" s="185"/>
      <c r="U111" s="184"/>
      <c r="V111" s="184"/>
      <c r="W111" s="184"/>
      <c r="X111" s="186"/>
    </row>
    <row r="112" spans="1:24" x14ac:dyDescent="0.3">
      <c r="E112" s="162">
        <f>AVERAGE(E101:E110)</f>
        <v>0.28282372</v>
      </c>
      <c r="F112" s="162">
        <f>2*AVERAGE(F101:F110)</f>
        <v>2.8793999999999999E-5</v>
      </c>
      <c r="G112" s="140" t="s">
        <v>509</v>
      </c>
      <c r="H112" s="162"/>
    </row>
  </sheetData>
  <mergeCells count="3">
    <mergeCell ref="A4:A77"/>
    <mergeCell ref="A80:A98"/>
    <mergeCell ref="A101:A111"/>
  </mergeCells>
  <phoneticPr fontId="7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7"/>
  <sheetViews>
    <sheetView workbookViewId="0"/>
  </sheetViews>
  <sheetFormatPr defaultRowHeight="11.4" x14ac:dyDescent="0.3"/>
  <cols>
    <col min="1" max="1" width="9.88671875" style="2" bestFit="1" customWidth="1"/>
    <col min="2" max="2" width="5" style="2" bestFit="1" customWidth="1"/>
    <col min="3" max="3" width="10.44140625" style="2" customWidth="1"/>
    <col min="4" max="4" width="4.6640625" style="2" bestFit="1" customWidth="1"/>
    <col min="5" max="5" width="8.88671875" style="2"/>
    <col min="6" max="6" width="5" style="2" bestFit="1" customWidth="1"/>
    <col min="7" max="7" width="10" style="2" customWidth="1"/>
    <col min="8" max="8" width="4.6640625" style="2" bestFit="1" customWidth="1"/>
    <col min="9" max="9" width="8.88671875" style="2"/>
    <col min="10" max="10" width="5" style="2" bestFit="1" customWidth="1"/>
    <col min="11" max="11" width="10.88671875" style="2" customWidth="1"/>
    <col min="12" max="12" width="6.21875" style="2" bestFit="1" customWidth="1"/>
    <col min="13" max="13" width="8.88671875" style="2"/>
    <col min="14" max="14" width="5" style="2" bestFit="1" customWidth="1"/>
    <col min="15" max="15" width="9" style="2" bestFit="1" customWidth="1"/>
    <col min="16" max="16" width="5.109375" style="2" bestFit="1" customWidth="1"/>
    <col min="17" max="17" width="8.88671875" style="2"/>
    <col min="18" max="18" width="4.6640625" style="2" bestFit="1" customWidth="1"/>
    <col min="19" max="19" width="8.6640625" style="2" bestFit="1" customWidth="1"/>
    <col min="20" max="20" width="4.6640625" style="2" bestFit="1" customWidth="1"/>
    <col min="21" max="21" width="8.88671875" style="2"/>
    <col min="22" max="22" width="4.6640625" style="2" bestFit="1" customWidth="1"/>
    <col min="23" max="23" width="9.88671875" style="2" bestFit="1" customWidth="1"/>
    <col min="24" max="24" width="4.6640625" style="2" bestFit="1" customWidth="1"/>
    <col min="25" max="25" width="8.88671875" style="2"/>
    <col min="26" max="26" width="4.6640625" style="2" bestFit="1" customWidth="1"/>
    <col min="27" max="27" width="10" style="2" customWidth="1"/>
    <col min="28" max="28" width="5.109375" style="2" bestFit="1" customWidth="1"/>
    <col min="29" max="29" width="8.88671875" style="2"/>
    <col min="30" max="30" width="4.6640625" style="2" bestFit="1" customWidth="1"/>
    <col min="31" max="31" width="9" style="2" bestFit="1" customWidth="1"/>
    <col min="32" max="32" width="5.109375" style="2" bestFit="1" customWidth="1"/>
    <col min="33" max="16384" width="8.88671875" style="2"/>
  </cols>
  <sheetData>
    <row r="1" spans="1:32" ht="13.8" x14ac:dyDescent="0.3">
      <c r="A1" s="1" t="s">
        <v>743</v>
      </c>
    </row>
    <row r="3" spans="1:32" s="65" customFormat="1" ht="10.8" customHeight="1" x14ac:dyDescent="0.3">
      <c r="A3" s="502" t="s">
        <v>9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 t="s">
        <v>22</v>
      </c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 t="s">
        <v>8</v>
      </c>
      <c r="AD3" s="502"/>
      <c r="AE3" s="502"/>
      <c r="AF3" s="502"/>
    </row>
    <row r="4" spans="1:32" s="65" customFormat="1" ht="12" x14ac:dyDescent="0.3">
      <c r="A4" s="481" t="s">
        <v>348</v>
      </c>
      <c r="B4" s="482"/>
      <c r="C4" s="482"/>
      <c r="D4" s="483"/>
      <c r="E4" s="481" t="s">
        <v>349</v>
      </c>
      <c r="F4" s="482"/>
      <c r="G4" s="482"/>
      <c r="H4" s="482"/>
      <c r="I4" s="481" t="s">
        <v>354</v>
      </c>
      <c r="J4" s="482"/>
      <c r="K4" s="482"/>
      <c r="L4" s="483"/>
      <c r="M4" s="481" t="s">
        <v>355</v>
      </c>
      <c r="N4" s="482"/>
      <c r="O4" s="482"/>
      <c r="P4" s="483"/>
      <c r="Q4" s="481" t="s">
        <v>510</v>
      </c>
      <c r="R4" s="482"/>
      <c r="S4" s="482"/>
      <c r="T4" s="482"/>
      <c r="U4" s="481" t="s">
        <v>511</v>
      </c>
      <c r="V4" s="482"/>
      <c r="W4" s="482"/>
      <c r="X4" s="483"/>
      <c r="Y4" s="481" t="s">
        <v>512</v>
      </c>
      <c r="Z4" s="482"/>
      <c r="AA4" s="482"/>
      <c r="AB4" s="482"/>
      <c r="AC4" s="481" t="s">
        <v>10</v>
      </c>
      <c r="AD4" s="482"/>
      <c r="AE4" s="482"/>
      <c r="AF4" s="483"/>
    </row>
    <row r="5" spans="1:32" ht="24" x14ac:dyDescent="0.3">
      <c r="A5" s="6" t="s">
        <v>7</v>
      </c>
      <c r="B5" s="7" t="s">
        <v>530</v>
      </c>
      <c r="C5" s="283" t="s">
        <v>513</v>
      </c>
      <c r="D5" s="200" t="s">
        <v>514</v>
      </c>
      <c r="E5" s="6" t="s">
        <v>7</v>
      </c>
      <c r="F5" s="200" t="s">
        <v>514</v>
      </c>
      <c r="G5" s="283" t="s">
        <v>513</v>
      </c>
      <c r="H5" s="283" t="s">
        <v>514</v>
      </c>
      <c r="I5" s="6" t="s">
        <v>7</v>
      </c>
      <c r="J5" s="200" t="s">
        <v>514</v>
      </c>
      <c r="K5" s="283" t="s">
        <v>513</v>
      </c>
      <c r="L5" s="200" t="s">
        <v>514</v>
      </c>
      <c r="M5" s="6" t="s">
        <v>7</v>
      </c>
      <c r="N5" s="200" t="s">
        <v>514</v>
      </c>
      <c r="O5" s="283" t="s">
        <v>513</v>
      </c>
      <c r="P5" s="200" t="s">
        <v>514</v>
      </c>
      <c r="Q5" s="6" t="s">
        <v>7</v>
      </c>
      <c r="R5" s="200" t="s">
        <v>514</v>
      </c>
      <c r="S5" s="283" t="s">
        <v>513</v>
      </c>
      <c r="T5" s="283" t="s">
        <v>514</v>
      </c>
      <c r="U5" s="6" t="s">
        <v>7</v>
      </c>
      <c r="V5" s="200" t="s">
        <v>514</v>
      </c>
      <c r="W5" s="283" t="s">
        <v>513</v>
      </c>
      <c r="X5" s="200" t="s">
        <v>514</v>
      </c>
      <c r="Y5" s="6" t="s">
        <v>7</v>
      </c>
      <c r="Z5" s="200" t="s">
        <v>514</v>
      </c>
      <c r="AA5" s="283" t="s">
        <v>513</v>
      </c>
      <c r="AB5" s="283" t="s">
        <v>514</v>
      </c>
      <c r="AC5" s="6" t="s">
        <v>7</v>
      </c>
      <c r="AD5" s="200" t="s">
        <v>514</v>
      </c>
      <c r="AE5" s="283" t="s">
        <v>513</v>
      </c>
      <c r="AF5" s="200" t="s">
        <v>514</v>
      </c>
    </row>
    <row r="6" spans="1:32" x14ac:dyDescent="0.3">
      <c r="A6" s="284">
        <v>1294.6949999999999</v>
      </c>
      <c r="B6" s="202">
        <v>16.946999999999999</v>
      </c>
      <c r="C6" s="21">
        <v>0.52061000000000002</v>
      </c>
      <c r="D6" s="285">
        <v>8.3760000000000001E-2</v>
      </c>
      <c r="E6" s="284">
        <v>1302.5039999999999</v>
      </c>
      <c r="F6" s="202">
        <v>13.928000000000001</v>
      </c>
      <c r="G6" s="286">
        <v>0.35500999999999999</v>
      </c>
      <c r="H6" s="286">
        <v>5.3560000000000003E-2</v>
      </c>
      <c r="I6" s="284">
        <v>1174.6600000000001</v>
      </c>
      <c r="J6" s="202">
        <v>10.07</v>
      </c>
      <c r="K6" s="286">
        <v>0.72665000000000002</v>
      </c>
      <c r="L6" s="287">
        <v>0.12595000000000001</v>
      </c>
      <c r="M6" s="284">
        <v>1212.78</v>
      </c>
      <c r="N6" s="202">
        <v>11.96</v>
      </c>
      <c r="O6" s="286">
        <v>1.0721499999999999</v>
      </c>
      <c r="P6" s="287">
        <v>0.15068999999999999</v>
      </c>
      <c r="Q6" s="284">
        <v>1214.7</v>
      </c>
      <c r="R6" s="202">
        <v>6.66</v>
      </c>
      <c r="S6" s="286">
        <v>0.22548000000000001</v>
      </c>
      <c r="T6" s="286">
        <v>4.7109999999999999E-2</v>
      </c>
      <c r="U6" s="284">
        <v>1472.7049999999999</v>
      </c>
      <c r="V6" s="202">
        <v>10.978999999999999</v>
      </c>
      <c r="W6" s="286">
        <v>0.30914999999999998</v>
      </c>
      <c r="X6" s="287">
        <v>6.1080000000000002E-2</v>
      </c>
      <c r="Y6" s="288">
        <v>1747.9</v>
      </c>
      <c r="Z6" s="289">
        <v>10.63</v>
      </c>
      <c r="AA6" s="290">
        <v>0.90224000000000004</v>
      </c>
      <c r="AB6" s="290">
        <v>0.20146</v>
      </c>
      <c r="AC6" s="284">
        <v>1305.0650000000001</v>
      </c>
      <c r="AD6" s="202">
        <v>13.384</v>
      </c>
      <c r="AE6" s="286">
        <v>0.56274000000000002</v>
      </c>
      <c r="AF6" s="287">
        <v>0.12246</v>
      </c>
    </row>
    <row r="7" spans="1:32" x14ac:dyDescent="0.3">
      <c r="A7" s="284">
        <v>1301.6969999999999</v>
      </c>
      <c r="B7" s="202">
        <v>19.001000000000001</v>
      </c>
      <c r="C7" s="21">
        <v>0.47171000000000002</v>
      </c>
      <c r="D7" s="285">
        <v>7.6300000000000007E-2</v>
      </c>
      <c r="E7" s="284">
        <v>1309.28</v>
      </c>
      <c r="F7" s="202">
        <v>14.305</v>
      </c>
      <c r="G7" s="286">
        <v>0.48984</v>
      </c>
      <c r="H7" s="286">
        <v>7.9100000000000004E-2</v>
      </c>
      <c r="I7" s="284">
        <v>1179.1600000000001</v>
      </c>
      <c r="J7" s="202">
        <v>15.11</v>
      </c>
      <c r="K7" s="286">
        <v>0.55059000000000002</v>
      </c>
      <c r="L7" s="287">
        <v>9.3479999999999994E-2</v>
      </c>
      <c r="M7" s="284">
        <v>1235.8800000000001</v>
      </c>
      <c r="N7" s="202">
        <v>12.45</v>
      </c>
      <c r="O7" s="286">
        <v>0.62275999999999998</v>
      </c>
      <c r="P7" s="287">
        <v>9.1149999999999995E-2</v>
      </c>
      <c r="Q7" s="284">
        <v>1305.46</v>
      </c>
      <c r="R7" s="202">
        <v>14.35</v>
      </c>
      <c r="S7" s="286">
        <v>0.31485999999999997</v>
      </c>
      <c r="T7" s="286">
        <v>4.165E-2</v>
      </c>
      <c r="U7" s="284">
        <v>1486.347</v>
      </c>
      <c r="V7" s="202">
        <v>7.6449999999999996</v>
      </c>
      <c r="W7" s="286">
        <v>0.28803000000000001</v>
      </c>
      <c r="X7" s="287">
        <v>5.6399999999999999E-2</v>
      </c>
      <c r="Y7" s="284">
        <v>1764.37</v>
      </c>
      <c r="Z7" s="202">
        <v>9.81</v>
      </c>
      <c r="AA7" s="286">
        <v>0.32485000000000003</v>
      </c>
      <c r="AB7" s="286">
        <v>5.5410000000000001E-2</v>
      </c>
      <c r="AC7" s="284">
        <v>1305.482</v>
      </c>
      <c r="AD7" s="202">
        <v>14.333</v>
      </c>
      <c r="AE7" s="286">
        <v>0.51273999999999997</v>
      </c>
      <c r="AF7" s="287">
        <v>0.1133</v>
      </c>
    </row>
    <row r="8" spans="1:32" x14ac:dyDescent="0.3">
      <c r="A8" s="284">
        <v>1302.7560000000001</v>
      </c>
      <c r="B8" s="202">
        <v>22.861000000000001</v>
      </c>
      <c r="C8" s="21">
        <v>0.40310000000000001</v>
      </c>
      <c r="D8" s="285">
        <v>6.4640000000000003E-2</v>
      </c>
      <c r="E8" s="284">
        <v>1311.3320000000001</v>
      </c>
      <c r="F8" s="202">
        <v>15.65</v>
      </c>
      <c r="G8" s="286">
        <v>0.36174000000000001</v>
      </c>
      <c r="H8" s="286">
        <v>5.5559999999999998E-2</v>
      </c>
      <c r="I8" s="284">
        <v>1214.79</v>
      </c>
      <c r="J8" s="202">
        <v>11.97</v>
      </c>
      <c r="K8" s="286">
        <v>0.54730999999999996</v>
      </c>
      <c r="L8" s="287">
        <v>0.10274</v>
      </c>
      <c r="M8" s="284">
        <v>1236.19</v>
      </c>
      <c r="N8" s="202">
        <v>10.64</v>
      </c>
      <c r="O8" s="286">
        <v>0.39074999999999999</v>
      </c>
      <c r="P8" s="287">
        <v>6.0650000000000003E-2</v>
      </c>
      <c r="Q8" s="284">
        <v>1324.07</v>
      </c>
      <c r="R8" s="202">
        <v>5.92</v>
      </c>
      <c r="S8" s="286">
        <v>0.32738</v>
      </c>
      <c r="T8" s="286">
        <v>3.3029999999999997E-2</v>
      </c>
      <c r="U8" s="284">
        <v>1500.2840000000001</v>
      </c>
      <c r="V8" s="202">
        <v>8.3539999999999992</v>
      </c>
      <c r="W8" s="286">
        <v>0.46240999999999999</v>
      </c>
      <c r="X8" s="287">
        <v>8.4320000000000006E-2</v>
      </c>
      <c r="Y8" s="284">
        <v>1775.53</v>
      </c>
      <c r="Z8" s="202">
        <v>7.32</v>
      </c>
      <c r="AA8" s="286">
        <v>0.89671000000000001</v>
      </c>
      <c r="AB8" s="286">
        <v>0.12008000000000001</v>
      </c>
      <c r="AC8" s="284">
        <v>1307.4000000000001</v>
      </c>
      <c r="AD8" s="202">
        <v>12.9</v>
      </c>
      <c r="AE8" s="286">
        <v>0.67735000000000001</v>
      </c>
      <c r="AF8" s="287">
        <v>0.14724000000000001</v>
      </c>
    </row>
    <row r="9" spans="1:32" x14ac:dyDescent="0.3">
      <c r="A9" s="284">
        <v>1306.8320000000001</v>
      </c>
      <c r="B9" s="202">
        <v>17.734999999999999</v>
      </c>
      <c r="C9" s="21">
        <v>0.82482</v>
      </c>
      <c r="D9" s="285">
        <v>0.14967</v>
      </c>
      <c r="E9" s="284">
        <v>1317.431</v>
      </c>
      <c r="F9" s="202">
        <v>8.7230000000000008</v>
      </c>
      <c r="G9" s="286">
        <v>0.56715000000000004</v>
      </c>
      <c r="H9" s="286">
        <v>8.7239999999999998E-2</v>
      </c>
      <c r="I9" s="284">
        <v>1226.3900000000001</v>
      </c>
      <c r="J9" s="202">
        <v>10.48</v>
      </c>
      <c r="K9" s="286">
        <v>1.06341</v>
      </c>
      <c r="L9" s="287">
        <v>0.18193000000000001</v>
      </c>
      <c r="M9" s="284">
        <v>1254.57</v>
      </c>
      <c r="N9" s="202">
        <v>14.77</v>
      </c>
      <c r="O9" s="286">
        <v>0.73136000000000001</v>
      </c>
      <c r="P9" s="287">
        <v>0.12886</v>
      </c>
      <c r="Q9" s="284">
        <v>1344.16</v>
      </c>
      <c r="R9" s="202">
        <v>5.78</v>
      </c>
      <c r="S9" s="286">
        <v>0.22758999999999999</v>
      </c>
      <c r="T9" s="286">
        <v>4.8559999999999999E-2</v>
      </c>
      <c r="U9" s="284">
        <v>1510.9960000000001</v>
      </c>
      <c r="V9" s="202">
        <v>8.1180000000000003</v>
      </c>
      <c r="W9" s="286">
        <v>0.16700999999999999</v>
      </c>
      <c r="X9" s="287">
        <v>3.2590000000000001E-2</v>
      </c>
      <c r="Y9" s="284">
        <v>1776.32</v>
      </c>
      <c r="Z9" s="202">
        <v>7.04</v>
      </c>
      <c r="AA9" s="286">
        <v>1.0674999999999999</v>
      </c>
      <c r="AB9" s="286">
        <v>0.1694</v>
      </c>
      <c r="AC9" s="284">
        <v>1310.9459999999999</v>
      </c>
      <c r="AD9" s="202">
        <v>8.734</v>
      </c>
      <c r="AE9" s="286">
        <v>0.40555000000000002</v>
      </c>
      <c r="AF9" s="287">
        <v>8.8499999999999995E-2</v>
      </c>
    </row>
    <row r="10" spans="1:32" x14ac:dyDescent="0.3">
      <c r="A10" s="284">
        <v>1307.3720000000001</v>
      </c>
      <c r="B10" s="202">
        <v>20.521000000000001</v>
      </c>
      <c r="C10" s="21">
        <v>0.48699999999999999</v>
      </c>
      <c r="D10" s="285">
        <v>8.7470000000000006E-2</v>
      </c>
      <c r="E10" s="284">
        <v>1319.6679999999999</v>
      </c>
      <c r="F10" s="202">
        <v>12.664999999999999</v>
      </c>
      <c r="G10" s="286">
        <v>0.64651999999999998</v>
      </c>
      <c r="H10" s="286">
        <v>9.6920000000000006E-2</v>
      </c>
      <c r="I10" s="284">
        <v>1256.52</v>
      </c>
      <c r="J10" s="202">
        <v>13.93</v>
      </c>
      <c r="K10" s="286">
        <v>0.51836000000000004</v>
      </c>
      <c r="L10" s="287">
        <v>8.8889999999999997E-2</v>
      </c>
      <c r="M10" s="284">
        <v>1257.58</v>
      </c>
      <c r="N10" s="202">
        <v>12.78</v>
      </c>
      <c r="O10" s="286">
        <v>0.53193999999999997</v>
      </c>
      <c r="P10" s="287">
        <v>7.6410000000000006E-2</v>
      </c>
      <c r="Q10" s="284">
        <v>1439.87</v>
      </c>
      <c r="R10" s="202">
        <v>5.9</v>
      </c>
      <c r="S10" s="286">
        <v>0.42631999999999998</v>
      </c>
      <c r="T10" s="286">
        <v>6.5769999999999995E-2</v>
      </c>
      <c r="U10" s="284">
        <v>1519.5419999999999</v>
      </c>
      <c r="V10" s="202">
        <v>8.3550000000000004</v>
      </c>
      <c r="W10" s="286">
        <v>0.54303999999999997</v>
      </c>
      <c r="X10" s="287">
        <v>5.7230000000000003E-2</v>
      </c>
      <c r="Y10" s="284">
        <v>1788.24</v>
      </c>
      <c r="Z10" s="202">
        <v>5.79</v>
      </c>
      <c r="AA10" s="286">
        <v>0.88714999999999999</v>
      </c>
      <c r="AB10" s="286">
        <v>0.14135</v>
      </c>
      <c r="AC10" s="284">
        <v>1322.366</v>
      </c>
      <c r="AD10" s="202">
        <v>12.117000000000001</v>
      </c>
      <c r="AE10" s="286">
        <v>0.41665000000000002</v>
      </c>
      <c r="AF10" s="287">
        <v>9.0969999999999995E-2</v>
      </c>
    </row>
    <row r="11" spans="1:32" x14ac:dyDescent="0.3">
      <c r="A11" s="284">
        <v>1308.6890000000001</v>
      </c>
      <c r="B11" s="202">
        <v>16.777999999999999</v>
      </c>
      <c r="C11" s="21">
        <v>0.53641000000000005</v>
      </c>
      <c r="D11" s="285">
        <v>8.6249999999999993E-2</v>
      </c>
      <c r="E11" s="284">
        <v>1321.518</v>
      </c>
      <c r="F11" s="202">
        <v>13.068</v>
      </c>
      <c r="G11" s="286">
        <v>0.74512</v>
      </c>
      <c r="H11" s="286">
        <v>0.13239999999999999</v>
      </c>
      <c r="I11" s="284">
        <v>1304.2</v>
      </c>
      <c r="J11" s="202">
        <v>15.97</v>
      </c>
      <c r="K11" s="286">
        <v>0.35826000000000002</v>
      </c>
      <c r="L11" s="287">
        <v>6.1030000000000001E-2</v>
      </c>
      <c r="M11" s="284">
        <v>1286.77</v>
      </c>
      <c r="N11" s="202">
        <v>19.91</v>
      </c>
      <c r="O11" s="286">
        <v>0.93505000000000005</v>
      </c>
      <c r="P11" s="287">
        <v>0.13650000000000001</v>
      </c>
      <c r="Q11" s="284">
        <v>1499.83</v>
      </c>
      <c r="R11" s="202">
        <v>11.18</v>
      </c>
      <c r="S11" s="286">
        <v>0.26218999999999998</v>
      </c>
      <c r="T11" s="286">
        <v>4.9860000000000002E-2</v>
      </c>
      <c r="U11" s="284">
        <v>1535.6949999999999</v>
      </c>
      <c r="V11" s="202">
        <v>7.7619999999999996</v>
      </c>
      <c r="W11" s="286">
        <v>0.28938000000000003</v>
      </c>
      <c r="X11" s="287">
        <v>5.7880000000000001E-2</v>
      </c>
      <c r="Y11" s="284">
        <v>1791.61</v>
      </c>
      <c r="Z11" s="202">
        <v>8.77</v>
      </c>
      <c r="AA11" s="286">
        <v>0.37370999999999999</v>
      </c>
      <c r="AB11" s="286">
        <v>8.3250000000000005E-2</v>
      </c>
      <c r="AC11" s="284">
        <v>1334.077</v>
      </c>
      <c r="AD11" s="202">
        <v>10.454000000000001</v>
      </c>
      <c r="AE11" s="286">
        <v>1.3389599999999999</v>
      </c>
      <c r="AF11" s="287">
        <v>0.29296</v>
      </c>
    </row>
    <row r="12" spans="1:32" x14ac:dyDescent="0.3">
      <c r="A12" s="284">
        <v>1309.575</v>
      </c>
      <c r="B12" s="202">
        <v>17.065000000000001</v>
      </c>
      <c r="C12" s="21">
        <v>0.62336999999999998</v>
      </c>
      <c r="D12" s="285">
        <v>0.11042</v>
      </c>
      <c r="E12" s="284">
        <v>1322.6659999999999</v>
      </c>
      <c r="F12" s="202">
        <v>11.48</v>
      </c>
      <c r="G12" s="286">
        <v>0.47771000000000002</v>
      </c>
      <c r="H12" s="286">
        <v>7.2650000000000006E-2</v>
      </c>
      <c r="I12" s="284">
        <v>1341.16</v>
      </c>
      <c r="J12" s="202">
        <v>16.93</v>
      </c>
      <c r="K12" s="286">
        <v>1.12812</v>
      </c>
      <c r="L12" s="287">
        <v>0.20114000000000001</v>
      </c>
      <c r="M12" s="284">
        <v>1315.06</v>
      </c>
      <c r="N12" s="202">
        <v>8.81</v>
      </c>
      <c r="O12" s="286">
        <v>0.75427999999999995</v>
      </c>
      <c r="P12" s="287">
        <v>0.10804</v>
      </c>
      <c r="Q12" s="284">
        <v>1516.52</v>
      </c>
      <c r="R12" s="202">
        <v>4.8600000000000003</v>
      </c>
      <c r="S12" s="286">
        <v>0.38827</v>
      </c>
      <c r="T12" s="286">
        <v>5.5440000000000003E-2</v>
      </c>
      <c r="U12" s="284">
        <v>1545.6379999999999</v>
      </c>
      <c r="V12" s="202">
        <v>6.5490000000000004</v>
      </c>
      <c r="W12" s="286">
        <v>0.91205999999999998</v>
      </c>
      <c r="X12" s="287">
        <v>0.11910999999999999</v>
      </c>
      <c r="Y12" s="284">
        <v>1795.92</v>
      </c>
      <c r="Z12" s="202">
        <v>7.51</v>
      </c>
      <c r="AA12" s="286">
        <v>0.62597999999999998</v>
      </c>
      <c r="AB12" s="286">
        <v>9.9080000000000001E-2</v>
      </c>
      <c r="AC12" s="284">
        <v>1337.664</v>
      </c>
      <c r="AD12" s="202">
        <v>11.145</v>
      </c>
      <c r="AE12" s="286">
        <v>0.64200999999999997</v>
      </c>
      <c r="AF12" s="287">
        <v>0.13908000000000001</v>
      </c>
    </row>
    <row r="13" spans="1:32" x14ac:dyDescent="0.3">
      <c r="A13" s="284">
        <v>1311.0360000000001</v>
      </c>
      <c r="B13" s="202">
        <v>14.56</v>
      </c>
      <c r="C13" s="21">
        <v>0.59804999999999997</v>
      </c>
      <c r="D13" s="285">
        <v>0.11415</v>
      </c>
      <c r="E13" s="284">
        <v>1323.0640000000001</v>
      </c>
      <c r="F13" s="202">
        <v>9.9359999999999999</v>
      </c>
      <c r="G13" s="286">
        <v>0.46590999999999999</v>
      </c>
      <c r="H13" s="286">
        <v>7.0499999999999993E-2</v>
      </c>
      <c r="I13" s="284">
        <v>1344.54</v>
      </c>
      <c r="J13" s="202">
        <v>15.87</v>
      </c>
      <c r="K13" s="286">
        <v>0.60055999999999998</v>
      </c>
      <c r="L13" s="287">
        <v>0.10628</v>
      </c>
      <c r="M13" s="284">
        <v>1328.37</v>
      </c>
      <c r="N13" s="202">
        <v>10.26</v>
      </c>
      <c r="O13" s="286">
        <v>0.29604000000000003</v>
      </c>
      <c r="P13" s="287">
        <v>4.2020000000000002E-2</v>
      </c>
      <c r="Q13" s="284">
        <v>1559.4</v>
      </c>
      <c r="R13" s="202">
        <v>9.36</v>
      </c>
      <c r="S13" s="286">
        <v>0.59433000000000002</v>
      </c>
      <c r="T13" s="286">
        <v>0.13250000000000001</v>
      </c>
      <c r="U13" s="284">
        <v>1547.537</v>
      </c>
      <c r="V13" s="202">
        <v>4.1859999999999999</v>
      </c>
      <c r="W13" s="286">
        <v>0.56191000000000002</v>
      </c>
      <c r="X13" s="287">
        <v>7.1470000000000006E-2</v>
      </c>
      <c r="Y13" s="284">
        <v>1796.58</v>
      </c>
      <c r="Z13" s="202">
        <v>8.6</v>
      </c>
      <c r="AA13" s="286">
        <v>0.83908000000000005</v>
      </c>
      <c r="AB13" s="286">
        <v>0.24685000000000001</v>
      </c>
      <c r="AC13" s="284">
        <v>1337.72</v>
      </c>
      <c r="AD13" s="202">
        <v>9.5020000000000007</v>
      </c>
      <c r="AE13" s="286">
        <v>0.26283000000000001</v>
      </c>
      <c r="AF13" s="287">
        <v>5.7930000000000002E-2</v>
      </c>
    </row>
    <row r="14" spans="1:32" x14ac:dyDescent="0.3">
      <c r="A14" s="284">
        <v>1313.367</v>
      </c>
      <c r="B14" s="202">
        <v>13.583</v>
      </c>
      <c r="C14" s="21">
        <v>0.68367</v>
      </c>
      <c r="D14" s="285">
        <v>0.12540999999999999</v>
      </c>
      <c r="E14" s="284">
        <v>1325.393</v>
      </c>
      <c r="F14" s="202">
        <v>13.188000000000001</v>
      </c>
      <c r="G14" s="286">
        <v>0.38103999999999999</v>
      </c>
      <c r="H14" s="286">
        <v>5.849E-2</v>
      </c>
      <c r="I14" s="284">
        <v>1347.03</v>
      </c>
      <c r="J14" s="202">
        <v>10.47</v>
      </c>
      <c r="K14" s="286">
        <v>0.67174999999999996</v>
      </c>
      <c r="L14" s="287">
        <v>0.11563</v>
      </c>
      <c r="M14" s="284">
        <v>1328.45</v>
      </c>
      <c r="N14" s="202">
        <v>20.45</v>
      </c>
      <c r="O14" s="286">
        <v>0.89537999999999995</v>
      </c>
      <c r="P14" s="287">
        <v>0.13086</v>
      </c>
      <c r="Q14" s="284">
        <v>1662.42</v>
      </c>
      <c r="R14" s="202">
        <v>10.85</v>
      </c>
      <c r="S14" s="286">
        <v>0.59887000000000001</v>
      </c>
      <c r="T14" s="286">
        <v>0.12327</v>
      </c>
      <c r="U14" s="284">
        <v>1653.53</v>
      </c>
      <c r="V14" s="202">
        <v>4.5599999999999996</v>
      </c>
      <c r="W14" s="286">
        <v>0.22756999999999999</v>
      </c>
      <c r="X14" s="287">
        <v>4.4819999999999999E-2</v>
      </c>
      <c r="Y14" s="284">
        <v>1799.63</v>
      </c>
      <c r="Z14" s="202">
        <v>7.18</v>
      </c>
      <c r="AA14" s="286">
        <v>0.75566</v>
      </c>
      <c r="AB14" s="286">
        <v>9.8119999999999999E-2</v>
      </c>
      <c r="AC14" s="284">
        <v>1345.154</v>
      </c>
      <c r="AD14" s="202">
        <v>13.9</v>
      </c>
      <c r="AE14" s="286">
        <v>0.67488999999999999</v>
      </c>
      <c r="AF14" s="287">
        <v>0.14848</v>
      </c>
    </row>
    <row r="15" spans="1:32" x14ac:dyDescent="0.3">
      <c r="A15" s="284">
        <v>1317.894</v>
      </c>
      <c r="B15" s="202">
        <v>16.113</v>
      </c>
      <c r="C15" s="21">
        <v>0.56481999999999999</v>
      </c>
      <c r="D15" s="285">
        <v>9.0709999999999999E-2</v>
      </c>
      <c r="E15" s="284">
        <v>1333.42</v>
      </c>
      <c r="F15" s="202">
        <v>16.751000000000001</v>
      </c>
      <c r="G15" s="286">
        <v>0.37763000000000002</v>
      </c>
      <c r="H15" s="286">
        <v>5.7270000000000001E-2</v>
      </c>
      <c r="I15" s="284">
        <v>1350.07</v>
      </c>
      <c r="J15" s="202">
        <v>13.67</v>
      </c>
      <c r="K15" s="286">
        <v>0.33954000000000001</v>
      </c>
      <c r="L15" s="287">
        <v>5.892E-2</v>
      </c>
      <c r="M15" s="284">
        <v>1335.98</v>
      </c>
      <c r="N15" s="202">
        <v>14.48</v>
      </c>
      <c r="O15" s="286">
        <v>0.76156999999999997</v>
      </c>
      <c r="P15" s="287">
        <v>0.10925</v>
      </c>
      <c r="Q15" s="284">
        <v>1721.86</v>
      </c>
      <c r="R15" s="202">
        <v>6.41</v>
      </c>
      <c r="S15" s="286">
        <v>0.66049000000000002</v>
      </c>
      <c r="T15" s="286">
        <v>0.1389</v>
      </c>
      <c r="U15" s="284">
        <v>1686.6220000000001</v>
      </c>
      <c r="V15" s="202">
        <v>8.5280000000000005</v>
      </c>
      <c r="W15" s="286">
        <v>0.23885999999999999</v>
      </c>
      <c r="X15" s="287">
        <v>6.1600000000000002E-2</v>
      </c>
      <c r="Y15" s="284">
        <v>1799.7</v>
      </c>
      <c r="Z15" s="202">
        <v>9.09</v>
      </c>
      <c r="AA15" s="286">
        <v>0.36063000000000001</v>
      </c>
      <c r="AB15" s="286">
        <v>0.10582</v>
      </c>
      <c r="AC15" s="284">
        <v>1346.356</v>
      </c>
      <c r="AD15" s="202">
        <v>14.163</v>
      </c>
      <c r="AE15" s="286">
        <v>0.87112000000000001</v>
      </c>
      <c r="AF15" s="287">
        <v>0.19244</v>
      </c>
    </row>
    <row r="16" spans="1:32" x14ac:dyDescent="0.3">
      <c r="A16" s="284">
        <v>1318.5029999999999</v>
      </c>
      <c r="B16" s="202">
        <v>21.99</v>
      </c>
      <c r="C16" s="21">
        <v>0.46423999999999999</v>
      </c>
      <c r="D16" s="285">
        <v>7.6910000000000006E-2</v>
      </c>
      <c r="E16" s="284">
        <v>1333.9970000000001</v>
      </c>
      <c r="F16" s="202">
        <v>8.9849999999999994</v>
      </c>
      <c r="G16" s="286">
        <v>0.50012999999999996</v>
      </c>
      <c r="H16" s="286">
        <v>8.0640000000000003E-2</v>
      </c>
      <c r="I16" s="284">
        <v>1353.89</v>
      </c>
      <c r="J16" s="202">
        <v>14.77</v>
      </c>
      <c r="K16" s="286">
        <v>0.61675999999999997</v>
      </c>
      <c r="L16" s="287">
        <v>0.10857</v>
      </c>
      <c r="M16" s="284">
        <v>1336.55</v>
      </c>
      <c r="N16" s="202">
        <v>23.72</v>
      </c>
      <c r="O16" s="286">
        <v>0.63856999999999997</v>
      </c>
      <c r="P16" s="287">
        <v>9.0050000000000005E-2</v>
      </c>
      <c r="Q16" s="284">
        <v>1733.62</v>
      </c>
      <c r="R16" s="202">
        <v>17.14</v>
      </c>
      <c r="S16" s="286">
        <v>0.98792999999999997</v>
      </c>
      <c r="T16" s="286">
        <v>0.18676999999999999</v>
      </c>
      <c r="U16" s="284">
        <v>1735.8130000000001</v>
      </c>
      <c r="V16" s="202">
        <v>7.8529999999999998</v>
      </c>
      <c r="W16" s="286">
        <v>0.23283000000000001</v>
      </c>
      <c r="X16" s="287">
        <v>4.5870000000000001E-2</v>
      </c>
      <c r="Y16" s="284">
        <v>1800.77</v>
      </c>
      <c r="Z16" s="202">
        <v>4.4800000000000004</v>
      </c>
      <c r="AA16" s="286">
        <v>0.71692999999999996</v>
      </c>
      <c r="AB16" s="286">
        <v>0.11360000000000001</v>
      </c>
      <c r="AC16" s="284">
        <v>1352.7249999999999</v>
      </c>
      <c r="AD16" s="202">
        <v>11.794</v>
      </c>
      <c r="AE16" s="286">
        <v>0.63105999999999995</v>
      </c>
      <c r="AF16" s="287">
        <v>0.13772000000000001</v>
      </c>
    </row>
    <row r="17" spans="1:32" x14ac:dyDescent="0.3">
      <c r="A17" s="284">
        <v>1321.367</v>
      </c>
      <c r="B17" s="202">
        <v>22.614999999999998</v>
      </c>
      <c r="C17" s="21">
        <v>0.51197999999999999</v>
      </c>
      <c r="D17" s="285">
        <v>8.3860000000000004E-2</v>
      </c>
      <c r="E17" s="284">
        <v>1338.9190000000001</v>
      </c>
      <c r="F17" s="202">
        <v>11.722</v>
      </c>
      <c r="G17" s="286">
        <v>0.38815</v>
      </c>
      <c r="H17" s="286">
        <v>5.876E-2</v>
      </c>
      <c r="I17" s="284">
        <v>1354.77</v>
      </c>
      <c r="J17" s="202">
        <v>13.51</v>
      </c>
      <c r="K17" s="286">
        <v>0.43952999999999998</v>
      </c>
      <c r="L17" s="287">
        <v>8.6150000000000004E-2</v>
      </c>
      <c r="M17" s="284">
        <v>1338.17</v>
      </c>
      <c r="N17" s="202">
        <v>9.8000000000000007</v>
      </c>
      <c r="O17" s="286">
        <v>0.62658999999999998</v>
      </c>
      <c r="P17" s="287">
        <v>9.2700000000000005E-2</v>
      </c>
      <c r="Q17" s="284">
        <v>1735.57</v>
      </c>
      <c r="R17" s="202">
        <v>5.26</v>
      </c>
      <c r="S17" s="286">
        <v>0.97789999999999999</v>
      </c>
      <c r="T17" s="286">
        <v>0.11669</v>
      </c>
      <c r="U17" s="284">
        <v>1743.9580000000001</v>
      </c>
      <c r="V17" s="202">
        <v>8.0960000000000001</v>
      </c>
      <c r="W17" s="286">
        <v>0.28705999999999998</v>
      </c>
      <c r="X17" s="287">
        <v>5.774E-2</v>
      </c>
      <c r="Y17" s="284">
        <v>1803.71</v>
      </c>
      <c r="Z17" s="202">
        <v>7.89</v>
      </c>
      <c r="AA17" s="286">
        <v>0.85292000000000001</v>
      </c>
      <c r="AB17" s="286">
        <v>0.11323999999999999</v>
      </c>
      <c r="AC17" s="284">
        <v>1355.6880000000001</v>
      </c>
      <c r="AD17" s="202">
        <v>9.4149999999999991</v>
      </c>
      <c r="AE17" s="286">
        <v>0.66022999999999998</v>
      </c>
      <c r="AF17" s="287">
        <v>0.14421</v>
      </c>
    </row>
    <row r="18" spans="1:32" x14ac:dyDescent="0.3">
      <c r="A18" s="284">
        <v>1321.752</v>
      </c>
      <c r="B18" s="202">
        <v>14.99</v>
      </c>
      <c r="C18" s="21">
        <v>0.42042000000000002</v>
      </c>
      <c r="D18" s="285">
        <v>6.7199999999999996E-2</v>
      </c>
      <c r="E18" s="284">
        <v>1339.8869999999999</v>
      </c>
      <c r="F18" s="202">
        <v>9.7289999999999992</v>
      </c>
      <c r="G18" s="286">
        <v>0.26723999999999998</v>
      </c>
      <c r="H18" s="286">
        <v>4.0309999999999999E-2</v>
      </c>
      <c r="I18" s="284">
        <v>1357.4</v>
      </c>
      <c r="J18" s="202">
        <v>13.83</v>
      </c>
      <c r="K18" s="286">
        <v>0.57323999999999997</v>
      </c>
      <c r="L18" s="287">
        <v>9.7890000000000005E-2</v>
      </c>
      <c r="M18" s="284">
        <v>1348.42</v>
      </c>
      <c r="N18" s="202">
        <v>10.63</v>
      </c>
      <c r="O18" s="286">
        <v>1.25502</v>
      </c>
      <c r="P18" s="287">
        <v>0.22287000000000001</v>
      </c>
      <c r="Q18" s="284">
        <v>1753.7</v>
      </c>
      <c r="R18" s="202">
        <v>7.33</v>
      </c>
      <c r="S18" s="286">
        <v>0.98450000000000004</v>
      </c>
      <c r="T18" s="286">
        <v>0.18729000000000001</v>
      </c>
      <c r="U18" s="284">
        <v>1746.702</v>
      </c>
      <c r="V18" s="202">
        <v>9.0220000000000002</v>
      </c>
      <c r="W18" s="286">
        <v>0.53698999999999997</v>
      </c>
      <c r="X18" s="287">
        <v>0.10508000000000001</v>
      </c>
      <c r="Y18" s="284">
        <v>1804.96</v>
      </c>
      <c r="Z18" s="202">
        <v>7.28</v>
      </c>
      <c r="AA18" s="286">
        <v>0.76261000000000001</v>
      </c>
      <c r="AB18" s="286">
        <v>0.12286</v>
      </c>
      <c r="AC18" s="284">
        <v>1370.84</v>
      </c>
      <c r="AD18" s="202">
        <v>7.51</v>
      </c>
      <c r="AE18" s="286">
        <v>0.70352999999999999</v>
      </c>
      <c r="AF18" s="287">
        <v>0.15492</v>
      </c>
    </row>
    <row r="19" spans="1:32" x14ac:dyDescent="0.3">
      <c r="A19" s="284">
        <v>1322.653</v>
      </c>
      <c r="B19" s="202">
        <v>15.019</v>
      </c>
      <c r="C19" s="21">
        <v>0.59130000000000005</v>
      </c>
      <c r="D19" s="285">
        <v>9.5350000000000004E-2</v>
      </c>
      <c r="E19" s="284">
        <v>1340.171</v>
      </c>
      <c r="F19" s="202">
        <v>9.9420000000000002</v>
      </c>
      <c r="G19" s="286">
        <v>0.61163000000000001</v>
      </c>
      <c r="H19" s="286">
        <v>9.2469999999999997E-2</v>
      </c>
      <c r="I19" s="284">
        <v>1357.93</v>
      </c>
      <c r="J19" s="202">
        <v>12.03</v>
      </c>
      <c r="K19" s="286">
        <v>0.55101999999999995</v>
      </c>
      <c r="L19" s="287">
        <v>9.7140000000000004E-2</v>
      </c>
      <c r="M19" s="284">
        <v>1351.16</v>
      </c>
      <c r="N19" s="202">
        <v>17.55</v>
      </c>
      <c r="O19" s="286">
        <v>0.66000999999999999</v>
      </c>
      <c r="P19" s="287">
        <v>0.11183</v>
      </c>
      <c r="Q19" s="284">
        <v>1764.35</v>
      </c>
      <c r="R19" s="202">
        <v>8.19</v>
      </c>
      <c r="S19" s="286">
        <v>0.74082999999999999</v>
      </c>
      <c r="T19" s="286">
        <v>0.10312</v>
      </c>
      <c r="U19" s="284">
        <v>1747.05</v>
      </c>
      <c r="V19" s="202">
        <v>7.0339999999999998</v>
      </c>
      <c r="W19" s="286">
        <v>0.32114999999999999</v>
      </c>
      <c r="X19" s="287">
        <v>6.3229999999999995E-2</v>
      </c>
      <c r="Y19" s="284">
        <v>1805.38</v>
      </c>
      <c r="Z19" s="202">
        <v>7.5</v>
      </c>
      <c r="AA19" s="286">
        <v>0.76683999999999997</v>
      </c>
      <c r="AB19" s="286">
        <v>0.22406999999999999</v>
      </c>
      <c r="AC19" s="284">
        <v>1375.4449999999999</v>
      </c>
      <c r="AD19" s="202">
        <v>8.1340000000000003</v>
      </c>
      <c r="AE19" s="286">
        <v>0.45402999999999999</v>
      </c>
      <c r="AF19" s="287">
        <v>9.9900000000000003E-2</v>
      </c>
    </row>
    <row r="20" spans="1:32" x14ac:dyDescent="0.3">
      <c r="A20" s="284">
        <v>1323.405</v>
      </c>
      <c r="B20" s="202">
        <v>17.683</v>
      </c>
      <c r="C20" s="21">
        <v>0.53222000000000003</v>
      </c>
      <c r="D20" s="285">
        <v>8.7830000000000005E-2</v>
      </c>
      <c r="E20" s="284">
        <v>1342.1980000000001</v>
      </c>
      <c r="F20" s="202">
        <v>13.598000000000001</v>
      </c>
      <c r="G20" s="286">
        <v>0.49481000000000003</v>
      </c>
      <c r="H20" s="286">
        <v>7.5759999999999994E-2</v>
      </c>
      <c r="I20" s="284">
        <v>1367.01</v>
      </c>
      <c r="J20" s="202">
        <v>11.9</v>
      </c>
      <c r="K20" s="286">
        <v>0.55744000000000005</v>
      </c>
      <c r="L20" s="287">
        <v>9.8799999999999999E-2</v>
      </c>
      <c r="M20" s="284">
        <v>1356.89</v>
      </c>
      <c r="N20" s="202">
        <v>13.69</v>
      </c>
      <c r="O20" s="286">
        <v>0.79622999999999999</v>
      </c>
      <c r="P20" s="287">
        <v>0.13755000000000001</v>
      </c>
      <c r="Q20" s="284">
        <v>1775.07</v>
      </c>
      <c r="R20" s="202">
        <v>6.07</v>
      </c>
      <c r="S20" s="286">
        <v>0.94887999999999995</v>
      </c>
      <c r="T20" s="286">
        <v>0.20613000000000001</v>
      </c>
      <c r="U20" s="284">
        <v>1748.5840000000001</v>
      </c>
      <c r="V20" s="202">
        <v>6.3940000000000001</v>
      </c>
      <c r="W20" s="286">
        <v>7.0180000000000006E-2</v>
      </c>
      <c r="X20" s="287">
        <v>1.3990000000000001E-2</v>
      </c>
      <c r="Y20" s="284">
        <v>1806.67</v>
      </c>
      <c r="Z20" s="202">
        <v>8.51</v>
      </c>
      <c r="AA20" s="286">
        <v>0.79461000000000004</v>
      </c>
      <c r="AB20" s="286">
        <v>0.17663999999999999</v>
      </c>
      <c r="AC20" s="284">
        <v>1375.569</v>
      </c>
      <c r="AD20" s="202">
        <v>9.5850000000000009</v>
      </c>
      <c r="AE20" s="286">
        <v>0.55415000000000003</v>
      </c>
      <c r="AF20" s="287">
        <v>0.12232999999999999</v>
      </c>
    </row>
    <row r="21" spans="1:32" x14ac:dyDescent="0.3">
      <c r="A21" s="284">
        <v>1326.6679999999999</v>
      </c>
      <c r="B21" s="202">
        <v>15.907</v>
      </c>
      <c r="C21" s="21">
        <v>0.41505999999999998</v>
      </c>
      <c r="D21" s="285">
        <v>6.6049999999999998E-2</v>
      </c>
      <c r="E21" s="284">
        <v>1342.807</v>
      </c>
      <c r="F21" s="202">
        <v>14.609</v>
      </c>
      <c r="G21" s="286">
        <v>0.34131</v>
      </c>
      <c r="H21" s="286">
        <v>5.1470000000000002E-2</v>
      </c>
      <c r="I21" s="284">
        <v>1368.24</v>
      </c>
      <c r="J21" s="202">
        <v>12.67</v>
      </c>
      <c r="K21" s="286">
        <v>0.66900999999999999</v>
      </c>
      <c r="L21" s="287">
        <v>0.11874999999999999</v>
      </c>
      <c r="M21" s="284">
        <v>1365.12</v>
      </c>
      <c r="N21" s="202">
        <v>14.46</v>
      </c>
      <c r="O21" s="286">
        <v>0.41365000000000002</v>
      </c>
      <c r="P21" s="287">
        <v>6.037E-2</v>
      </c>
      <c r="Q21" s="284">
        <v>1776.02</v>
      </c>
      <c r="R21" s="202">
        <v>7.47</v>
      </c>
      <c r="S21" s="286">
        <v>0.46318999999999999</v>
      </c>
      <c r="T21" s="286">
        <v>9.8799999999999999E-2</v>
      </c>
      <c r="U21" s="284">
        <v>1752.4690000000001</v>
      </c>
      <c r="V21" s="202">
        <v>8.6920000000000002</v>
      </c>
      <c r="W21" s="286">
        <v>0.21246000000000001</v>
      </c>
      <c r="X21" s="287">
        <v>4.2720000000000001E-2</v>
      </c>
      <c r="Y21" s="284">
        <v>1809.52</v>
      </c>
      <c r="Z21" s="202">
        <v>8.52</v>
      </c>
      <c r="AA21" s="286">
        <v>0.84572000000000003</v>
      </c>
      <c r="AB21" s="286">
        <v>0.24843999999999999</v>
      </c>
      <c r="AC21" s="284">
        <v>1379.0719999999999</v>
      </c>
      <c r="AD21" s="202">
        <v>11.141</v>
      </c>
      <c r="AE21" s="286">
        <v>0.58323999999999998</v>
      </c>
      <c r="AF21" s="287">
        <v>0.12833</v>
      </c>
    </row>
    <row r="22" spans="1:32" x14ac:dyDescent="0.3">
      <c r="A22" s="284">
        <v>1327.471</v>
      </c>
      <c r="B22" s="202">
        <v>11.705</v>
      </c>
      <c r="C22" s="21">
        <v>0.59514999999999996</v>
      </c>
      <c r="D22" s="285">
        <v>9.9669999999999995E-2</v>
      </c>
      <c r="E22" s="284">
        <v>1343.0450000000001</v>
      </c>
      <c r="F22" s="202">
        <v>11.417999999999999</v>
      </c>
      <c r="G22" s="286">
        <v>0.57081000000000004</v>
      </c>
      <c r="H22" s="286">
        <v>8.8469999999999993E-2</v>
      </c>
      <c r="I22" s="284">
        <v>1375.29</v>
      </c>
      <c r="J22" s="202">
        <v>9.64</v>
      </c>
      <c r="K22" s="286">
        <v>0.92632999999999999</v>
      </c>
      <c r="L22" s="287">
        <v>0.16267999999999999</v>
      </c>
      <c r="M22" s="284">
        <v>1371.67</v>
      </c>
      <c r="N22" s="202">
        <v>11.15</v>
      </c>
      <c r="O22" s="286">
        <v>0.72338000000000002</v>
      </c>
      <c r="P22" s="287">
        <v>0.10523</v>
      </c>
      <c r="Q22" s="284">
        <v>1776.29</v>
      </c>
      <c r="R22" s="202">
        <v>10.91</v>
      </c>
      <c r="S22" s="286">
        <v>0.89302000000000004</v>
      </c>
      <c r="T22" s="286">
        <v>0.21597</v>
      </c>
      <c r="U22" s="284">
        <v>1756.508</v>
      </c>
      <c r="V22" s="202">
        <v>4.5430000000000001</v>
      </c>
      <c r="W22" s="286">
        <v>0.44856000000000001</v>
      </c>
      <c r="X22" s="287">
        <v>8.2559999999999995E-2</v>
      </c>
      <c r="Y22" s="284">
        <v>1810.49</v>
      </c>
      <c r="Z22" s="202">
        <v>7.02</v>
      </c>
      <c r="AA22" s="286">
        <v>0.61314000000000002</v>
      </c>
      <c r="AB22" s="286">
        <v>9.7979999999999998E-2</v>
      </c>
      <c r="AC22" s="284">
        <v>1384.26</v>
      </c>
      <c r="AD22" s="202">
        <v>9.9860000000000007</v>
      </c>
      <c r="AE22" s="286">
        <v>0.83772000000000002</v>
      </c>
      <c r="AF22" s="287">
        <v>0.18109</v>
      </c>
    </row>
    <row r="23" spans="1:32" x14ac:dyDescent="0.3">
      <c r="A23" s="284">
        <v>1328.538</v>
      </c>
      <c r="B23" s="202">
        <v>16.632000000000001</v>
      </c>
      <c r="C23" s="21">
        <v>1.0825100000000001</v>
      </c>
      <c r="D23" s="285">
        <v>0.17438000000000001</v>
      </c>
      <c r="E23" s="284">
        <v>1344.4670000000001</v>
      </c>
      <c r="F23" s="202">
        <v>13.544</v>
      </c>
      <c r="G23" s="286">
        <v>0.48676000000000003</v>
      </c>
      <c r="H23" s="286">
        <v>7.7660000000000007E-2</v>
      </c>
      <c r="I23" s="284">
        <v>1380.47</v>
      </c>
      <c r="J23" s="202">
        <v>10.61</v>
      </c>
      <c r="K23" s="286">
        <v>0.60660999999999998</v>
      </c>
      <c r="L23" s="287">
        <v>0.10704</v>
      </c>
      <c r="M23" s="284">
        <v>1374.98</v>
      </c>
      <c r="N23" s="202">
        <v>11.88</v>
      </c>
      <c r="O23" s="286">
        <v>0.57670999999999994</v>
      </c>
      <c r="P23" s="287">
        <v>8.2659999999999997E-2</v>
      </c>
      <c r="Q23" s="284">
        <v>1795.24</v>
      </c>
      <c r="R23" s="202">
        <v>6.78</v>
      </c>
      <c r="S23" s="286">
        <v>0.44817000000000001</v>
      </c>
      <c r="T23" s="286">
        <v>9.3410000000000007E-2</v>
      </c>
      <c r="U23" s="284">
        <v>1756.9670000000001</v>
      </c>
      <c r="V23" s="202">
        <v>6.8289999999999997</v>
      </c>
      <c r="W23" s="286">
        <v>0.10592</v>
      </c>
      <c r="X23" s="287">
        <v>2.1129999999999999E-2</v>
      </c>
      <c r="Y23" s="284">
        <v>1810.81</v>
      </c>
      <c r="Z23" s="202">
        <v>8.57</v>
      </c>
      <c r="AA23" s="286">
        <v>0.87795999999999996</v>
      </c>
      <c r="AB23" s="286">
        <v>0.11521000000000001</v>
      </c>
      <c r="AC23" s="284">
        <v>1388.69</v>
      </c>
      <c r="AD23" s="202">
        <v>8.8580000000000005</v>
      </c>
      <c r="AE23" s="286">
        <v>0.77873999999999999</v>
      </c>
      <c r="AF23" s="287">
        <v>0.17143</v>
      </c>
    </row>
    <row r="24" spans="1:32" x14ac:dyDescent="0.3">
      <c r="A24" s="284">
        <v>1332.08</v>
      </c>
      <c r="B24" s="202">
        <v>22.475000000000001</v>
      </c>
      <c r="C24" s="21">
        <v>0.69672000000000001</v>
      </c>
      <c r="D24" s="285">
        <v>0.12795000000000001</v>
      </c>
      <c r="E24" s="284">
        <v>1346.5340000000001</v>
      </c>
      <c r="F24" s="202">
        <v>12.234999999999999</v>
      </c>
      <c r="G24" s="286">
        <v>0.41626000000000002</v>
      </c>
      <c r="H24" s="286">
        <v>6.2390000000000001E-2</v>
      </c>
      <c r="I24" s="284">
        <v>1387.85</v>
      </c>
      <c r="J24" s="202">
        <v>13.77</v>
      </c>
      <c r="K24" s="286">
        <v>0.45774999999999999</v>
      </c>
      <c r="L24" s="287">
        <v>8.1019999999999995E-2</v>
      </c>
      <c r="M24" s="284">
        <v>1382.33</v>
      </c>
      <c r="N24" s="202">
        <v>14.31</v>
      </c>
      <c r="O24" s="286">
        <v>0.62502999999999997</v>
      </c>
      <c r="P24" s="287">
        <v>8.9069999999999996E-2</v>
      </c>
      <c r="Q24" s="284">
        <v>1805.09</v>
      </c>
      <c r="R24" s="202">
        <v>5.69</v>
      </c>
      <c r="S24" s="286">
        <v>0.79025999999999996</v>
      </c>
      <c r="T24" s="286">
        <v>0.19811999999999999</v>
      </c>
      <c r="U24" s="284">
        <v>1757.8240000000001</v>
      </c>
      <c r="V24" s="202">
        <v>10.196</v>
      </c>
      <c r="W24" s="286">
        <v>0.33710000000000001</v>
      </c>
      <c r="X24" s="287">
        <v>6.6850000000000007E-2</v>
      </c>
      <c r="Y24" s="284">
        <v>1811.71</v>
      </c>
      <c r="Z24" s="202">
        <v>6.74</v>
      </c>
      <c r="AA24" s="286">
        <v>0.61817</v>
      </c>
      <c r="AB24" s="286">
        <v>7.8390000000000001E-2</v>
      </c>
      <c r="AC24" s="284">
        <v>1390.66</v>
      </c>
      <c r="AD24" s="202">
        <v>14.23</v>
      </c>
      <c r="AE24" s="286">
        <v>0.82050999999999996</v>
      </c>
      <c r="AF24" s="287">
        <v>0.18032000000000001</v>
      </c>
    </row>
    <row r="25" spans="1:32" x14ac:dyDescent="0.3">
      <c r="A25" s="284">
        <v>1332.3230000000001</v>
      </c>
      <c r="B25" s="202">
        <v>19.771999999999998</v>
      </c>
      <c r="C25" s="21">
        <v>0.43026999999999999</v>
      </c>
      <c r="D25" s="285">
        <v>7.1309999999999998E-2</v>
      </c>
      <c r="E25" s="284">
        <v>1347.662</v>
      </c>
      <c r="F25" s="202">
        <v>13.028</v>
      </c>
      <c r="G25" s="286">
        <v>0.54125000000000001</v>
      </c>
      <c r="H25" s="286">
        <v>8.133E-2</v>
      </c>
      <c r="I25" s="284">
        <v>1402.95</v>
      </c>
      <c r="J25" s="202">
        <v>10.36</v>
      </c>
      <c r="K25" s="286">
        <v>0.92866000000000004</v>
      </c>
      <c r="L25" s="287">
        <v>0.17563999999999999</v>
      </c>
      <c r="M25" s="284">
        <v>1415.49</v>
      </c>
      <c r="N25" s="202">
        <v>14.45</v>
      </c>
      <c r="O25" s="286">
        <v>0.53185000000000004</v>
      </c>
      <c r="P25" s="287">
        <v>0.10012</v>
      </c>
      <c r="Q25" s="284">
        <v>1805.84</v>
      </c>
      <c r="R25" s="202">
        <v>5.21</v>
      </c>
      <c r="S25" s="286">
        <v>0.67286000000000001</v>
      </c>
      <c r="T25" s="286">
        <v>9.8089999999999997E-2</v>
      </c>
      <c r="U25" s="284">
        <v>1758.367</v>
      </c>
      <c r="V25" s="202">
        <v>5.7859999999999996</v>
      </c>
      <c r="W25" s="286">
        <v>0.38386999999999999</v>
      </c>
      <c r="X25" s="287">
        <v>4.9590000000000002E-2</v>
      </c>
      <c r="Y25" s="284">
        <v>1811.99</v>
      </c>
      <c r="Z25" s="202">
        <v>9.25</v>
      </c>
      <c r="AA25" s="286">
        <v>0.49257000000000001</v>
      </c>
      <c r="AB25" s="286">
        <v>0.14476</v>
      </c>
      <c r="AC25" s="284">
        <v>1394.595</v>
      </c>
      <c r="AD25" s="202">
        <v>9.7959999999999994</v>
      </c>
      <c r="AE25" s="286">
        <v>0.19907</v>
      </c>
      <c r="AF25" s="287">
        <v>4.283E-2</v>
      </c>
    </row>
    <row r="26" spans="1:32" x14ac:dyDescent="0.3">
      <c r="A26" s="284">
        <v>1333.336</v>
      </c>
      <c r="B26" s="202">
        <v>13.66</v>
      </c>
      <c r="C26" s="21">
        <v>0.73251999999999995</v>
      </c>
      <c r="D26" s="285">
        <v>0.13181000000000001</v>
      </c>
      <c r="E26" s="284">
        <v>1348.816</v>
      </c>
      <c r="F26" s="202">
        <v>14.253</v>
      </c>
      <c r="G26" s="286">
        <v>0.39912999999999998</v>
      </c>
      <c r="H26" s="286">
        <v>6.1339999999999999E-2</v>
      </c>
      <c r="I26" s="284">
        <v>1411.68</v>
      </c>
      <c r="J26" s="202">
        <v>12.74</v>
      </c>
      <c r="K26" s="286">
        <v>0.35308</v>
      </c>
      <c r="L26" s="287">
        <v>6.089E-2</v>
      </c>
      <c r="M26" s="284">
        <v>1421.75</v>
      </c>
      <c r="N26" s="202">
        <v>11.42</v>
      </c>
      <c r="O26" s="286">
        <v>0.30951000000000001</v>
      </c>
      <c r="P26" s="287">
        <v>4.3610000000000003E-2</v>
      </c>
      <c r="Q26" s="284">
        <v>1811.08</v>
      </c>
      <c r="R26" s="202">
        <v>5.74</v>
      </c>
      <c r="S26" s="286">
        <v>0.52136000000000005</v>
      </c>
      <c r="T26" s="286">
        <v>9.9290000000000003E-2</v>
      </c>
      <c r="U26" s="284">
        <v>1760.1010000000001</v>
      </c>
      <c r="V26" s="202">
        <v>7.0039999999999996</v>
      </c>
      <c r="W26" s="286">
        <v>0.33650000000000002</v>
      </c>
      <c r="X26" s="287">
        <v>4.086E-2</v>
      </c>
      <c r="Y26" s="284">
        <v>1813.49</v>
      </c>
      <c r="Z26" s="202">
        <v>6.39</v>
      </c>
      <c r="AA26" s="286">
        <v>1.13801</v>
      </c>
      <c r="AB26" s="286">
        <v>0.17943000000000001</v>
      </c>
      <c r="AC26" s="284">
        <v>1399.2329999999999</v>
      </c>
      <c r="AD26" s="202">
        <v>12.414</v>
      </c>
      <c r="AE26" s="286">
        <v>0.58216000000000001</v>
      </c>
      <c r="AF26" s="287">
        <v>0.12683</v>
      </c>
    </row>
    <row r="27" spans="1:32" x14ac:dyDescent="0.3">
      <c r="A27" s="284">
        <v>1333.789</v>
      </c>
      <c r="B27" s="202">
        <v>14.51</v>
      </c>
      <c r="C27" s="21">
        <v>0.75702999999999998</v>
      </c>
      <c r="D27" s="285">
        <v>0.14438999999999999</v>
      </c>
      <c r="E27" s="284">
        <v>1349.998</v>
      </c>
      <c r="F27" s="202">
        <v>11.678000000000001</v>
      </c>
      <c r="G27" s="286">
        <v>0.88012999999999997</v>
      </c>
      <c r="H27" s="286">
        <v>0.13696</v>
      </c>
      <c r="I27" s="284">
        <v>1430.95</v>
      </c>
      <c r="J27" s="202">
        <v>15.53</v>
      </c>
      <c r="K27" s="286">
        <v>0.71348999999999996</v>
      </c>
      <c r="L27" s="287">
        <v>0.12338</v>
      </c>
      <c r="M27" s="284">
        <v>1428.94</v>
      </c>
      <c r="N27" s="202">
        <v>12.9</v>
      </c>
      <c r="O27" s="286">
        <v>1.2644500000000001</v>
      </c>
      <c r="P27" s="287">
        <v>0.18920999999999999</v>
      </c>
      <c r="Q27" s="284">
        <v>1811.38</v>
      </c>
      <c r="R27" s="202">
        <v>7.87</v>
      </c>
      <c r="S27" s="286">
        <v>0.81649000000000005</v>
      </c>
      <c r="T27" s="286">
        <v>8.7690000000000004E-2</v>
      </c>
      <c r="U27" s="284">
        <v>1760.1869999999999</v>
      </c>
      <c r="V27" s="202">
        <v>6.3940000000000001</v>
      </c>
      <c r="W27" s="286">
        <v>0.48512</v>
      </c>
      <c r="X27" s="287">
        <v>6.1800000000000001E-2</v>
      </c>
      <c r="Y27" s="284">
        <v>1815.8</v>
      </c>
      <c r="Z27" s="202">
        <v>7.46</v>
      </c>
      <c r="AA27" s="286">
        <v>1.00115</v>
      </c>
      <c r="AB27" s="286">
        <v>0.13159999999999999</v>
      </c>
      <c r="AC27" s="284">
        <v>1400.6880000000001</v>
      </c>
      <c r="AD27" s="202">
        <v>9.7059999999999995</v>
      </c>
      <c r="AE27" s="286">
        <v>0.41931000000000002</v>
      </c>
      <c r="AF27" s="287">
        <v>9.2590000000000006E-2</v>
      </c>
    </row>
    <row r="28" spans="1:32" x14ac:dyDescent="0.3">
      <c r="A28" s="284">
        <v>1333.9849999999999</v>
      </c>
      <c r="B28" s="202">
        <v>17.739999999999998</v>
      </c>
      <c r="C28" s="21">
        <v>0.48632999999999998</v>
      </c>
      <c r="D28" s="285">
        <v>7.8359999999999999E-2</v>
      </c>
      <c r="E28" s="284">
        <v>1351.6210000000001</v>
      </c>
      <c r="F28" s="202">
        <v>11.132</v>
      </c>
      <c r="G28" s="286">
        <v>0.36913000000000001</v>
      </c>
      <c r="H28" s="286">
        <v>5.5989999999999998E-2</v>
      </c>
      <c r="I28" s="284">
        <v>1437.1</v>
      </c>
      <c r="J28" s="202">
        <v>9.32</v>
      </c>
      <c r="K28" s="286">
        <v>0.77532999999999996</v>
      </c>
      <c r="L28" s="287">
        <v>0.14046</v>
      </c>
      <c r="M28" s="284">
        <v>1472.67</v>
      </c>
      <c r="N28" s="202">
        <v>11.49</v>
      </c>
      <c r="O28" s="286">
        <v>0.96335000000000004</v>
      </c>
      <c r="P28" s="287">
        <v>0.16420999999999999</v>
      </c>
      <c r="Q28" s="284">
        <v>1818.77</v>
      </c>
      <c r="R28" s="202">
        <v>7.5</v>
      </c>
      <c r="S28" s="286">
        <v>1.0241199999999999</v>
      </c>
      <c r="T28" s="286">
        <v>0.19936000000000001</v>
      </c>
      <c r="U28" s="284">
        <v>1760.5640000000001</v>
      </c>
      <c r="V28" s="202">
        <v>7.18</v>
      </c>
      <c r="W28" s="286">
        <v>0.67137999999999998</v>
      </c>
      <c r="X28" s="287">
        <v>8.974E-2</v>
      </c>
      <c r="Y28" s="284">
        <v>1816.14</v>
      </c>
      <c r="Z28" s="202">
        <v>9.73</v>
      </c>
      <c r="AA28" s="286">
        <v>0.75673999999999997</v>
      </c>
      <c r="AB28" s="286">
        <v>0.10913</v>
      </c>
      <c r="AC28" s="284">
        <v>1436.0609999999999</v>
      </c>
      <c r="AD28" s="202">
        <v>10.199</v>
      </c>
      <c r="AE28" s="286">
        <v>1.02037</v>
      </c>
      <c r="AF28" s="287">
        <v>0.22464999999999999</v>
      </c>
    </row>
    <row r="29" spans="1:32" x14ac:dyDescent="0.3">
      <c r="A29" s="284">
        <v>1336.87</v>
      </c>
      <c r="B29" s="202">
        <v>18.463999999999999</v>
      </c>
      <c r="C29" s="21">
        <v>0.62578</v>
      </c>
      <c r="D29" s="285">
        <v>0.11053</v>
      </c>
      <c r="E29" s="284">
        <v>1352.1759999999999</v>
      </c>
      <c r="F29" s="202">
        <v>11.045</v>
      </c>
      <c r="G29" s="286">
        <v>0.63473999999999997</v>
      </c>
      <c r="H29" s="286">
        <v>9.7299999999999998E-2</v>
      </c>
      <c r="I29" s="284">
        <v>1454.48</v>
      </c>
      <c r="J29" s="202">
        <v>12.81</v>
      </c>
      <c r="K29" s="286">
        <v>0.63249999999999995</v>
      </c>
      <c r="L29" s="287">
        <v>0.11015</v>
      </c>
      <c r="M29" s="284">
        <v>1530.56</v>
      </c>
      <c r="N29" s="202">
        <v>9.57</v>
      </c>
      <c r="O29" s="286">
        <v>0.38268999999999997</v>
      </c>
      <c r="P29" s="287">
        <v>5.6079999999999998E-2</v>
      </c>
      <c r="Q29" s="284">
        <v>1864.08</v>
      </c>
      <c r="R29" s="202">
        <v>5.01</v>
      </c>
      <c r="S29" s="286">
        <v>0.57974000000000003</v>
      </c>
      <c r="T29" s="286">
        <v>0.14604</v>
      </c>
      <c r="U29" s="284">
        <v>1760.7760000000001</v>
      </c>
      <c r="V29" s="202">
        <v>5.5430000000000001</v>
      </c>
      <c r="W29" s="286">
        <v>0.26325999999999999</v>
      </c>
      <c r="X29" s="287">
        <v>5.0029999999999998E-2</v>
      </c>
      <c r="Y29" s="284">
        <v>1817.36</v>
      </c>
      <c r="Z29" s="202">
        <v>4.99</v>
      </c>
      <c r="AA29" s="286">
        <v>0.71582000000000001</v>
      </c>
      <c r="AB29" s="286">
        <v>9.221E-2</v>
      </c>
      <c r="AC29" s="284">
        <v>1447.87</v>
      </c>
      <c r="AD29" s="202">
        <v>9.5609999999999999</v>
      </c>
      <c r="AE29" s="286">
        <v>0.34227000000000002</v>
      </c>
      <c r="AF29" s="287">
        <v>7.7030000000000001E-2</v>
      </c>
    </row>
    <row r="30" spans="1:32" x14ac:dyDescent="0.3">
      <c r="A30" s="284">
        <v>1337.13</v>
      </c>
      <c r="B30" s="202">
        <v>13.859</v>
      </c>
      <c r="C30" s="21">
        <v>0.50231999999999999</v>
      </c>
      <c r="D30" s="285">
        <v>8.3110000000000003E-2</v>
      </c>
      <c r="E30" s="284">
        <v>1353.136</v>
      </c>
      <c r="F30" s="202">
        <v>15.368</v>
      </c>
      <c r="G30" s="286">
        <v>0.26555000000000001</v>
      </c>
      <c r="H30" s="286">
        <v>4.1259999999999998E-2</v>
      </c>
      <c r="I30" s="284">
        <v>1456.03</v>
      </c>
      <c r="J30" s="202">
        <v>13.16</v>
      </c>
      <c r="K30" s="286">
        <v>0.60611000000000004</v>
      </c>
      <c r="L30" s="287">
        <v>0.11348</v>
      </c>
      <c r="M30" s="284">
        <v>1531.87</v>
      </c>
      <c r="N30" s="202">
        <v>12.86</v>
      </c>
      <c r="O30" s="286">
        <v>0.35438999999999998</v>
      </c>
      <c r="P30" s="287">
        <v>5.2420000000000001E-2</v>
      </c>
      <c r="Q30" s="284">
        <v>1910.1</v>
      </c>
      <c r="R30" s="202">
        <v>6.43</v>
      </c>
      <c r="S30" s="286">
        <v>0.58321000000000001</v>
      </c>
      <c r="T30" s="286">
        <v>0.11304</v>
      </c>
      <c r="U30" s="284">
        <v>1760.902</v>
      </c>
      <c r="V30" s="202">
        <v>6.3659999999999997</v>
      </c>
      <c r="W30" s="286">
        <v>0.58106000000000002</v>
      </c>
      <c r="X30" s="287">
        <v>0.10691000000000001</v>
      </c>
      <c r="Y30" s="284">
        <v>1820.91</v>
      </c>
      <c r="Z30" s="202">
        <v>6.43</v>
      </c>
      <c r="AA30" s="286">
        <v>0.70433000000000001</v>
      </c>
      <c r="AB30" s="286">
        <v>0.12237000000000001</v>
      </c>
      <c r="AC30" s="284">
        <v>1471.88</v>
      </c>
      <c r="AD30" s="202">
        <v>9.82</v>
      </c>
      <c r="AE30" s="286">
        <v>0.51036999999999999</v>
      </c>
      <c r="AF30" s="287">
        <v>0.11318</v>
      </c>
    </row>
    <row r="31" spans="1:32" x14ac:dyDescent="0.3">
      <c r="A31" s="284">
        <v>1343.896</v>
      </c>
      <c r="B31" s="202">
        <v>20.667999999999999</v>
      </c>
      <c r="C31" s="21">
        <v>0.68906000000000001</v>
      </c>
      <c r="D31" s="285">
        <v>0.12608</v>
      </c>
      <c r="E31" s="284">
        <v>1354.107</v>
      </c>
      <c r="F31" s="202">
        <v>15.779</v>
      </c>
      <c r="G31" s="286">
        <v>0.5796</v>
      </c>
      <c r="H31" s="286">
        <v>9.1249999999999998E-2</v>
      </c>
      <c r="I31" s="284">
        <v>1469.2</v>
      </c>
      <c r="J31" s="202">
        <v>12.25</v>
      </c>
      <c r="K31" s="286">
        <v>0.55967</v>
      </c>
      <c r="L31" s="287">
        <v>0.1095</v>
      </c>
      <c r="M31" s="284">
        <v>1534.42</v>
      </c>
      <c r="N31" s="202">
        <v>10.52</v>
      </c>
      <c r="O31" s="286">
        <v>0.33883000000000002</v>
      </c>
      <c r="P31" s="287">
        <v>5.4859999999999999E-2</v>
      </c>
      <c r="Q31" s="284">
        <v>1915.19</v>
      </c>
      <c r="R31" s="202">
        <v>7.5</v>
      </c>
      <c r="S31" s="286">
        <v>0.57093000000000005</v>
      </c>
      <c r="T31" s="286">
        <v>9.2130000000000004E-2</v>
      </c>
      <c r="U31" s="284">
        <v>1762.308</v>
      </c>
      <c r="V31" s="202">
        <v>7.0309999999999997</v>
      </c>
      <c r="W31" s="286">
        <v>0.47252</v>
      </c>
      <c r="X31" s="287">
        <v>9.2499999999999999E-2</v>
      </c>
      <c r="Y31" s="284">
        <v>1828.15</v>
      </c>
      <c r="Z31" s="202">
        <v>5.35</v>
      </c>
      <c r="AA31" s="286">
        <v>1.0190699999999999</v>
      </c>
      <c r="AB31" s="286">
        <v>0.14143</v>
      </c>
      <c r="AC31" s="284">
        <v>1481.6110000000001</v>
      </c>
      <c r="AD31" s="202">
        <v>8.0990000000000002</v>
      </c>
      <c r="AE31" s="286">
        <v>0.76932999999999996</v>
      </c>
      <c r="AF31" s="287">
        <v>0.17097000000000001</v>
      </c>
    </row>
    <row r="32" spans="1:32" x14ac:dyDescent="0.3">
      <c r="A32" s="284">
        <v>1346.62</v>
      </c>
      <c r="B32" s="202">
        <v>18.201000000000001</v>
      </c>
      <c r="C32" s="21">
        <v>0.60370999999999997</v>
      </c>
      <c r="D32" s="285">
        <v>9.9199999999999997E-2</v>
      </c>
      <c r="E32" s="284">
        <v>1357.1110000000001</v>
      </c>
      <c r="F32" s="202">
        <v>11.792</v>
      </c>
      <c r="G32" s="286">
        <v>0.47477000000000003</v>
      </c>
      <c r="H32" s="286">
        <v>7.2859999999999994E-2</v>
      </c>
      <c r="I32" s="284">
        <v>1480.47</v>
      </c>
      <c r="J32" s="202">
        <v>12.37</v>
      </c>
      <c r="K32" s="286">
        <v>0.77505000000000002</v>
      </c>
      <c r="L32" s="287">
        <v>0.13564999999999999</v>
      </c>
      <c r="M32" s="284">
        <v>1550.75</v>
      </c>
      <c r="N32" s="202">
        <v>9.89</v>
      </c>
      <c r="O32" s="286">
        <v>0.28639999999999999</v>
      </c>
      <c r="P32" s="287">
        <v>4.0759999999999998E-2</v>
      </c>
      <c r="Q32" s="284">
        <v>1915.53</v>
      </c>
      <c r="R32" s="202">
        <v>17.03</v>
      </c>
      <c r="S32" s="286">
        <v>0.20083000000000001</v>
      </c>
      <c r="T32" s="286">
        <v>3.6560000000000002E-2</v>
      </c>
      <c r="U32" s="284">
        <v>1762.67</v>
      </c>
      <c r="V32" s="202">
        <v>9.0340000000000007</v>
      </c>
      <c r="W32" s="286">
        <v>0.58321000000000001</v>
      </c>
      <c r="X32" s="287">
        <v>0.11463</v>
      </c>
      <c r="Y32" s="284">
        <v>1829.11</v>
      </c>
      <c r="Z32" s="202">
        <v>11.98</v>
      </c>
      <c r="AA32" s="286">
        <v>1.51773</v>
      </c>
      <c r="AB32" s="286">
        <v>0.36795</v>
      </c>
      <c r="AC32" s="284">
        <v>1486.93</v>
      </c>
      <c r="AD32" s="202">
        <v>11.042</v>
      </c>
      <c r="AE32" s="286">
        <v>1.21628</v>
      </c>
      <c r="AF32" s="287">
        <v>0.26662999999999998</v>
      </c>
    </row>
    <row r="33" spans="1:32" x14ac:dyDescent="0.3">
      <c r="A33" s="284">
        <v>1348.7380000000001</v>
      </c>
      <c r="B33" s="202">
        <v>22.919</v>
      </c>
      <c r="C33" s="21">
        <v>0.67174</v>
      </c>
      <c r="D33" s="285">
        <v>0.12665999999999999</v>
      </c>
      <c r="E33" s="284">
        <v>1357.6030000000001</v>
      </c>
      <c r="F33" s="202">
        <v>10.319000000000001</v>
      </c>
      <c r="G33" s="286">
        <v>0.53954000000000002</v>
      </c>
      <c r="H33" s="286">
        <v>9.5170000000000005E-2</v>
      </c>
      <c r="I33" s="284">
        <v>1498.38</v>
      </c>
      <c r="J33" s="202">
        <v>9.2100000000000009</v>
      </c>
      <c r="K33" s="286">
        <v>0.52866999999999997</v>
      </c>
      <c r="L33" s="287">
        <v>9.3590000000000007E-2</v>
      </c>
      <c r="M33" s="284">
        <v>1559.54</v>
      </c>
      <c r="N33" s="202">
        <v>8.99</v>
      </c>
      <c r="O33" s="286">
        <v>0.55401999999999996</v>
      </c>
      <c r="P33" s="287">
        <v>8.9200000000000002E-2</v>
      </c>
      <c r="Q33" s="284">
        <v>1917.64</v>
      </c>
      <c r="R33" s="202">
        <v>9.77</v>
      </c>
      <c r="S33" s="286">
        <v>0.56367</v>
      </c>
      <c r="T33" s="286">
        <v>9.4649999999999998E-2</v>
      </c>
      <c r="U33" s="284">
        <v>1763.3920000000001</v>
      </c>
      <c r="V33" s="202">
        <v>5.5590000000000002</v>
      </c>
      <c r="W33" s="286">
        <v>6.2689999999999996E-2</v>
      </c>
      <c r="X33" s="287">
        <v>8.0000000000000002E-3</v>
      </c>
      <c r="Y33" s="284">
        <v>1829.76</v>
      </c>
      <c r="Z33" s="202">
        <v>8.15</v>
      </c>
      <c r="AA33" s="286">
        <v>0.83469000000000004</v>
      </c>
      <c r="AB33" s="286">
        <v>0.12066</v>
      </c>
      <c r="AC33" s="284">
        <v>1486.9690000000001</v>
      </c>
      <c r="AD33" s="202">
        <v>11.603999999999999</v>
      </c>
      <c r="AE33" s="286">
        <v>0.68083000000000005</v>
      </c>
      <c r="AF33" s="287">
        <v>0.14698</v>
      </c>
    </row>
    <row r="34" spans="1:32" x14ac:dyDescent="0.3">
      <c r="A34" s="284">
        <v>1349.4190000000001</v>
      </c>
      <c r="B34" s="202">
        <v>17.388999999999999</v>
      </c>
      <c r="C34" s="21">
        <v>0.26623999999999998</v>
      </c>
      <c r="D34" s="285">
        <v>4.5780000000000001E-2</v>
      </c>
      <c r="E34" s="284">
        <v>1366.2080000000001</v>
      </c>
      <c r="F34" s="202">
        <v>14.368</v>
      </c>
      <c r="G34" s="286">
        <v>0.51515999999999995</v>
      </c>
      <c r="H34" s="286">
        <v>7.9880000000000007E-2</v>
      </c>
      <c r="I34" s="284">
        <v>1517.16</v>
      </c>
      <c r="J34" s="202">
        <v>10.25</v>
      </c>
      <c r="K34" s="286">
        <v>0.41181000000000001</v>
      </c>
      <c r="L34" s="287">
        <v>7.5990000000000002E-2</v>
      </c>
      <c r="M34" s="284">
        <v>1748.25</v>
      </c>
      <c r="N34" s="202">
        <v>10.37</v>
      </c>
      <c r="O34" s="286">
        <v>0.36468</v>
      </c>
      <c r="P34" s="287">
        <v>5.6169999999999998E-2</v>
      </c>
      <c r="Q34" s="284">
        <v>1926.77</v>
      </c>
      <c r="R34" s="202">
        <v>13.22</v>
      </c>
      <c r="S34" s="286">
        <v>0.42341000000000001</v>
      </c>
      <c r="T34" s="286">
        <v>7.2480000000000003E-2</v>
      </c>
      <c r="U34" s="284">
        <v>1764.105</v>
      </c>
      <c r="V34" s="202">
        <v>8.0220000000000002</v>
      </c>
      <c r="W34" s="286">
        <v>0.45640999999999998</v>
      </c>
      <c r="X34" s="287">
        <v>5.8779999999999999E-2</v>
      </c>
      <c r="Y34" s="284">
        <v>1840.2</v>
      </c>
      <c r="Z34" s="202">
        <v>4.42</v>
      </c>
      <c r="AA34" s="286">
        <v>1.1867300000000001</v>
      </c>
      <c r="AB34" s="286">
        <v>0.19503000000000001</v>
      </c>
      <c r="AC34" s="284">
        <v>1495.2550000000001</v>
      </c>
      <c r="AD34" s="202">
        <v>11.337999999999999</v>
      </c>
      <c r="AE34" s="286">
        <v>0.29771999999999998</v>
      </c>
      <c r="AF34" s="287">
        <v>6.5040000000000001E-2</v>
      </c>
    </row>
    <row r="35" spans="1:32" x14ac:dyDescent="0.3">
      <c r="A35" s="284">
        <v>1350.1279999999999</v>
      </c>
      <c r="B35" s="202">
        <v>23.911999999999999</v>
      </c>
      <c r="C35" s="21">
        <v>0.77254</v>
      </c>
      <c r="D35" s="285">
        <v>0.13491</v>
      </c>
      <c r="E35" s="284">
        <v>1366.6969999999999</v>
      </c>
      <c r="F35" s="202">
        <v>8.8989999999999991</v>
      </c>
      <c r="G35" s="286">
        <v>0.89246000000000003</v>
      </c>
      <c r="H35" s="286">
        <v>0.13683000000000001</v>
      </c>
      <c r="I35" s="284">
        <v>1525.15</v>
      </c>
      <c r="J35" s="202">
        <v>11.59</v>
      </c>
      <c r="K35" s="286">
        <v>0.79456000000000004</v>
      </c>
      <c r="L35" s="287">
        <v>0.13880999999999999</v>
      </c>
      <c r="M35" s="284">
        <v>1763.09</v>
      </c>
      <c r="N35" s="202">
        <v>10.17</v>
      </c>
      <c r="O35" s="286">
        <v>0.29449999999999998</v>
      </c>
      <c r="P35" s="287">
        <v>4.2630000000000001E-2</v>
      </c>
      <c r="Q35" s="284">
        <v>1945.63</v>
      </c>
      <c r="R35" s="202">
        <v>5.29</v>
      </c>
      <c r="S35" s="286">
        <v>0.25317000000000001</v>
      </c>
      <c r="T35" s="286">
        <v>3.7569999999999999E-2</v>
      </c>
      <c r="U35" s="284">
        <v>1765.67</v>
      </c>
      <c r="V35" s="202">
        <v>4.0739999999999998</v>
      </c>
      <c r="W35" s="286">
        <v>8.6239999999999997E-2</v>
      </c>
      <c r="X35" s="287">
        <v>1.5939999999999999E-2</v>
      </c>
      <c r="Y35" s="284">
        <v>1840.69</v>
      </c>
      <c r="Z35" s="202">
        <v>7.06</v>
      </c>
      <c r="AA35" s="286">
        <v>1.0511200000000001</v>
      </c>
      <c r="AB35" s="286">
        <v>0.17462</v>
      </c>
      <c r="AC35" s="284">
        <v>1520.7</v>
      </c>
      <c r="AD35" s="202">
        <v>8.9499999999999993</v>
      </c>
      <c r="AE35" s="286">
        <v>0.35250999999999999</v>
      </c>
      <c r="AF35" s="287">
        <v>7.7079999999999996E-2</v>
      </c>
    </row>
    <row r="36" spans="1:32" x14ac:dyDescent="0.3">
      <c r="A36" s="284">
        <v>1351.2860000000001</v>
      </c>
      <c r="B36" s="202">
        <v>16.995999999999999</v>
      </c>
      <c r="C36" s="21">
        <v>0.84140999999999999</v>
      </c>
      <c r="D36" s="285">
        <v>0.15093999999999999</v>
      </c>
      <c r="E36" s="284">
        <v>1369.8389999999999</v>
      </c>
      <c r="F36" s="202">
        <v>10.314</v>
      </c>
      <c r="G36" s="286">
        <v>0.42691000000000001</v>
      </c>
      <c r="H36" s="286">
        <v>6.4409999999999995E-2</v>
      </c>
      <c r="I36" s="284">
        <v>1530.08</v>
      </c>
      <c r="J36" s="202">
        <v>12.52</v>
      </c>
      <c r="K36" s="286">
        <v>0.43081000000000003</v>
      </c>
      <c r="L36" s="287">
        <v>7.707E-2</v>
      </c>
      <c r="M36" s="284">
        <v>1770.89</v>
      </c>
      <c r="N36" s="202">
        <v>7.35</v>
      </c>
      <c r="O36" s="286">
        <v>0.84424999999999994</v>
      </c>
      <c r="P36" s="287">
        <v>0.11904000000000001</v>
      </c>
      <c r="Q36" s="284">
        <v>1957.57</v>
      </c>
      <c r="R36" s="202">
        <v>7.28</v>
      </c>
      <c r="S36" s="286">
        <v>0.68898999999999999</v>
      </c>
      <c r="T36" s="286">
        <v>0.13297</v>
      </c>
      <c r="U36" s="284">
        <v>1766.9110000000001</v>
      </c>
      <c r="V36" s="202">
        <v>4.7039999999999997</v>
      </c>
      <c r="W36" s="286">
        <v>0.13891999999999999</v>
      </c>
      <c r="X36" s="287">
        <v>2.5049999999999999E-2</v>
      </c>
      <c r="Y36" s="284">
        <v>1844.52</v>
      </c>
      <c r="Z36" s="202">
        <v>6.79</v>
      </c>
      <c r="AA36" s="286">
        <v>0.59469000000000005</v>
      </c>
      <c r="AB36" s="286">
        <v>7.5759999999999994E-2</v>
      </c>
      <c r="AC36" s="284">
        <v>1528.2149999999999</v>
      </c>
      <c r="AD36" s="202">
        <v>10.489000000000001</v>
      </c>
      <c r="AE36" s="286">
        <v>0.27395000000000003</v>
      </c>
      <c r="AF36" s="287">
        <v>5.9709999999999999E-2</v>
      </c>
    </row>
    <row r="37" spans="1:32" x14ac:dyDescent="0.3">
      <c r="A37" s="284">
        <v>1351.723</v>
      </c>
      <c r="B37" s="202">
        <v>22.481999999999999</v>
      </c>
      <c r="C37" s="21">
        <v>0.48038999999999998</v>
      </c>
      <c r="D37" s="285">
        <v>8.6139999999999994E-2</v>
      </c>
      <c r="E37" s="284">
        <v>1371.607</v>
      </c>
      <c r="F37" s="202">
        <v>11.1</v>
      </c>
      <c r="G37" s="286">
        <v>0.40305000000000002</v>
      </c>
      <c r="H37" s="286">
        <v>6.2789999999999999E-2</v>
      </c>
      <c r="I37" s="284">
        <v>1530.21</v>
      </c>
      <c r="J37" s="202">
        <v>9.3000000000000007</v>
      </c>
      <c r="K37" s="286">
        <v>0.69352999999999998</v>
      </c>
      <c r="L37" s="287">
        <v>0.12622</v>
      </c>
      <c r="M37" s="284">
        <v>1774.15</v>
      </c>
      <c r="N37" s="202">
        <v>11.72</v>
      </c>
      <c r="O37" s="286">
        <v>1.0224200000000001</v>
      </c>
      <c r="P37" s="287">
        <v>0.15017</v>
      </c>
      <c r="Q37" s="284">
        <v>1960.15</v>
      </c>
      <c r="R37" s="202">
        <v>5.61</v>
      </c>
      <c r="S37" s="286">
        <v>0.38546999999999998</v>
      </c>
      <c r="T37" s="286">
        <v>7.3669999999999999E-2</v>
      </c>
      <c r="U37" s="284">
        <v>1769.0820000000001</v>
      </c>
      <c r="V37" s="202">
        <v>8.6349999999999998</v>
      </c>
      <c r="W37" s="286">
        <v>0.64698999999999995</v>
      </c>
      <c r="X37" s="287">
        <v>0.11644</v>
      </c>
      <c r="Y37" s="284">
        <v>1845.92</v>
      </c>
      <c r="Z37" s="202">
        <v>12.19</v>
      </c>
      <c r="AA37" s="286">
        <v>1.1267100000000001</v>
      </c>
      <c r="AB37" s="286">
        <v>0.18343999999999999</v>
      </c>
      <c r="AC37" s="284">
        <v>1619.6559999999999</v>
      </c>
      <c r="AD37" s="202">
        <v>13.657999999999999</v>
      </c>
      <c r="AE37" s="286">
        <v>0.79264000000000001</v>
      </c>
      <c r="AF37" s="287">
        <v>0.17729</v>
      </c>
    </row>
    <row r="38" spans="1:32" x14ac:dyDescent="0.3">
      <c r="A38" s="284">
        <v>1351.797</v>
      </c>
      <c r="B38" s="202">
        <v>26.091000000000001</v>
      </c>
      <c r="C38" s="21">
        <v>0.66622999999999999</v>
      </c>
      <c r="D38" s="285">
        <v>0.10976</v>
      </c>
      <c r="E38" s="284">
        <v>1372.45</v>
      </c>
      <c r="F38" s="202">
        <v>8.9870000000000001</v>
      </c>
      <c r="G38" s="286">
        <v>0.30769000000000002</v>
      </c>
      <c r="H38" s="286">
        <v>4.6899999999999997E-2</v>
      </c>
      <c r="I38" s="284">
        <v>1623.28</v>
      </c>
      <c r="J38" s="202">
        <v>12.66</v>
      </c>
      <c r="K38" s="286">
        <v>1.2396799999999999</v>
      </c>
      <c r="L38" s="287">
        <v>0.22009999999999999</v>
      </c>
      <c r="M38" s="284">
        <v>1781.51</v>
      </c>
      <c r="N38" s="202">
        <v>10.15</v>
      </c>
      <c r="O38" s="286">
        <v>0.12077</v>
      </c>
      <c r="P38" s="287">
        <v>1.7219999999999999E-2</v>
      </c>
      <c r="Q38" s="284">
        <v>1962.15</v>
      </c>
      <c r="R38" s="202">
        <v>5.43</v>
      </c>
      <c r="S38" s="286">
        <v>1.48377</v>
      </c>
      <c r="T38" s="286">
        <v>0.14049</v>
      </c>
      <c r="U38" s="284">
        <v>1769.163</v>
      </c>
      <c r="V38" s="202">
        <v>15.32</v>
      </c>
      <c r="W38" s="286">
        <v>0.39138000000000001</v>
      </c>
      <c r="X38" s="287">
        <v>7.6789999999999997E-2</v>
      </c>
      <c r="Y38" s="284">
        <v>1848.32</v>
      </c>
      <c r="Z38" s="202">
        <v>3.5</v>
      </c>
      <c r="AA38" s="286">
        <v>0.65954000000000002</v>
      </c>
      <c r="AB38" s="286">
        <v>0.10921</v>
      </c>
      <c r="AC38" s="284">
        <v>1697.4</v>
      </c>
      <c r="AD38" s="202">
        <v>15.8</v>
      </c>
      <c r="AE38" s="286">
        <v>0.51668000000000003</v>
      </c>
      <c r="AF38" s="287">
        <v>0.11257</v>
      </c>
    </row>
    <row r="39" spans="1:32" x14ac:dyDescent="0.3">
      <c r="A39" s="284">
        <v>1352.8810000000001</v>
      </c>
      <c r="B39" s="202">
        <v>41.02</v>
      </c>
      <c r="C39" s="21">
        <v>0.51251000000000002</v>
      </c>
      <c r="D39" s="285">
        <v>9.468E-2</v>
      </c>
      <c r="E39" s="284">
        <v>1373.248</v>
      </c>
      <c r="F39" s="202">
        <v>12.218999999999999</v>
      </c>
      <c r="G39" s="286">
        <v>0.47959000000000002</v>
      </c>
      <c r="H39" s="286">
        <v>7.3599999999999999E-2</v>
      </c>
      <c r="I39" s="284">
        <v>1649.15</v>
      </c>
      <c r="J39" s="202">
        <v>11.96</v>
      </c>
      <c r="K39" s="286">
        <v>0.86870000000000003</v>
      </c>
      <c r="L39" s="287">
        <v>0.15418999999999999</v>
      </c>
      <c r="M39" s="284">
        <v>1790.29</v>
      </c>
      <c r="N39" s="202">
        <v>13.94</v>
      </c>
      <c r="O39" s="286">
        <v>1.06392</v>
      </c>
      <c r="P39" s="287">
        <v>0.152</v>
      </c>
      <c r="Q39" s="284">
        <v>1966.94</v>
      </c>
      <c r="R39" s="202">
        <v>5.59</v>
      </c>
      <c r="S39" s="286">
        <v>1.11538</v>
      </c>
      <c r="T39" s="286">
        <v>0.21157999999999999</v>
      </c>
      <c r="U39" s="284">
        <v>1769.482</v>
      </c>
      <c r="V39" s="202">
        <v>10.031000000000001</v>
      </c>
      <c r="W39" s="286">
        <v>0.38275999999999999</v>
      </c>
      <c r="X39" s="287">
        <v>8.2610000000000003E-2</v>
      </c>
      <c r="Y39" s="284">
        <v>1851.11</v>
      </c>
      <c r="Z39" s="202">
        <v>8.32</v>
      </c>
      <c r="AA39" s="286">
        <v>0.74128000000000005</v>
      </c>
      <c r="AB39" s="286">
        <v>0.13045000000000001</v>
      </c>
      <c r="AC39" s="284">
        <v>1718.79</v>
      </c>
      <c r="AD39" s="202">
        <v>12.2</v>
      </c>
      <c r="AE39" s="286">
        <v>0.40286</v>
      </c>
      <c r="AF39" s="287">
        <v>8.8580000000000006E-2</v>
      </c>
    </row>
    <row r="40" spans="1:32" x14ac:dyDescent="0.3">
      <c r="A40" s="284">
        <v>1353.0989999999999</v>
      </c>
      <c r="B40" s="202">
        <v>14.824999999999999</v>
      </c>
      <c r="C40" s="21">
        <v>0.40355000000000002</v>
      </c>
      <c r="D40" s="285">
        <v>7.4779999999999999E-2</v>
      </c>
      <c r="E40" s="284">
        <v>1375.069</v>
      </c>
      <c r="F40" s="202">
        <v>14.276999999999999</v>
      </c>
      <c r="G40" s="286">
        <v>0.69850999999999996</v>
      </c>
      <c r="H40" s="286">
        <v>0.1089</v>
      </c>
      <c r="I40" s="284">
        <v>1668.61</v>
      </c>
      <c r="J40" s="202">
        <v>14.98</v>
      </c>
      <c r="K40" s="286">
        <v>1.42933</v>
      </c>
      <c r="L40" s="287">
        <v>0.26211000000000001</v>
      </c>
      <c r="M40" s="284">
        <v>1806.85</v>
      </c>
      <c r="N40" s="202">
        <v>10.96</v>
      </c>
      <c r="O40" s="286">
        <v>0.77825</v>
      </c>
      <c r="P40" s="287">
        <v>0.11083999999999999</v>
      </c>
      <c r="Q40" s="284">
        <v>1971.55</v>
      </c>
      <c r="R40" s="202">
        <v>5.68</v>
      </c>
      <c r="S40" s="286">
        <v>0.97197999999999996</v>
      </c>
      <c r="T40" s="286">
        <v>0.15537000000000001</v>
      </c>
      <c r="U40" s="284">
        <v>1770.143</v>
      </c>
      <c r="V40" s="202">
        <v>6.27</v>
      </c>
      <c r="W40" s="286">
        <v>0.59970000000000001</v>
      </c>
      <c r="X40" s="287">
        <v>7.9149999999999998E-2</v>
      </c>
      <c r="Y40" s="284">
        <v>1859.67</v>
      </c>
      <c r="Z40" s="202">
        <v>4.83</v>
      </c>
      <c r="AA40" s="286">
        <v>1.15391</v>
      </c>
      <c r="AB40" s="286">
        <v>0.16991999999999999</v>
      </c>
      <c r="AC40" s="284">
        <v>1723.529</v>
      </c>
      <c r="AD40" s="202">
        <v>9.8810000000000002</v>
      </c>
      <c r="AE40" s="286">
        <v>1.2100200000000001</v>
      </c>
      <c r="AF40" s="287">
        <v>0.27024999999999999</v>
      </c>
    </row>
    <row r="41" spans="1:32" x14ac:dyDescent="0.3">
      <c r="A41" s="284">
        <v>1353.5250000000001</v>
      </c>
      <c r="B41" s="202">
        <v>21.015999999999998</v>
      </c>
      <c r="C41" s="21">
        <v>0.45317000000000002</v>
      </c>
      <c r="D41" s="285">
        <v>7.3620000000000005E-2</v>
      </c>
      <c r="E41" s="284">
        <v>1375.221</v>
      </c>
      <c r="F41" s="202">
        <v>7.6840000000000002</v>
      </c>
      <c r="G41" s="286">
        <v>0.38461000000000001</v>
      </c>
      <c r="H41" s="286">
        <v>5.8139999999999997E-2</v>
      </c>
      <c r="I41" s="284">
        <v>1678.21</v>
      </c>
      <c r="J41" s="202">
        <v>11.81</v>
      </c>
      <c r="K41" s="286">
        <v>0.95484999999999998</v>
      </c>
      <c r="L41" s="287">
        <v>0.16506999999999999</v>
      </c>
      <c r="M41" s="284">
        <v>1850.33</v>
      </c>
      <c r="N41" s="202">
        <v>9.93</v>
      </c>
      <c r="O41" s="286">
        <v>0.69891999999999999</v>
      </c>
      <c r="P41" s="287">
        <v>0.10095999999999999</v>
      </c>
      <c r="Q41" s="284">
        <v>1973.03</v>
      </c>
      <c r="R41" s="202">
        <v>8.14</v>
      </c>
      <c r="S41" s="286">
        <v>1.1881999999999999</v>
      </c>
      <c r="T41" s="286">
        <v>0.11126999999999999</v>
      </c>
      <c r="U41" s="284">
        <v>1770.771</v>
      </c>
      <c r="V41" s="202">
        <v>6.9749999999999996</v>
      </c>
      <c r="W41" s="286">
        <v>0.32674999999999998</v>
      </c>
      <c r="X41" s="287">
        <v>6.6470000000000001E-2</v>
      </c>
      <c r="Y41" s="284">
        <v>1859.83</v>
      </c>
      <c r="Z41" s="202">
        <v>5.23</v>
      </c>
      <c r="AA41" s="286">
        <v>0.57091999999999998</v>
      </c>
      <c r="AB41" s="286">
        <v>0.11223</v>
      </c>
      <c r="AC41" s="284">
        <v>1732.9259999999999</v>
      </c>
      <c r="AD41" s="202">
        <v>13.939</v>
      </c>
      <c r="AE41" s="286">
        <v>0.41527999999999998</v>
      </c>
      <c r="AF41" s="287">
        <v>9.0709999999999999E-2</v>
      </c>
    </row>
    <row r="42" spans="1:32" x14ac:dyDescent="0.3">
      <c r="A42" s="284">
        <v>1353.6890000000001</v>
      </c>
      <c r="B42" s="202">
        <v>16.164999999999999</v>
      </c>
      <c r="C42" s="21">
        <v>1.06656</v>
      </c>
      <c r="D42" s="285">
        <v>0.17105999999999999</v>
      </c>
      <c r="E42" s="284">
        <v>1375.7550000000001</v>
      </c>
      <c r="F42" s="202">
        <v>13.071</v>
      </c>
      <c r="G42" s="286">
        <v>0.71125000000000005</v>
      </c>
      <c r="H42" s="286">
        <v>0.11251</v>
      </c>
      <c r="I42" s="284">
        <v>1697.95</v>
      </c>
      <c r="J42" s="202">
        <v>11.05</v>
      </c>
      <c r="K42" s="286">
        <v>1.1726000000000001</v>
      </c>
      <c r="L42" s="287">
        <v>0.19999</v>
      </c>
      <c r="M42" s="284">
        <v>1883.14</v>
      </c>
      <c r="N42" s="202">
        <v>11.11</v>
      </c>
      <c r="O42" s="286">
        <v>0.86285999999999996</v>
      </c>
      <c r="P42" s="287">
        <v>0.11902</v>
      </c>
      <c r="Q42" s="284">
        <v>1974.59</v>
      </c>
      <c r="R42" s="202">
        <v>8.33</v>
      </c>
      <c r="S42" s="286">
        <v>0.73382999999999998</v>
      </c>
      <c r="T42" s="286">
        <v>0.14438000000000001</v>
      </c>
      <c r="U42" s="284">
        <v>1771.5029999999999</v>
      </c>
      <c r="V42" s="202">
        <v>5.484</v>
      </c>
      <c r="W42" s="286">
        <v>0.45800999999999997</v>
      </c>
      <c r="X42" s="287">
        <v>5.8790000000000002E-2</v>
      </c>
      <c r="Y42" s="284">
        <v>1864.65</v>
      </c>
      <c r="Z42" s="202">
        <v>7.45</v>
      </c>
      <c r="AA42" s="286">
        <v>0.74907000000000001</v>
      </c>
      <c r="AB42" s="286">
        <v>0.12619</v>
      </c>
      <c r="AC42" s="284">
        <v>1735.9280000000001</v>
      </c>
      <c r="AD42" s="202">
        <v>12.077</v>
      </c>
      <c r="AE42" s="286">
        <v>0.45607999999999999</v>
      </c>
      <c r="AF42" s="287">
        <v>0.10008</v>
      </c>
    </row>
    <row r="43" spans="1:32" x14ac:dyDescent="0.3">
      <c r="A43" s="284">
        <v>1354.4069999999999</v>
      </c>
      <c r="B43" s="202">
        <v>24.63</v>
      </c>
      <c r="C43" s="21">
        <v>0.53802000000000005</v>
      </c>
      <c r="D43" s="285">
        <v>9.7430000000000003E-2</v>
      </c>
      <c r="E43" s="284">
        <v>1376.2070000000001</v>
      </c>
      <c r="F43" s="202">
        <v>11.728999999999999</v>
      </c>
      <c r="G43" s="286">
        <v>0.93722000000000005</v>
      </c>
      <c r="H43" s="286">
        <v>0.14215</v>
      </c>
      <c r="I43" s="284">
        <v>1706.11</v>
      </c>
      <c r="J43" s="202">
        <v>13.76</v>
      </c>
      <c r="K43" s="286">
        <v>1.12673</v>
      </c>
      <c r="L43" s="287">
        <v>0.19378000000000001</v>
      </c>
      <c r="M43" s="284">
        <v>1927.6</v>
      </c>
      <c r="N43" s="202">
        <v>11.38</v>
      </c>
      <c r="O43" s="286">
        <v>0.66403000000000001</v>
      </c>
      <c r="P43" s="287">
        <v>9.783E-2</v>
      </c>
      <c r="Q43" s="284">
        <v>1976.99</v>
      </c>
      <c r="R43" s="202">
        <v>5.0999999999999996</v>
      </c>
      <c r="S43" s="286">
        <v>0.75429999999999997</v>
      </c>
      <c r="T43" s="286">
        <v>0.14402000000000001</v>
      </c>
      <c r="U43" s="284">
        <v>1771.6079999999999</v>
      </c>
      <c r="V43" s="202">
        <v>7.1449999999999996</v>
      </c>
      <c r="W43" s="286">
        <v>1.0025599999999999</v>
      </c>
      <c r="X43" s="287">
        <v>0.12798999999999999</v>
      </c>
      <c r="Y43" s="284">
        <v>1868.08</v>
      </c>
      <c r="Z43" s="202">
        <v>10.89</v>
      </c>
      <c r="AA43" s="286">
        <v>1.1580299999999999</v>
      </c>
      <c r="AB43" s="286">
        <v>0.27353</v>
      </c>
      <c r="AC43" s="284">
        <v>1739.71</v>
      </c>
      <c r="AD43" s="202">
        <v>13.23</v>
      </c>
      <c r="AE43" s="286">
        <v>0.74389000000000005</v>
      </c>
      <c r="AF43" s="287">
        <v>0.16295999999999999</v>
      </c>
    </row>
    <row r="44" spans="1:32" x14ac:dyDescent="0.3">
      <c r="A44" s="284">
        <v>1355.232</v>
      </c>
      <c r="B44" s="202">
        <v>24.815999999999999</v>
      </c>
      <c r="C44" s="21">
        <v>0.77503</v>
      </c>
      <c r="D44" s="285">
        <v>0.13566</v>
      </c>
      <c r="E44" s="284">
        <v>1379.796</v>
      </c>
      <c r="F44" s="202">
        <v>9.7829999999999995</v>
      </c>
      <c r="G44" s="286">
        <v>0.70362000000000002</v>
      </c>
      <c r="H44" s="286">
        <v>0.10283</v>
      </c>
      <c r="I44" s="284">
        <v>1716.76</v>
      </c>
      <c r="J44" s="202">
        <v>10.64</v>
      </c>
      <c r="K44" s="286">
        <v>1.7078899999999999</v>
      </c>
      <c r="L44" s="287">
        <v>0.29003000000000001</v>
      </c>
      <c r="M44" s="284">
        <v>1929.49</v>
      </c>
      <c r="N44" s="202">
        <v>14.24</v>
      </c>
      <c r="O44" s="286">
        <v>1.1663399999999999</v>
      </c>
      <c r="P44" s="287">
        <v>0.17838999999999999</v>
      </c>
      <c r="Q44" s="284">
        <v>1978.09</v>
      </c>
      <c r="R44" s="202">
        <v>3.97</v>
      </c>
      <c r="S44" s="286">
        <v>0.48155999999999999</v>
      </c>
      <c r="T44" s="286">
        <v>7.1040000000000006E-2</v>
      </c>
      <c r="U44" s="284">
        <v>1772.039</v>
      </c>
      <c r="V44" s="202">
        <v>9.1999999999999993</v>
      </c>
      <c r="W44" s="286">
        <v>1.1192599999999999</v>
      </c>
      <c r="X44" s="287">
        <v>0.14227000000000001</v>
      </c>
      <c r="Y44" s="284">
        <v>1871.29</v>
      </c>
      <c r="Z44" s="202">
        <v>13.85</v>
      </c>
      <c r="AA44" s="286">
        <v>0.56666000000000005</v>
      </c>
      <c r="AB44" s="286">
        <v>8.0310000000000006E-2</v>
      </c>
      <c r="AC44" s="284">
        <v>1744.31</v>
      </c>
      <c r="AD44" s="202">
        <v>12.98</v>
      </c>
      <c r="AE44" s="286">
        <v>0.63283</v>
      </c>
      <c r="AF44" s="287">
        <v>0.13800000000000001</v>
      </c>
    </row>
    <row r="45" spans="1:32" x14ac:dyDescent="0.3">
      <c r="A45" s="284">
        <v>1355.953</v>
      </c>
      <c r="B45" s="202">
        <v>8.4450000000000003</v>
      </c>
      <c r="C45" s="21">
        <v>0.41288000000000002</v>
      </c>
      <c r="D45" s="285">
        <v>7.2959999999999997E-2</v>
      </c>
      <c r="E45" s="284">
        <v>1382.931</v>
      </c>
      <c r="F45" s="202">
        <v>8.8610000000000007</v>
      </c>
      <c r="G45" s="286">
        <v>0.83201999999999998</v>
      </c>
      <c r="H45" s="286">
        <v>0.12288</v>
      </c>
      <c r="I45" s="284">
        <v>1723.21</v>
      </c>
      <c r="J45" s="202">
        <v>7.4</v>
      </c>
      <c r="K45" s="286">
        <v>0.68003999999999998</v>
      </c>
      <c r="L45" s="287">
        <v>0.11965000000000001</v>
      </c>
      <c r="M45" s="284">
        <v>1931.81</v>
      </c>
      <c r="N45" s="202">
        <v>9.86</v>
      </c>
      <c r="O45" s="286">
        <v>0.95804999999999996</v>
      </c>
      <c r="P45" s="287">
        <v>0.17065</v>
      </c>
      <c r="Q45" s="284">
        <v>1983.83</v>
      </c>
      <c r="R45" s="202">
        <v>5.69</v>
      </c>
      <c r="S45" s="286">
        <v>0.71442000000000005</v>
      </c>
      <c r="T45" s="286">
        <v>0.13425000000000001</v>
      </c>
      <c r="U45" s="284">
        <v>1773.9069999999999</v>
      </c>
      <c r="V45" s="202">
        <v>4.7350000000000003</v>
      </c>
      <c r="W45" s="286">
        <v>0.53305999999999998</v>
      </c>
      <c r="X45" s="287">
        <v>6.8870000000000001E-2</v>
      </c>
      <c r="Y45" s="284">
        <v>1875.91</v>
      </c>
      <c r="Z45" s="202">
        <v>4.67</v>
      </c>
      <c r="AA45" s="286">
        <v>0.44724000000000003</v>
      </c>
      <c r="AB45" s="286">
        <v>7.1099999999999997E-2</v>
      </c>
      <c r="AC45" s="284">
        <v>1748.067</v>
      </c>
      <c r="AD45" s="202">
        <v>11.305999999999999</v>
      </c>
      <c r="AE45" s="286">
        <v>1.0834299999999999</v>
      </c>
      <c r="AF45" s="287">
        <v>0.23694000000000001</v>
      </c>
    </row>
    <row r="46" spans="1:32" x14ac:dyDescent="0.3">
      <c r="A46" s="284">
        <v>1356.616</v>
      </c>
      <c r="B46" s="202">
        <v>11.721</v>
      </c>
      <c r="C46" s="21">
        <v>0.76371</v>
      </c>
      <c r="D46" s="285">
        <v>0.13347999999999999</v>
      </c>
      <c r="E46" s="284">
        <v>1384.9960000000001</v>
      </c>
      <c r="F46" s="202">
        <v>11.765000000000001</v>
      </c>
      <c r="G46" s="286">
        <v>0.4844</v>
      </c>
      <c r="H46" s="286">
        <v>7.5569999999999998E-2</v>
      </c>
      <c r="I46" s="284">
        <v>1725.2</v>
      </c>
      <c r="J46" s="202">
        <v>9.52</v>
      </c>
      <c r="K46" s="286">
        <v>0.34062999999999999</v>
      </c>
      <c r="L46" s="287">
        <v>5.9749999999999998E-2</v>
      </c>
      <c r="M46" s="284">
        <v>1931.95</v>
      </c>
      <c r="N46" s="202">
        <v>10.31</v>
      </c>
      <c r="O46" s="286">
        <v>0.46061000000000002</v>
      </c>
      <c r="P46" s="287">
        <v>7.0699999999999999E-2</v>
      </c>
      <c r="Q46" s="284">
        <v>1988.48</v>
      </c>
      <c r="R46" s="202">
        <v>3.61</v>
      </c>
      <c r="S46" s="286">
        <v>0.75124000000000002</v>
      </c>
      <c r="T46" s="286">
        <v>7.0069999999999993E-2</v>
      </c>
      <c r="U46" s="284">
        <v>1774.7329999999999</v>
      </c>
      <c r="V46" s="202">
        <v>6.117</v>
      </c>
      <c r="W46" s="286">
        <v>0.78598000000000001</v>
      </c>
      <c r="X46" s="287">
        <v>0.15440999999999999</v>
      </c>
      <c r="Y46" s="284">
        <v>1882.21</v>
      </c>
      <c r="Z46" s="202">
        <v>5.51</v>
      </c>
      <c r="AA46" s="286">
        <v>1.0033000000000001</v>
      </c>
      <c r="AB46" s="286">
        <v>0.18853</v>
      </c>
      <c r="AC46" s="284">
        <v>1748.29</v>
      </c>
      <c r="AD46" s="202">
        <v>9.58</v>
      </c>
      <c r="AE46" s="286">
        <v>0.84072999999999998</v>
      </c>
      <c r="AF46" s="287">
        <v>0.18629999999999999</v>
      </c>
    </row>
    <row r="47" spans="1:32" x14ac:dyDescent="0.3">
      <c r="A47" s="284">
        <v>1356.8820000000001</v>
      </c>
      <c r="B47" s="202">
        <v>19.356000000000002</v>
      </c>
      <c r="C47" s="21">
        <v>0.60946999999999996</v>
      </c>
      <c r="D47" s="285">
        <v>0.11226999999999999</v>
      </c>
      <c r="E47" s="284">
        <v>1385.348</v>
      </c>
      <c r="F47" s="202">
        <v>11.177</v>
      </c>
      <c r="G47" s="286">
        <v>0.33610000000000001</v>
      </c>
      <c r="H47" s="286">
        <v>5.2040000000000003E-2</v>
      </c>
      <c r="I47" s="284">
        <v>1734.42</v>
      </c>
      <c r="J47" s="202">
        <v>7.64</v>
      </c>
      <c r="K47" s="286">
        <v>0.93559999999999999</v>
      </c>
      <c r="L47" s="287">
        <v>0.16489000000000001</v>
      </c>
      <c r="M47" s="284">
        <v>1950.33</v>
      </c>
      <c r="N47" s="202">
        <v>9.9600000000000009</v>
      </c>
      <c r="O47" s="286">
        <v>0.63090000000000002</v>
      </c>
      <c r="P47" s="287">
        <v>0.11087</v>
      </c>
      <c r="Q47" s="284">
        <v>1995.9</v>
      </c>
      <c r="R47" s="202">
        <v>6.29</v>
      </c>
      <c r="S47" s="286">
        <v>0.84853999999999996</v>
      </c>
      <c r="T47" s="286">
        <v>0.18665999999999999</v>
      </c>
      <c r="U47" s="284">
        <v>1775.99</v>
      </c>
      <c r="V47" s="202">
        <v>4.8109999999999999</v>
      </c>
      <c r="W47" s="286">
        <v>0.25681999999999999</v>
      </c>
      <c r="X47" s="287">
        <v>3.2629999999999999E-2</v>
      </c>
      <c r="Y47" s="284">
        <v>1898.06</v>
      </c>
      <c r="Z47" s="202">
        <v>12.13</v>
      </c>
      <c r="AA47" s="286">
        <v>1.7361500000000001</v>
      </c>
      <c r="AB47" s="286">
        <v>0.37537999999999999</v>
      </c>
      <c r="AC47" s="284">
        <v>1755.934</v>
      </c>
      <c r="AD47" s="202">
        <v>11.74</v>
      </c>
      <c r="AE47" s="286">
        <v>0.62151999999999996</v>
      </c>
      <c r="AF47" s="287">
        <v>0.14063999999999999</v>
      </c>
    </row>
    <row r="48" spans="1:32" x14ac:dyDescent="0.3">
      <c r="A48" s="284">
        <v>1357.1679999999999</v>
      </c>
      <c r="B48" s="202">
        <v>16.082999999999998</v>
      </c>
      <c r="C48" s="21">
        <v>0.61438999999999999</v>
      </c>
      <c r="D48" s="285">
        <v>9.8919999999999994E-2</v>
      </c>
      <c r="E48" s="284">
        <v>1387.306</v>
      </c>
      <c r="F48" s="202">
        <v>17.995999999999999</v>
      </c>
      <c r="G48" s="286">
        <v>0.39977000000000001</v>
      </c>
      <c r="H48" s="286">
        <v>6.3089999999999993E-2</v>
      </c>
      <c r="I48" s="284">
        <v>1739.22</v>
      </c>
      <c r="J48" s="202">
        <v>9.08</v>
      </c>
      <c r="K48" s="286">
        <v>0.60228000000000004</v>
      </c>
      <c r="L48" s="287">
        <v>0.10594000000000001</v>
      </c>
      <c r="M48" s="284">
        <v>1952.19</v>
      </c>
      <c r="N48" s="202">
        <v>13.93</v>
      </c>
      <c r="O48" s="286">
        <v>1.03122</v>
      </c>
      <c r="P48" s="287">
        <v>0.14706</v>
      </c>
      <c r="Q48" s="284">
        <v>2002.52</v>
      </c>
      <c r="R48" s="202">
        <v>5.34</v>
      </c>
      <c r="S48" s="286">
        <v>0.1</v>
      </c>
      <c r="T48" s="286">
        <v>2.002E-2</v>
      </c>
      <c r="U48" s="284">
        <v>1776.4390000000001</v>
      </c>
      <c r="V48" s="202">
        <v>5.9249999999999998</v>
      </c>
      <c r="W48" s="286">
        <v>0.47495999999999999</v>
      </c>
      <c r="X48" s="287">
        <v>8.7559999999999999E-2</v>
      </c>
      <c r="Y48" s="284">
        <v>1904.4</v>
      </c>
      <c r="Z48" s="202">
        <v>9.24</v>
      </c>
      <c r="AA48" s="286">
        <v>0.87729999999999997</v>
      </c>
      <c r="AB48" s="286">
        <v>0.15786</v>
      </c>
      <c r="AC48" s="284">
        <v>1756.249</v>
      </c>
      <c r="AD48" s="202">
        <v>10.260999999999999</v>
      </c>
      <c r="AE48" s="286">
        <v>0.63797000000000004</v>
      </c>
      <c r="AF48" s="287">
        <v>0.13966999999999999</v>
      </c>
    </row>
    <row r="49" spans="1:32" x14ac:dyDescent="0.3">
      <c r="A49" s="284">
        <v>1358.4280000000001</v>
      </c>
      <c r="B49" s="202">
        <v>27.82</v>
      </c>
      <c r="C49" s="21">
        <v>0.87295</v>
      </c>
      <c r="D49" s="285">
        <v>0.1573</v>
      </c>
      <c r="E49" s="284">
        <v>1387.73</v>
      </c>
      <c r="F49" s="202">
        <v>9.9149999999999991</v>
      </c>
      <c r="G49" s="286">
        <v>0.56057000000000001</v>
      </c>
      <c r="H49" s="286">
        <v>9.1009999999999994E-2</v>
      </c>
      <c r="I49" s="284">
        <v>1740.26</v>
      </c>
      <c r="J49" s="202">
        <v>7.45</v>
      </c>
      <c r="K49" s="286">
        <v>0.65242999999999995</v>
      </c>
      <c r="L49" s="287">
        <v>0.11323</v>
      </c>
      <c r="M49" s="284">
        <v>1960.46</v>
      </c>
      <c r="N49" s="202">
        <v>13.17</v>
      </c>
      <c r="O49" s="286">
        <v>1.6747099999999999</v>
      </c>
      <c r="P49" s="287">
        <v>0.24005000000000001</v>
      </c>
      <c r="Q49" s="284">
        <v>2010.24</v>
      </c>
      <c r="R49" s="202">
        <v>8.98</v>
      </c>
      <c r="S49" s="286">
        <v>0.97799999999999998</v>
      </c>
      <c r="T49" s="286">
        <v>0.16916999999999999</v>
      </c>
      <c r="U49" s="284">
        <v>1778.9269999999999</v>
      </c>
      <c r="V49" s="202">
        <v>4.6059999999999999</v>
      </c>
      <c r="W49" s="286">
        <v>0.36606</v>
      </c>
      <c r="X49" s="287">
        <v>4.8649999999999999E-2</v>
      </c>
      <c r="Y49" s="284">
        <v>1919.37</v>
      </c>
      <c r="Z49" s="202">
        <v>15.18</v>
      </c>
      <c r="AA49" s="286">
        <v>1.0047299999999999</v>
      </c>
      <c r="AB49" s="286">
        <v>0.16582</v>
      </c>
      <c r="AC49" s="284">
        <v>1762.692</v>
      </c>
      <c r="AD49" s="202">
        <v>8.3780000000000001</v>
      </c>
      <c r="AE49" s="286">
        <v>0.95969000000000004</v>
      </c>
      <c r="AF49" s="287">
        <v>0.20992</v>
      </c>
    </row>
    <row r="50" spans="1:32" x14ac:dyDescent="0.3">
      <c r="A50" s="284">
        <v>1359.182</v>
      </c>
      <c r="B50" s="202">
        <v>19.509</v>
      </c>
      <c r="C50" s="21">
        <v>0.60541</v>
      </c>
      <c r="D50" s="285">
        <v>0.10804999999999999</v>
      </c>
      <c r="E50" s="284">
        <v>1388.0150000000001</v>
      </c>
      <c r="F50" s="202">
        <v>7.2130000000000001</v>
      </c>
      <c r="G50" s="286">
        <v>0.25783</v>
      </c>
      <c r="H50" s="286">
        <v>4.011E-2</v>
      </c>
      <c r="I50" s="284">
        <v>1741.51</v>
      </c>
      <c r="J50" s="202">
        <v>10.52</v>
      </c>
      <c r="K50" s="286">
        <v>0.71855999999999998</v>
      </c>
      <c r="L50" s="287">
        <v>0.12678</v>
      </c>
      <c r="M50" s="284">
        <v>1960.98</v>
      </c>
      <c r="N50" s="202">
        <v>18.3</v>
      </c>
      <c r="O50" s="286">
        <v>1.18533</v>
      </c>
      <c r="P50" s="287">
        <v>0.17086999999999999</v>
      </c>
      <c r="Q50" s="284">
        <v>2019.96</v>
      </c>
      <c r="R50" s="202">
        <v>6.2</v>
      </c>
      <c r="S50" s="286">
        <v>0.51773000000000002</v>
      </c>
      <c r="T50" s="286">
        <v>0.10376000000000001</v>
      </c>
      <c r="U50" s="284">
        <v>1778.941</v>
      </c>
      <c r="V50" s="202">
        <v>6.431</v>
      </c>
      <c r="W50" s="286">
        <v>0.44725999999999999</v>
      </c>
      <c r="X50" s="287">
        <v>8.856E-2</v>
      </c>
      <c r="Y50" s="284">
        <v>1923.26</v>
      </c>
      <c r="Z50" s="202">
        <v>6.2</v>
      </c>
      <c r="AA50" s="286">
        <v>1.33656</v>
      </c>
      <c r="AB50" s="286">
        <v>0.20743</v>
      </c>
      <c r="AC50" s="284">
        <v>1764.97</v>
      </c>
      <c r="AD50" s="202">
        <v>10.28</v>
      </c>
      <c r="AE50" s="286">
        <v>1.1464000000000001</v>
      </c>
      <c r="AF50" s="287">
        <v>0.25289</v>
      </c>
    </row>
    <row r="51" spans="1:32" x14ac:dyDescent="0.3">
      <c r="A51" s="284">
        <v>1360.2329999999999</v>
      </c>
      <c r="B51" s="202">
        <v>16.061</v>
      </c>
      <c r="C51" s="21">
        <v>0.57086999999999999</v>
      </c>
      <c r="D51" s="285">
        <v>0.10099</v>
      </c>
      <c r="E51" s="284">
        <v>1389.808</v>
      </c>
      <c r="F51" s="202">
        <v>7.8150000000000004</v>
      </c>
      <c r="G51" s="286">
        <v>0.37257000000000001</v>
      </c>
      <c r="H51" s="286">
        <v>5.7970000000000001E-2</v>
      </c>
      <c r="I51" s="284">
        <v>1742.13</v>
      </c>
      <c r="J51" s="202">
        <v>11.17</v>
      </c>
      <c r="K51" s="286">
        <v>0.87695000000000001</v>
      </c>
      <c r="L51" s="287">
        <v>0.157</v>
      </c>
      <c r="M51" s="284">
        <v>1961.61</v>
      </c>
      <c r="N51" s="202">
        <v>10.46</v>
      </c>
      <c r="O51" s="286">
        <v>1.17109</v>
      </c>
      <c r="P51" s="287">
        <v>0.16213</v>
      </c>
      <c r="Q51" s="284">
        <v>2021.78</v>
      </c>
      <c r="R51" s="202">
        <v>4.46</v>
      </c>
      <c r="S51" s="286">
        <v>0.58155000000000001</v>
      </c>
      <c r="T51" s="286">
        <v>0.13832</v>
      </c>
      <c r="U51" s="284">
        <v>1779.6769999999999</v>
      </c>
      <c r="V51" s="202">
        <v>7.8550000000000004</v>
      </c>
      <c r="W51" s="286">
        <v>0.61323000000000005</v>
      </c>
      <c r="X51" s="287">
        <v>0.1125</v>
      </c>
      <c r="Y51" s="284">
        <v>1943.28</v>
      </c>
      <c r="Z51" s="202">
        <v>4.74</v>
      </c>
      <c r="AA51" s="286">
        <v>0.72050000000000003</v>
      </c>
      <c r="AB51" s="286">
        <v>9.8820000000000005E-2</v>
      </c>
      <c r="AC51" s="284">
        <v>1765.1990000000001</v>
      </c>
      <c r="AD51" s="202">
        <v>17.837</v>
      </c>
      <c r="AE51" s="286">
        <v>0.83609</v>
      </c>
      <c r="AF51" s="287">
        <v>0.18568000000000001</v>
      </c>
    </row>
    <row r="52" spans="1:32" x14ac:dyDescent="0.3">
      <c r="A52" s="284">
        <v>1361.1669999999999</v>
      </c>
      <c r="B52" s="202">
        <v>23.297999999999998</v>
      </c>
      <c r="C52" s="21">
        <v>0.59021000000000001</v>
      </c>
      <c r="D52" s="285">
        <v>0.11035</v>
      </c>
      <c r="E52" s="284">
        <v>1390.2739999999999</v>
      </c>
      <c r="F52" s="202">
        <v>11.141999999999999</v>
      </c>
      <c r="G52" s="286">
        <v>0.65547</v>
      </c>
      <c r="H52" s="286">
        <v>9.9430000000000004E-2</v>
      </c>
      <c r="I52" s="284">
        <v>1742.25</v>
      </c>
      <c r="J52" s="202">
        <v>15.13</v>
      </c>
      <c r="K52" s="286">
        <v>1.25305</v>
      </c>
      <c r="L52" s="287">
        <v>0.23347000000000001</v>
      </c>
      <c r="M52" s="284">
        <v>1962.38</v>
      </c>
      <c r="N52" s="202">
        <v>14.23</v>
      </c>
      <c r="O52" s="286">
        <v>0.99850000000000005</v>
      </c>
      <c r="P52" s="287">
        <v>0.14785999999999999</v>
      </c>
      <c r="Q52" s="284">
        <v>2056.5</v>
      </c>
      <c r="R52" s="202">
        <v>7.02</v>
      </c>
      <c r="S52" s="286">
        <v>0.85568999999999995</v>
      </c>
      <c r="T52" s="286">
        <v>0.17613000000000001</v>
      </c>
      <c r="U52" s="284">
        <v>1782.1969999999999</v>
      </c>
      <c r="V52" s="202">
        <v>9.5359999999999996</v>
      </c>
      <c r="W52" s="286">
        <v>0.77646000000000004</v>
      </c>
      <c r="X52" s="287">
        <v>0.11515</v>
      </c>
      <c r="Y52" s="284">
        <v>1954.34</v>
      </c>
      <c r="Z52" s="202">
        <v>7.31</v>
      </c>
      <c r="AA52" s="286">
        <v>1.1738900000000001</v>
      </c>
      <c r="AB52" s="286">
        <v>0.22328000000000001</v>
      </c>
      <c r="AC52" s="284">
        <v>1768.2719999999999</v>
      </c>
      <c r="AD52" s="202">
        <v>10.930999999999999</v>
      </c>
      <c r="AE52" s="286">
        <v>0.36488999999999999</v>
      </c>
      <c r="AF52" s="287">
        <v>8.1710000000000005E-2</v>
      </c>
    </row>
    <row r="53" spans="1:32" x14ac:dyDescent="0.3">
      <c r="A53" s="284">
        <v>1361.383</v>
      </c>
      <c r="B53" s="202">
        <v>28.497</v>
      </c>
      <c r="C53" s="21">
        <v>0.66</v>
      </c>
      <c r="D53" s="285">
        <v>0.12224</v>
      </c>
      <c r="E53" s="284">
        <v>1393.3230000000001</v>
      </c>
      <c r="F53" s="202">
        <v>15.978999999999999</v>
      </c>
      <c r="G53" s="286">
        <v>0.69135000000000002</v>
      </c>
      <c r="H53" s="286">
        <v>0.10292</v>
      </c>
      <c r="I53" s="284">
        <v>1752.36</v>
      </c>
      <c r="J53" s="202">
        <v>12.37</v>
      </c>
      <c r="K53" s="286">
        <v>0.92186000000000001</v>
      </c>
      <c r="L53" s="287">
        <v>0.16234000000000001</v>
      </c>
      <c r="M53" s="284">
        <v>1964.84</v>
      </c>
      <c r="N53" s="202">
        <v>11.67</v>
      </c>
      <c r="O53" s="286">
        <v>1.6823600000000001</v>
      </c>
      <c r="P53" s="287">
        <v>0.23222000000000001</v>
      </c>
      <c r="Q53" s="284">
        <v>2123.33</v>
      </c>
      <c r="R53" s="202">
        <v>3.53</v>
      </c>
      <c r="S53" s="286">
        <v>0.40071000000000001</v>
      </c>
      <c r="T53" s="286">
        <v>5.8259999999999999E-2</v>
      </c>
      <c r="U53" s="284">
        <v>1784.6769999999999</v>
      </c>
      <c r="V53" s="202">
        <v>6.3460000000000001</v>
      </c>
      <c r="W53" s="286">
        <v>0.62031000000000003</v>
      </c>
      <c r="X53" s="287">
        <v>7.7840000000000006E-2</v>
      </c>
      <c r="Y53" s="284">
        <v>1958.64</v>
      </c>
      <c r="Z53" s="202">
        <v>8.6199999999999992</v>
      </c>
      <c r="AA53" s="286">
        <v>1.66692</v>
      </c>
      <c r="AB53" s="286">
        <v>0.50092000000000003</v>
      </c>
      <c r="AC53" s="284">
        <v>1768.559</v>
      </c>
      <c r="AD53" s="202">
        <v>11.367000000000001</v>
      </c>
      <c r="AE53" s="286">
        <v>0.74236999999999997</v>
      </c>
      <c r="AF53" s="287">
        <v>0.16242999999999999</v>
      </c>
    </row>
    <row r="54" spans="1:32" x14ac:dyDescent="0.3">
      <c r="A54" s="284">
        <v>1362.0429999999999</v>
      </c>
      <c r="B54" s="202">
        <v>12.063000000000001</v>
      </c>
      <c r="C54" s="21">
        <v>0.73829999999999996</v>
      </c>
      <c r="D54" s="285">
        <v>0.1167</v>
      </c>
      <c r="E54" s="284">
        <v>1394.838</v>
      </c>
      <c r="F54" s="202">
        <v>9.2639999999999993</v>
      </c>
      <c r="G54" s="286">
        <v>0.39449000000000001</v>
      </c>
      <c r="H54" s="286">
        <v>5.8799999999999998E-2</v>
      </c>
      <c r="I54" s="284">
        <v>1754.12</v>
      </c>
      <c r="J54" s="202">
        <v>9.15</v>
      </c>
      <c r="K54" s="286">
        <v>0.21540000000000001</v>
      </c>
      <c r="L54" s="287">
        <v>3.7240000000000002E-2</v>
      </c>
      <c r="M54" s="284">
        <v>1971.92</v>
      </c>
      <c r="N54" s="202">
        <v>8.73</v>
      </c>
      <c r="O54" s="286">
        <v>1.1260399999999999</v>
      </c>
      <c r="P54" s="287">
        <v>0.19614999999999999</v>
      </c>
      <c r="Q54" s="284">
        <v>2448.86</v>
      </c>
      <c r="R54" s="202">
        <v>8.0299999999999994</v>
      </c>
      <c r="S54" s="286">
        <v>0.39529999999999998</v>
      </c>
      <c r="T54" s="286">
        <v>3.8800000000000001E-2</v>
      </c>
      <c r="U54" s="284">
        <v>1792.1949999999999</v>
      </c>
      <c r="V54" s="202">
        <v>5.0289999999999999</v>
      </c>
      <c r="W54" s="286">
        <v>0.46711999999999998</v>
      </c>
      <c r="X54" s="287">
        <v>9.4009999999999996E-2</v>
      </c>
      <c r="Y54" s="284">
        <v>1964.71</v>
      </c>
      <c r="Z54" s="202">
        <v>6.13</v>
      </c>
      <c r="AA54" s="286">
        <v>0.70750999999999997</v>
      </c>
      <c r="AB54" s="286">
        <v>8.9179999999999995E-2</v>
      </c>
      <c r="AC54" s="284">
        <v>1769.395</v>
      </c>
      <c r="AD54" s="202">
        <v>12.59</v>
      </c>
      <c r="AE54" s="286">
        <v>0.84789999999999999</v>
      </c>
      <c r="AF54" s="287">
        <v>0.18559</v>
      </c>
    </row>
    <row r="55" spans="1:32" x14ac:dyDescent="0.3">
      <c r="A55" s="284">
        <v>1362.6759999999999</v>
      </c>
      <c r="B55" s="202">
        <v>11.077</v>
      </c>
      <c r="C55" s="21">
        <v>0.52695999999999998</v>
      </c>
      <c r="D55" s="285">
        <v>9.4089999999999993E-2</v>
      </c>
      <c r="E55" s="284">
        <v>1396.7439999999999</v>
      </c>
      <c r="F55" s="202">
        <v>9.8569999999999993</v>
      </c>
      <c r="G55" s="286">
        <v>0.31548999999999999</v>
      </c>
      <c r="H55" s="286">
        <v>4.8379999999999999E-2</v>
      </c>
      <c r="I55" s="284">
        <v>1758.7</v>
      </c>
      <c r="J55" s="202">
        <v>9.73</v>
      </c>
      <c r="K55" s="286">
        <v>0.28301999999999999</v>
      </c>
      <c r="L55" s="287">
        <v>4.8849999999999998E-2</v>
      </c>
      <c r="M55" s="284">
        <v>2000.66</v>
      </c>
      <c r="N55" s="202">
        <v>7.67</v>
      </c>
      <c r="O55" s="286">
        <v>0.79081999999999997</v>
      </c>
      <c r="P55" s="287">
        <v>0.11391999999999999</v>
      </c>
      <c r="Q55" s="284">
        <v>2482.3000000000002</v>
      </c>
      <c r="R55" s="202">
        <v>6.77</v>
      </c>
      <c r="S55" s="286">
        <v>1.1251899999999999</v>
      </c>
      <c r="T55" s="286">
        <v>0.21285000000000001</v>
      </c>
      <c r="U55" s="284">
        <v>1794.452</v>
      </c>
      <c r="V55" s="202">
        <v>6.2939999999999996</v>
      </c>
      <c r="W55" s="286">
        <v>0.57064000000000004</v>
      </c>
      <c r="X55" s="287">
        <v>7.3330000000000006E-2</v>
      </c>
      <c r="Y55" s="284">
        <v>1965.1</v>
      </c>
      <c r="Z55" s="202">
        <v>5.41</v>
      </c>
      <c r="AA55" s="286">
        <v>0.70343</v>
      </c>
      <c r="AB55" s="286">
        <v>0.11663</v>
      </c>
      <c r="AC55" s="284">
        <v>1769.7629999999999</v>
      </c>
      <c r="AD55" s="202">
        <v>10.824999999999999</v>
      </c>
      <c r="AE55" s="286">
        <v>0.39679999999999999</v>
      </c>
      <c r="AF55" s="287">
        <v>8.6849999999999997E-2</v>
      </c>
    </row>
    <row r="56" spans="1:32" x14ac:dyDescent="0.3">
      <c r="A56" s="284">
        <v>1365.633</v>
      </c>
      <c r="B56" s="202">
        <v>17.774000000000001</v>
      </c>
      <c r="C56" s="21">
        <v>0.83274000000000004</v>
      </c>
      <c r="D56" s="285">
        <v>0.14899000000000001</v>
      </c>
      <c r="E56" s="284">
        <v>1399.5150000000001</v>
      </c>
      <c r="F56" s="202">
        <v>12.503</v>
      </c>
      <c r="G56" s="286">
        <v>0.64659999999999995</v>
      </c>
      <c r="H56" s="286">
        <v>0.10577</v>
      </c>
      <c r="I56" s="284">
        <v>1759.51</v>
      </c>
      <c r="J56" s="202">
        <v>12.51</v>
      </c>
      <c r="K56" s="286">
        <v>1.0173300000000001</v>
      </c>
      <c r="L56" s="287">
        <v>0.1817</v>
      </c>
      <c r="M56" s="284">
        <v>2013.07</v>
      </c>
      <c r="N56" s="202">
        <v>20.149999999999999</v>
      </c>
      <c r="O56" s="286">
        <v>1.2353400000000001</v>
      </c>
      <c r="P56" s="287">
        <v>0.17413000000000001</v>
      </c>
      <c r="Q56" s="284">
        <v>2503.66</v>
      </c>
      <c r="R56" s="202">
        <v>5.49</v>
      </c>
      <c r="S56" s="286">
        <v>0.19766</v>
      </c>
      <c r="T56" s="286">
        <v>3.7310000000000003E-2</v>
      </c>
      <c r="U56" s="284">
        <v>1797.6679999999999</v>
      </c>
      <c r="V56" s="202">
        <v>7.585</v>
      </c>
      <c r="W56" s="286">
        <v>0.59811000000000003</v>
      </c>
      <c r="X56" s="287">
        <v>7.8920000000000004E-2</v>
      </c>
      <c r="Y56" s="284">
        <v>1968.76</v>
      </c>
      <c r="Z56" s="202">
        <v>7.24</v>
      </c>
      <c r="AA56" s="286">
        <v>0.79669000000000001</v>
      </c>
      <c r="AB56" s="286">
        <v>0.13134999999999999</v>
      </c>
      <c r="AC56" s="284">
        <v>1770.116</v>
      </c>
      <c r="AD56" s="202">
        <v>12.061999999999999</v>
      </c>
      <c r="AE56" s="286">
        <v>0.81081999999999999</v>
      </c>
      <c r="AF56" s="287">
        <v>0.18198</v>
      </c>
    </row>
    <row r="57" spans="1:32" x14ac:dyDescent="0.3">
      <c r="A57" s="284">
        <v>1365.8620000000001</v>
      </c>
      <c r="B57" s="202">
        <v>13.813000000000001</v>
      </c>
      <c r="C57" s="21">
        <v>1.28921</v>
      </c>
      <c r="D57" s="285">
        <v>0.23346</v>
      </c>
      <c r="E57" s="284">
        <v>1402.241</v>
      </c>
      <c r="F57" s="202">
        <v>12.746</v>
      </c>
      <c r="G57" s="286">
        <v>0.52129000000000003</v>
      </c>
      <c r="H57" s="286">
        <v>8.0439999999999998E-2</v>
      </c>
      <c r="I57" s="284">
        <v>1760.16</v>
      </c>
      <c r="J57" s="202">
        <v>9.7200000000000006</v>
      </c>
      <c r="K57" s="286">
        <v>0.49736000000000002</v>
      </c>
      <c r="L57" s="287">
        <v>8.4599999999999995E-2</v>
      </c>
      <c r="M57" s="284">
        <v>2103.19</v>
      </c>
      <c r="N57" s="202">
        <v>9.07</v>
      </c>
      <c r="O57" s="286">
        <v>0.27971000000000001</v>
      </c>
      <c r="P57" s="287">
        <v>3.9809999999999998E-2</v>
      </c>
      <c r="Q57" s="284">
        <v>2554.06</v>
      </c>
      <c r="R57" s="202">
        <v>3.48</v>
      </c>
      <c r="S57" s="286">
        <v>1.3731599999999999</v>
      </c>
      <c r="T57" s="286">
        <v>0.29085</v>
      </c>
      <c r="U57" s="284">
        <v>1799.3920000000001</v>
      </c>
      <c r="V57" s="202">
        <v>5.8719999999999999</v>
      </c>
      <c r="W57" s="286">
        <v>0.27538000000000001</v>
      </c>
      <c r="X57" s="287">
        <v>5.0270000000000002E-2</v>
      </c>
      <c r="Y57" s="284">
        <v>1989.11</v>
      </c>
      <c r="Z57" s="202">
        <v>8.1999999999999993</v>
      </c>
      <c r="AA57" s="286">
        <v>0.83621000000000001</v>
      </c>
      <c r="AB57" s="286">
        <v>0.24437</v>
      </c>
      <c r="AC57" s="284">
        <v>1795.52</v>
      </c>
      <c r="AD57" s="202">
        <v>10.536</v>
      </c>
      <c r="AE57" s="286">
        <v>0.91532999999999998</v>
      </c>
      <c r="AF57" s="287">
        <v>0.19908000000000001</v>
      </c>
    </row>
    <row r="58" spans="1:32" x14ac:dyDescent="0.3">
      <c r="A58" s="284">
        <v>1367.1890000000001</v>
      </c>
      <c r="B58" s="202">
        <v>22.245999999999999</v>
      </c>
      <c r="C58" s="21">
        <v>0.51071</v>
      </c>
      <c r="D58" s="285">
        <v>8.9410000000000003E-2</v>
      </c>
      <c r="E58" s="284">
        <v>1403.2860000000001</v>
      </c>
      <c r="F58" s="202">
        <v>11.19</v>
      </c>
      <c r="G58" s="286">
        <v>0.42305999999999999</v>
      </c>
      <c r="H58" s="286">
        <v>6.6159999999999997E-2</v>
      </c>
      <c r="I58" s="284">
        <v>1763.38</v>
      </c>
      <c r="J58" s="202">
        <v>10.61</v>
      </c>
      <c r="K58" s="286">
        <v>1.2149399999999999</v>
      </c>
      <c r="L58" s="287">
        <v>0.21528</v>
      </c>
      <c r="M58" s="284">
        <v>2151.8200000000002</v>
      </c>
      <c r="N58" s="202">
        <v>13.77</v>
      </c>
      <c r="O58" s="286">
        <v>0.41866999999999999</v>
      </c>
      <c r="P58" s="287">
        <v>7.306E-2</v>
      </c>
      <c r="Q58" s="284">
        <v>2614.2199999999998</v>
      </c>
      <c r="R58" s="202">
        <v>5.89</v>
      </c>
      <c r="S58" s="286">
        <v>0.14266999999999999</v>
      </c>
      <c r="T58" s="286">
        <v>2.9329999999999998E-2</v>
      </c>
      <c r="U58" s="284">
        <v>1800.1</v>
      </c>
      <c r="V58" s="202">
        <v>5.4119999999999999</v>
      </c>
      <c r="W58" s="286">
        <v>0.30260999999999999</v>
      </c>
      <c r="X58" s="287">
        <v>3.9870000000000003E-2</v>
      </c>
      <c r="Y58" s="284">
        <v>1989.96</v>
      </c>
      <c r="Z58" s="202">
        <v>6.56</v>
      </c>
      <c r="AA58" s="286">
        <v>1.16638</v>
      </c>
      <c r="AB58" s="286">
        <v>0.18640000000000001</v>
      </c>
      <c r="AC58" s="284">
        <v>1804.056</v>
      </c>
      <c r="AD58" s="202">
        <v>10.202</v>
      </c>
      <c r="AE58" s="286">
        <v>1.1263799999999999</v>
      </c>
      <c r="AF58" s="287">
        <v>0.24378</v>
      </c>
    </row>
    <row r="59" spans="1:32" x14ac:dyDescent="0.3">
      <c r="A59" s="284">
        <v>1369.664</v>
      </c>
      <c r="B59" s="202">
        <v>19.245000000000001</v>
      </c>
      <c r="C59" s="21">
        <v>0.71255999999999997</v>
      </c>
      <c r="D59" s="285">
        <v>0.12790000000000001</v>
      </c>
      <c r="E59" s="284">
        <v>1404.098</v>
      </c>
      <c r="F59" s="202">
        <v>9.7210000000000001</v>
      </c>
      <c r="G59" s="286">
        <v>0.39367000000000002</v>
      </c>
      <c r="H59" s="286">
        <v>6.5740000000000007E-2</v>
      </c>
      <c r="I59" s="284">
        <v>1765.33</v>
      </c>
      <c r="J59" s="202">
        <v>11.11</v>
      </c>
      <c r="K59" s="286">
        <v>0.34578999999999999</v>
      </c>
      <c r="L59" s="287">
        <v>6.5930000000000002E-2</v>
      </c>
      <c r="M59" s="284">
        <v>2302.37</v>
      </c>
      <c r="N59" s="202">
        <v>16.88</v>
      </c>
      <c r="O59" s="286">
        <v>0.62992000000000004</v>
      </c>
      <c r="P59" s="287">
        <v>0.12284</v>
      </c>
      <c r="Q59" s="284">
        <v>2686.57</v>
      </c>
      <c r="R59" s="202">
        <v>6.36</v>
      </c>
      <c r="S59" s="286">
        <v>0.48952000000000001</v>
      </c>
      <c r="T59" s="286">
        <v>9.0819999999999998E-2</v>
      </c>
      <c r="U59" s="284">
        <v>1803.03</v>
      </c>
      <c r="V59" s="202">
        <v>7.8730000000000002</v>
      </c>
      <c r="W59" s="286">
        <v>0.57181000000000004</v>
      </c>
      <c r="X59" s="287">
        <v>0.11176999999999999</v>
      </c>
      <c r="Y59" s="284">
        <v>2009.89</v>
      </c>
      <c r="Z59" s="202">
        <v>7.58</v>
      </c>
      <c r="AA59" s="286">
        <v>0.93289999999999995</v>
      </c>
      <c r="AB59" s="286">
        <v>0.15937000000000001</v>
      </c>
      <c r="AC59" s="284">
        <v>1820.0930000000001</v>
      </c>
      <c r="AD59" s="202">
        <v>11.268000000000001</v>
      </c>
      <c r="AE59" s="286">
        <v>0.83864000000000005</v>
      </c>
      <c r="AF59" s="287">
        <v>0.18234</v>
      </c>
    </row>
    <row r="60" spans="1:32" x14ac:dyDescent="0.3">
      <c r="A60" s="284">
        <v>1371.11</v>
      </c>
      <c r="B60" s="202">
        <v>15.682</v>
      </c>
      <c r="C60" s="21">
        <v>0.57059000000000004</v>
      </c>
      <c r="D60" s="285">
        <v>9.2869999999999994E-2</v>
      </c>
      <c r="E60" s="284">
        <v>1407.617</v>
      </c>
      <c r="F60" s="202">
        <v>7.7329999999999997</v>
      </c>
      <c r="G60" s="286">
        <v>0.74012999999999995</v>
      </c>
      <c r="H60" s="286">
        <v>0.11335000000000001</v>
      </c>
      <c r="I60" s="284">
        <v>1776.63</v>
      </c>
      <c r="J60" s="202">
        <v>11.09</v>
      </c>
      <c r="K60" s="286">
        <v>2.1243400000000001</v>
      </c>
      <c r="L60" s="287">
        <v>0.36436000000000002</v>
      </c>
      <c r="M60" s="284">
        <v>2376.0500000000002</v>
      </c>
      <c r="N60" s="202">
        <v>14.29</v>
      </c>
      <c r="O60" s="286">
        <v>0.82762000000000002</v>
      </c>
      <c r="P60" s="287">
        <v>0.11966</v>
      </c>
      <c r="Q60" s="284">
        <v>2693.54</v>
      </c>
      <c r="R60" s="202">
        <v>4.5</v>
      </c>
      <c r="S60" s="286">
        <v>0.31574000000000002</v>
      </c>
      <c r="T60" s="286">
        <v>5.9029999999999999E-2</v>
      </c>
      <c r="U60" s="284">
        <v>1808.6010000000001</v>
      </c>
      <c r="V60" s="202">
        <v>4.8739999999999997</v>
      </c>
      <c r="W60" s="286">
        <v>8.2339999999999997E-2</v>
      </c>
      <c r="X60" s="287">
        <v>1.1769999999999999E-2</v>
      </c>
      <c r="Y60" s="284">
        <v>2013.84</v>
      </c>
      <c r="Z60" s="202">
        <v>8.5399999999999991</v>
      </c>
      <c r="AA60" s="286">
        <v>0.73636999999999997</v>
      </c>
      <c r="AB60" s="286">
        <v>0.16905000000000001</v>
      </c>
      <c r="AC60" s="284">
        <v>1824.95</v>
      </c>
      <c r="AD60" s="202">
        <v>9.0399999999999991</v>
      </c>
      <c r="AE60" s="286">
        <v>0.77124000000000004</v>
      </c>
      <c r="AF60" s="287">
        <v>0.16767000000000001</v>
      </c>
    </row>
    <row r="61" spans="1:32" x14ac:dyDescent="0.3">
      <c r="A61" s="284">
        <v>1371.808</v>
      </c>
      <c r="B61" s="202">
        <v>18.401</v>
      </c>
      <c r="C61" s="21">
        <v>0.65719000000000005</v>
      </c>
      <c r="D61" s="285">
        <v>0.10918</v>
      </c>
      <c r="E61" s="284">
        <v>1411.1469999999999</v>
      </c>
      <c r="F61" s="202">
        <v>8.8140000000000001</v>
      </c>
      <c r="G61" s="286">
        <v>0.40955000000000003</v>
      </c>
      <c r="H61" s="286">
        <v>6.4269999999999994E-2</v>
      </c>
      <c r="I61" s="284">
        <v>1778.59</v>
      </c>
      <c r="J61" s="202">
        <v>10.23</v>
      </c>
      <c r="K61" s="286">
        <v>0.75819999999999999</v>
      </c>
      <c r="L61" s="287">
        <v>0.13428000000000001</v>
      </c>
      <c r="M61" s="284">
        <v>2390.35</v>
      </c>
      <c r="N61" s="202">
        <v>8.58</v>
      </c>
      <c r="O61" s="286">
        <v>0.19875999999999999</v>
      </c>
      <c r="P61" s="287">
        <v>2.8299999999999999E-2</v>
      </c>
      <c r="Q61" s="284">
        <v>2695.05</v>
      </c>
      <c r="R61" s="202">
        <v>8.19</v>
      </c>
      <c r="S61" s="286">
        <v>0.54903000000000002</v>
      </c>
      <c r="T61" s="286">
        <v>0.13303000000000001</v>
      </c>
      <c r="U61" s="284">
        <v>1813.0309999999999</v>
      </c>
      <c r="V61" s="202">
        <v>5.0590000000000002</v>
      </c>
      <c r="W61" s="286">
        <v>0.68306</v>
      </c>
      <c r="X61" s="287">
        <v>0.13506000000000001</v>
      </c>
      <c r="Y61" s="284">
        <v>2016.92</v>
      </c>
      <c r="Z61" s="202">
        <v>7.45</v>
      </c>
      <c r="AA61" s="286">
        <v>0.34615000000000001</v>
      </c>
      <c r="AB61" s="286">
        <v>8.7830000000000005E-2</v>
      </c>
      <c r="AC61" s="284">
        <v>1849.0809999999999</v>
      </c>
      <c r="AD61" s="202">
        <v>14.72</v>
      </c>
      <c r="AE61" s="286">
        <v>1.1289</v>
      </c>
      <c r="AF61" s="287">
        <v>0.24687000000000001</v>
      </c>
    </row>
    <row r="62" spans="1:32" x14ac:dyDescent="0.3">
      <c r="A62" s="284">
        <v>1373.1379999999999</v>
      </c>
      <c r="B62" s="202">
        <v>22.975000000000001</v>
      </c>
      <c r="C62" s="21">
        <v>0.79559000000000002</v>
      </c>
      <c r="D62" s="285">
        <v>0.14560000000000001</v>
      </c>
      <c r="E62" s="284">
        <v>1420.6859999999999</v>
      </c>
      <c r="F62" s="202">
        <v>8.7129999999999992</v>
      </c>
      <c r="G62" s="286">
        <v>0.80281999999999998</v>
      </c>
      <c r="H62" s="286">
        <v>0.11915000000000001</v>
      </c>
      <c r="I62" s="284">
        <v>1787.32</v>
      </c>
      <c r="J62" s="202">
        <v>10.85</v>
      </c>
      <c r="K62" s="286">
        <v>0.89941000000000004</v>
      </c>
      <c r="L62" s="287">
        <v>0.15975</v>
      </c>
      <c r="M62" s="284">
        <v>2459.63</v>
      </c>
      <c r="N62" s="202">
        <v>7.91</v>
      </c>
      <c r="O62" s="286">
        <v>0.72641</v>
      </c>
      <c r="P62" s="287">
        <v>0.1081</v>
      </c>
      <c r="Q62" s="284">
        <v>2718.93</v>
      </c>
      <c r="R62" s="202">
        <v>7.52</v>
      </c>
      <c r="S62" s="286">
        <v>1.02641</v>
      </c>
      <c r="T62" s="286">
        <v>0.11036</v>
      </c>
      <c r="U62" s="284">
        <v>1822.7439999999999</v>
      </c>
      <c r="V62" s="202">
        <v>5.9059999999999997</v>
      </c>
      <c r="W62" s="286">
        <v>0.64810000000000001</v>
      </c>
      <c r="X62" s="287">
        <v>0.11821</v>
      </c>
      <c r="Y62" s="284">
        <v>2018.62</v>
      </c>
      <c r="Z62" s="202">
        <v>4.68</v>
      </c>
      <c r="AA62" s="286">
        <v>0.5464</v>
      </c>
      <c r="AB62" s="286">
        <v>8.7569999999999995E-2</v>
      </c>
      <c r="AC62" s="284">
        <v>1849.8209999999999</v>
      </c>
      <c r="AD62" s="202">
        <v>11.180999999999999</v>
      </c>
      <c r="AE62" s="286">
        <v>0.47371999999999997</v>
      </c>
      <c r="AF62" s="287">
        <v>0.10549</v>
      </c>
    </row>
    <row r="63" spans="1:32" x14ac:dyDescent="0.3">
      <c r="A63" s="284">
        <v>1374.5119999999999</v>
      </c>
      <c r="B63" s="202">
        <v>25.048999999999999</v>
      </c>
      <c r="C63" s="21">
        <v>0.73401000000000005</v>
      </c>
      <c r="D63" s="285">
        <v>0.30684</v>
      </c>
      <c r="E63" s="284">
        <v>1421.6969999999999</v>
      </c>
      <c r="F63" s="202">
        <v>6.383</v>
      </c>
      <c r="G63" s="286">
        <v>0.30460999999999999</v>
      </c>
      <c r="H63" s="286">
        <v>4.7419999999999997E-2</v>
      </c>
      <c r="I63" s="284">
        <v>1788.37</v>
      </c>
      <c r="J63" s="202">
        <v>11.69</v>
      </c>
      <c r="K63" s="286">
        <v>0.55117000000000005</v>
      </c>
      <c r="L63" s="287">
        <v>9.776E-2</v>
      </c>
      <c r="M63" s="284">
        <v>2500.4299999999998</v>
      </c>
      <c r="N63" s="202">
        <v>9.06</v>
      </c>
      <c r="O63" s="286">
        <v>0.62602999999999998</v>
      </c>
      <c r="P63" s="287">
        <v>9.6199999999999994E-2</v>
      </c>
      <c r="Q63" s="284">
        <v>2734.81</v>
      </c>
      <c r="R63" s="202">
        <v>6.67</v>
      </c>
      <c r="S63" s="286">
        <v>1.5545100000000001</v>
      </c>
      <c r="T63" s="286">
        <v>0.29474</v>
      </c>
      <c r="U63" s="284">
        <v>1861.124</v>
      </c>
      <c r="V63" s="202">
        <v>8.2230000000000008</v>
      </c>
      <c r="W63" s="286">
        <v>0.27826000000000001</v>
      </c>
      <c r="X63" s="287">
        <v>5.6189999999999997E-2</v>
      </c>
      <c r="Y63" s="284">
        <v>2023.46</v>
      </c>
      <c r="Z63" s="202">
        <v>4.68</v>
      </c>
      <c r="AA63" s="286">
        <v>1.4763599999999999</v>
      </c>
      <c r="AB63" s="286">
        <v>0.22403999999999999</v>
      </c>
      <c r="AC63" s="284">
        <v>1869.17</v>
      </c>
      <c r="AD63" s="202">
        <v>10.065</v>
      </c>
      <c r="AE63" s="286">
        <v>1.3216000000000001</v>
      </c>
      <c r="AF63" s="287">
        <v>0.29218</v>
      </c>
    </row>
    <row r="64" spans="1:32" x14ac:dyDescent="0.3">
      <c r="A64" s="284">
        <v>1374.817</v>
      </c>
      <c r="B64" s="202">
        <v>11.436999999999999</v>
      </c>
      <c r="C64" s="21">
        <v>0.53169</v>
      </c>
      <c r="D64" s="285">
        <v>9.4950000000000007E-2</v>
      </c>
      <c r="E64" s="284">
        <v>1426.633</v>
      </c>
      <c r="F64" s="202">
        <v>9.077</v>
      </c>
      <c r="G64" s="286">
        <v>0.24822</v>
      </c>
      <c r="H64" s="286">
        <v>3.8739999999999997E-2</v>
      </c>
      <c r="I64" s="284">
        <v>1789.78</v>
      </c>
      <c r="J64" s="202">
        <v>12.07</v>
      </c>
      <c r="K64" s="286">
        <v>1.0076099999999999</v>
      </c>
      <c r="L64" s="287">
        <v>0.17943999999999999</v>
      </c>
      <c r="M64" s="284">
        <v>2643.17</v>
      </c>
      <c r="N64" s="202">
        <v>10.19</v>
      </c>
      <c r="O64" s="286">
        <v>2.1290399999999998</v>
      </c>
      <c r="P64" s="287">
        <v>0.30681999999999998</v>
      </c>
      <c r="Q64" s="284">
        <v>2752.64</v>
      </c>
      <c r="R64" s="202">
        <v>3.73</v>
      </c>
      <c r="S64" s="286">
        <v>0.44206000000000001</v>
      </c>
      <c r="T64" s="286">
        <v>4.9160000000000002E-2</v>
      </c>
      <c r="U64" s="284">
        <v>1874.604</v>
      </c>
      <c r="V64" s="202">
        <v>7.8</v>
      </c>
      <c r="W64" s="286">
        <v>0.48875000000000002</v>
      </c>
      <c r="X64" s="287">
        <v>9.1829999999999995E-2</v>
      </c>
      <c r="Y64" s="284">
        <v>2025.92</v>
      </c>
      <c r="Z64" s="202">
        <v>6.71</v>
      </c>
      <c r="AA64" s="286">
        <v>1.1104499999999999</v>
      </c>
      <c r="AB64" s="286">
        <v>0.19681999999999999</v>
      </c>
      <c r="AC64" s="284">
        <v>1878.3</v>
      </c>
      <c r="AD64" s="202">
        <v>12.4</v>
      </c>
      <c r="AE64" s="286">
        <v>0.48664000000000002</v>
      </c>
      <c r="AF64" s="287">
        <v>0.10576000000000001</v>
      </c>
    </row>
    <row r="65" spans="1:32" x14ac:dyDescent="0.3">
      <c r="A65" s="284">
        <v>1375.3009999999999</v>
      </c>
      <c r="B65" s="202">
        <v>8.9949999999999992</v>
      </c>
      <c r="C65" s="21">
        <v>0.59462000000000004</v>
      </c>
      <c r="D65" s="285">
        <v>9.7519999999999996E-2</v>
      </c>
      <c r="E65" s="284">
        <v>1434.21</v>
      </c>
      <c r="F65" s="202">
        <v>12.343999999999999</v>
      </c>
      <c r="G65" s="286">
        <v>0.30520999999999998</v>
      </c>
      <c r="H65" s="286">
        <v>4.913E-2</v>
      </c>
      <c r="I65" s="284">
        <v>1808.79</v>
      </c>
      <c r="J65" s="202">
        <v>9.3800000000000008</v>
      </c>
      <c r="K65" s="286">
        <v>0.55510999999999999</v>
      </c>
      <c r="L65" s="287">
        <v>9.8619999999999999E-2</v>
      </c>
      <c r="M65" s="284">
        <v>2668.37</v>
      </c>
      <c r="N65" s="202">
        <v>9.69</v>
      </c>
      <c r="O65" s="286">
        <v>1.2972999999999999</v>
      </c>
      <c r="P65" s="287">
        <v>0.19892000000000001</v>
      </c>
      <c r="Q65" s="284">
        <v>2758.11</v>
      </c>
      <c r="R65" s="202">
        <v>6.79</v>
      </c>
      <c r="S65" s="286">
        <v>0.78937999999999997</v>
      </c>
      <c r="T65" s="286">
        <v>7.739E-2</v>
      </c>
      <c r="U65" s="284">
        <v>1956.14</v>
      </c>
      <c r="V65" s="202">
        <v>4.92</v>
      </c>
      <c r="W65" s="286">
        <v>0.48805999999999999</v>
      </c>
      <c r="X65" s="287">
        <v>6.0199999999999997E-2</v>
      </c>
      <c r="Y65" s="284">
        <v>2031.24</v>
      </c>
      <c r="Z65" s="202">
        <v>5.83</v>
      </c>
      <c r="AA65" s="286">
        <v>0.68742000000000003</v>
      </c>
      <c r="AB65" s="286">
        <v>0.10771</v>
      </c>
      <c r="AC65" s="284">
        <v>1896.06</v>
      </c>
      <c r="AD65" s="202">
        <v>14.83</v>
      </c>
      <c r="AE65" s="286">
        <v>0.94221999999999995</v>
      </c>
      <c r="AF65" s="287">
        <v>0.22245999999999999</v>
      </c>
    </row>
    <row r="66" spans="1:32" x14ac:dyDescent="0.3">
      <c r="A66" s="284">
        <v>1379.2639999999999</v>
      </c>
      <c r="B66" s="202">
        <v>22.337</v>
      </c>
      <c r="C66" s="21">
        <v>0.67051000000000005</v>
      </c>
      <c r="D66" s="285">
        <v>0.11618000000000001</v>
      </c>
      <c r="E66" s="284">
        <v>1446.296</v>
      </c>
      <c r="F66" s="202">
        <v>12.724</v>
      </c>
      <c r="G66" s="286">
        <v>0.30847000000000002</v>
      </c>
      <c r="H66" s="286">
        <v>4.6670000000000003E-2</v>
      </c>
      <c r="I66" s="284">
        <v>1815.99</v>
      </c>
      <c r="J66" s="202">
        <v>10.63</v>
      </c>
      <c r="K66" s="286">
        <v>0.56579000000000002</v>
      </c>
      <c r="L66" s="287">
        <v>0.10141</v>
      </c>
      <c r="M66" s="284">
        <v>2677.33</v>
      </c>
      <c r="N66" s="202">
        <v>9.7799999999999994</v>
      </c>
      <c r="O66" s="286">
        <v>0.66583999999999999</v>
      </c>
      <c r="P66" s="287">
        <v>9.8220000000000002E-2</v>
      </c>
      <c r="Q66" s="284">
        <v>2758.66</v>
      </c>
      <c r="R66" s="202">
        <v>8.8000000000000007</v>
      </c>
      <c r="S66" s="286">
        <v>0.79259000000000002</v>
      </c>
      <c r="T66" s="286">
        <v>0.12178</v>
      </c>
      <c r="U66" s="284">
        <v>1958.2860000000001</v>
      </c>
      <c r="V66" s="202">
        <v>8.4339999999999993</v>
      </c>
      <c r="W66" s="286">
        <v>0.81193000000000004</v>
      </c>
      <c r="X66" s="287">
        <v>0.10421</v>
      </c>
      <c r="Y66" s="284">
        <v>2039.45</v>
      </c>
      <c r="Z66" s="202">
        <v>5.43</v>
      </c>
      <c r="AA66" s="286">
        <v>0.5796</v>
      </c>
      <c r="AB66" s="286">
        <v>9.8650000000000002E-2</v>
      </c>
      <c r="AC66" s="284">
        <v>1903.376</v>
      </c>
      <c r="AD66" s="202">
        <v>9.3960000000000008</v>
      </c>
      <c r="AE66" s="286">
        <v>0.60326000000000002</v>
      </c>
      <c r="AF66" s="287">
        <v>0.13799</v>
      </c>
    </row>
    <row r="67" spans="1:32" x14ac:dyDescent="0.3">
      <c r="A67" s="284">
        <v>1381.5050000000001</v>
      </c>
      <c r="B67" s="202">
        <v>23.238</v>
      </c>
      <c r="C67" s="21">
        <v>0.74461999999999995</v>
      </c>
      <c r="D67" s="285">
        <v>0.12418</v>
      </c>
      <c r="E67" s="284">
        <v>1446.585</v>
      </c>
      <c r="F67" s="202">
        <v>8.3109999999999999</v>
      </c>
      <c r="G67" s="286">
        <v>0.21440999999999999</v>
      </c>
      <c r="H67" s="286">
        <v>3.3890000000000003E-2</v>
      </c>
      <c r="I67" s="284">
        <v>1818.41</v>
      </c>
      <c r="J67" s="202">
        <v>10.119999999999999</v>
      </c>
      <c r="K67" s="286">
        <v>0.94067999999999996</v>
      </c>
      <c r="L67" s="287">
        <v>0.16738</v>
      </c>
      <c r="M67" s="284">
        <v>2698.06</v>
      </c>
      <c r="N67" s="202">
        <v>16.78</v>
      </c>
      <c r="O67" s="286">
        <v>1.4434199999999999</v>
      </c>
      <c r="P67" s="287">
        <v>0.19893</v>
      </c>
      <c r="Q67" s="284">
        <v>2785.58</v>
      </c>
      <c r="R67" s="202">
        <v>5.64</v>
      </c>
      <c r="S67" s="286">
        <v>0.66600999999999999</v>
      </c>
      <c r="T67" s="286">
        <v>0.10317999999999999</v>
      </c>
      <c r="U67" s="284">
        <v>1967.9449999999999</v>
      </c>
      <c r="V67" s="202">
        <v>6.4889999999999999</v>
      </c>
      <c r="W67" s="286">
        <v>0.61395999999999995</v>
      </c>
      <c r="X67" s="287">
        <v>0.12153</v>
      </c>
      <c r="Y67" s="284">
        <v>2053.4499999999998</v>
      </c>
      <c r="Z67" s="202">
        <v>4.83</v>
      </c>
      <c r="AA67" s="286">
        <v>0.56313000000000002</v>
      </c>
      <c r="AB67" s="286">
        <v>8.4750000000000006E-2</v>
      </c>
      <c r="AC67" s="284">
        <v>1905.2</v>
      </c>
      <c r="AD67" s="202">
        <v>13.9</v>
      </c>
      <c r="AE67" s="286">
        <v>1.0663</v>
      </c>
      <c r="AF67" s="287">
        <v>0.23327000000000001</v>
      </c>
    </row>
    <row r="68" spans="1:32" x14ac:dyDescent="0.3">
      <c r="A68" s="284">
        <v>1381.5219999999999</v>
      </c>
      <c r="B68" s="202">
        <v>14.257999999999999</v>
      </c>
      <c r="C68" s="21">
        <v>1.32751</v>
      </c>
      <c r="D68" s="285">
        <v>0.23505999999999999</v>
      </c>
      <c r="E68" s="284">
        <v>1447.5619999999999</v>
      </c>
      <c r="F68" s="202">
        <v>8.6479999999999997</v>
      </c>
      <c r="G68" s="286">
        <v>0.42248999999999998</v>
      </c>
      <c r="H68" s="286">
        <v>6.8309999999999996E-2</v>
      </c>
      <c r="I68" s="284">
        <v>1823.2</v>
      </c>
      <c r="J68" s="202">
        <v>9.02</v>
      </c>
      <c r="K68" s="286">
        <v>0.79215999999999998</v>
      </c>
      <c r="L68" s="287">
        <v>0.13750999999999999</v>
      </c>
      <c r="M68" s="284">
        <v>2717.78</v>
      </c>
      <c r="N68" s="202">
        <v>10.85</v>
      </c>
      <c r="O68" s="286">
        <v>0.97648000000000001</v>
      </c>
      <c r="P68" s="287">
        <v>0.1462</v>
      </c>
      <c r="Q68" s="284">
        <v>2787.45</v>
      </c>
      <c r="R68" s="202">
        <v>5.59</v>
      </c>
      <c r="S68" s="286">
        <v>0.96618000000000004</v>
      </c>
      <c r="T68" s="286">
        <v>0.18795000000000001</v>
      </c>
      <c r="U68" s="284">
        <v>1974.93</v>
      </c>
      <c r="V68" s="202">
        <v>6.2939999999999996</v>
      </c>
      <c r="W68" s="286">
        <v>0.52627000000000002</v>
      </c>
      <c r="X68" s="287">
        <v>0.12243</v>
      </c>
      <c r="Y68" s="284">
        <v>2058.61</v>
      </c>
      <c r="Z68" s="202">
        <v>11.04</v>
      </c>
      <c r="AA68" s="286">
        <v>2.2287499999999998</v>
      </c>
      <c r="AB68" s="286">
        <v>0.44251000000000001</v>
      </c>
      <c r="AC68" s="284">
        <v>1906.8</v>
      </c>
      <c r="AD68" s="202">
        <v>9.3000000000000007</v>
      </c>
      <c r="AE68" s="286">
        <v>0.79942999999999997</v>
      </c>
      <c r="AF68" s="287">
        <v>0.17659</v>
      </c>
    </row>
    <row r="69" spans="1:32" x14ac:dyDescent="0.3">
      <c r="A69" s="284">
        <v>1381.684</v>
      </c>
      <c r="B69" s="202">
        <v>20.571000000000002</v>
      </c>
      <c r="C69" s="21">
        <v>0.60229999999999995</v>
      </c>
      <c r="D69" s="285">
        <v>0.10832</v>
      </c>
      <c r="E69" s="284">
        <v>1456.1310000000001</v>
      </c>
      <c r="F69" s="202">
        <v>12.417999999999999</v>
      </c>
      <c r="G69" s="286">
        <v>0.35087000000000002</v>
      </c>
      <c r="H69" s="286">
        <v>5.3129999999999997E-2</v>
      </c>
      <c r="I69" s="284">
        <v>1828.79</v>
      </c>
      <c r="J69" s="202">
        <v>10.24</v>
      </c>
      <c r="K69" s="286">
        <v>0.86070000000000002</v>
      </c>
      <c r="L69" s="287">
        <v>0.15040999999999999</v>
      </c>
      <c r="M69" s="284">
        <v>2726.5</v>
      </c>
      <c r="N69" s="202">
        <v>11.3</v>
      </c>
      <c r="O69" s="286">
        <v>1.22794</v>
      </c>
      <c r="P69" s="287">
        <v>0.17638999999999999</v>
      </c>
      <c r="Q69" s="291">
        <v>2858.72</v>
      </c>
      <c r="R69" s="292">
        <v>2.89</v>
      </c>
      <c r="S69" s="293">
        <v>0.16955000000000001</v>
      </c>
      <c r="T69" s="293">
        <v>1.687E-2</v>
      </c>
      <c r="U69" s="284">
        <v>1989.8589999999999</v>
      </c>
      <c r="V69" s="202">
        <v>6.1879999999999997</v>
      </c>
      <c r="W69" s="286">
        <v>0.54757</v>
      </c>
      <c r="X69" s="287">
        <v>6.8229999999999999E-2</v>
      </c>
      <c r="Y69" s="284">
        <v>2097.5</v>
      </c>
      <c r="Z69" s="202">
        <v>6.86</v>
      </c>
      <c r="AA69" s="286">
        <v>0.52590000000000003</v>
      </c>
      <c r="AB69" s="286">
        <v>9.9019999999999997E-2</v>
      </c>
      <c r="AC69" s="284">
        <v>1918.16</v>
      </c>
      <c r="AD69" s="202">
        <v>10.19</v>
      </c>
      <c r="AE69" s="286">
        <v>0.73416000000000003</v>
      </c>
      <c r="AF69" s="287">
        <v>0.16256999999999999</v>
      </c>
    </row>
    <row r="70" spans="1:32" x14ac:dyDescent="0.3">
      <c r="A70" s="284">
        <v>1384.3340000000001</v>
      </c>
      <c r="B70" s="202">
        <v>15.048999999999999</v>
      </c>
      <c r="C70" s="21">
        <v>0.43075999999999998</v>
      </c>
      <c r="D70" s="285">
        <v>6.9290000000000004E-2</v>
      </c>
      <c r="E70" s="284">
        <v>1464.7560000000001</v>
      </c>
      <c r="F70" s="202">
        <v>9.1509999999999998</v>
      </c>
      <c r="G70" s="286">
        <v>0.44031999999999999</v>
      </c>
      <c r="H70" s="286">
        <v>6.6629999999999995E-2</v>
      </c>
      <c r="I70" s="284">
        <v>1830.16</v>
      </c>
      <c r="J70" s="202">
        <v>11.08</v>
      </c>
      <c r="K70" s="286">
        <v>0.55247999999999997</v>
      </c>
      <c r="L70" s="287">
        <v>9.9729999999999999E-2</v>
      </c>
      <c r="M70" s="284">
        <v>2738.85</v>
      </c>
      <c r="N70" s="202">
        <v>8.84</v>
      </c>
      <c r="O70" s="286">
        <v>1.014</v>
      </c>
      <c r="P70" s="287">
        <v>0.14501</v>
      </c>
      <c r="U70" s="284">
        <v>2000.633</v>
      </c>
      <c r="V70" s="202">
        <v>4.5819999999999999</v>
      </c>
      <c r="W70" s="286">
        <v>0.3579</v>
      </c>
      <c r="X70" s="287">
        <v>7.1529999999999996E-2</v>
      </c>
      <c r="Y70" s="291">
        <v>2505.7399999999998</v>
      </c>
      <c r="Z70" s="292">
        <v>7.04</v>
      </c>
      <c r="AA70" s="293">
        <v>0.33715000000000001</v>
      </c>
      <c r="AB70" s="293">
        <v>7.6009999999999994E-2</v>
      </c>
      <c r="AC70" s="284">
        <v>1918.58</v>
      </c>
      <c r="AD70" s="202">
        <v>17.12</v>
      </c>
      <c r="AE70" s="286">
        <v>0.83750000000000002</v>
      </c>
      <c r="AF70" s="287">
        <v>0.18407999999999999</v>
      </c>
    </row>
    <row r="71" spans="1:32" x14ac:dyDescent="0.3">
      <c r="A71" s="284">
        <v>1384.8579999999999</v>
      </c>
      <c r="B71" s="202">
        <v>15.428000000000001</v>
      </c>
      <c r="C71" s="21">
        <v>0.89229999999999998</v>
      </c>
      <c r="D71" s="285">
        <v>0.16089000000000001</v>
      </c>
      <c r="E71" s="284">
        <v>1470.64</v>
      </c>
      <c r="F71" s="202">
        <v>8.3710000000000004</v>
      </c>
      <c r="G71" s="286">
        <v>0.59218000000000004</v>
      </c>
      <c r="H71" s="286">
        <v>8.9179999999999995E-2</v>
      </c>
      <c r="I71" s="284">
        <v>1830.36</v>
      </c>
      <c r="J71" s="202">
        <v>16.75</v>
      </c>
      <c r="K71" s="286">
        <v>1.9217900000000001</v>
      </c>
      <c r="L71" s="287">
        <v>0.34123999999999999</v>
      </c>
      <c r="M71" s="284">
        <v>2823.56</v>
      </c>
      <c r="N71" s="202">
        <v>10.7</v>
      </c>
      <c r="O71" s="286">
        <v>1.1370499999999999</v>
      </c>
      <c r="P71" s="287">
        <v>0.16966999999999999</v>
      </c>
      <c r="U71" s="284">
        <v>2068.8780000000002</v>
      </c>
      <c r="V71" s="202">
        <v>8.1720000000000006</v>
      </c>
      <c r="W71" s="286">
        <v>0.64171</v>
      </c>
      <c r="X71" s="287">
        <v>0.12778</v>
      </c>
      <c r="AC71" s="284">
        <v>1922.77</v>
      </c>
      <c r="AD71" s="202">
        <v>17.07</v>
      </c>
      <c r="AE71" s="286">
        <v>0.67198000000000002</v>
      </c>
      <c r="AF71" s="287">
        <v>0.14530999999999999</v>
      </c>
    </row>
    <row r="72" spans="1:32" x14ac:dyDescent="0.3">
      <c r="A72" s="284">
        <v>1389.6320000000001</v>
      </c>
      <c r="B72" s="202">
        <v>15.906000000000001</v>
      </c>
      <c r="C72" s="21">
        <v>0.97321000000000002</v>
      </c>
      <c r="D72" s="285">
        <v>0.16116</v>
      </c>
      <c r="E72" s="284">
        <v>1472.4649999999999</v>
      </c>
      <c r="F72" s="202">
        <v>17.863</v>
      </c>
      <c r="G72" s="286">
        <v>1.0163599999999999</v>
      </c>
      <c r="H72" s="286">
        <v>0.15214</v>
      </c>
      <c r="I72" s="284">
        <v>1842.12</v>
      </c>
      <c r="J72" s="202">
        <v>12.8</v>
      </c>
      <c r="K72" s="286">
        <v>0.95969000000000004</v>
      </c>
      <c r="L72" s="287">
        <v>0.16594</v>
      </c>
      <c r="M72" s="291">
        <v>3451.35</v>
      </c>
      <c r="N72" s="292">
        <v>9.67</v>
      </c>
      <c r="O72" s="293">
        <v>0.56206999999999996</v>
      </c>
      <c r="P72" s="294">
        <v>9.6500000000000002E-2</v>
      </c>
      <c r="U72" s="284">
        <v>2076.2570000000001</v>
      </c>
      <c r="V72" s="202">
        <v>4.3639999999999999</v>
      </c>
      <c r="W72" s="286">
        <v>0.32969999999999999</v>
      </c>
      <c r="X72" s="287">
        <v>6.1699999999999998E-2</v>
      </c>
      <c r="AC72" s="284">
        <v>1926.903</v>
      </c>
      <c r="AD72" s="202">
        <v>11.515000000000001</v>
      </c>
      <c r="AE72" s="286">
        <v>1.00291</v>
      </c>
      <c r="AF72" s="287">
        <v>0.2248</v>
      </c>
    </row>
    <row r="73" spans="1:32" x14ac:dyDescent="0.3">
      <c r="A73" s="284">
        <v>1390.097</v>
      </c>
      <c r="B73" s="202">
        <v>33.51</v>
      </c>
      <c r="C73" s="21">
        <v>0.54905999999999999</v>
      </c>
      <c r="D73" s="285">
        <v>0.10033</v>
      </c>
      <c r="E73" s="284">
        <v>1496.682</v>
      </c>
      <c r="F73" s="202">
        <v>17.155000000000001</v>
      </c>
      <c r="G73" s="286">
        <v>0.59694999999999998</v>
      </c>
      <c r="H73" s="286">
        <v>8.7970000000000007E-2</v>
      </c>
      <c r="I73" s="284">
        <v>1842.37</v>
      </c>
      <c r="J73" s="202">
        <v>12.23</v>
      </c>
      <c r="K73" s="286">
        <v>0.78827999999999998</v>
      </c>
      <c r="L73" s="287">
        <v>0.13961999999999999</v>
      </c>
      <c r="U73" s="284">
        <v>2123.8049999999998</v>
      </c>
      <c r="V73" s="202">
        <v>6.3650000000000002</v>
      </c>
      <c r="W73" s="286">
        <v>0.49031000000000002</v>
      </c>
      <c r="X73" s="287">
        <v>9.6540000000000001E-2</v>
      </c>
      <c r="AC73" s="284">
        <v>1929.39</v>
      </c>
      <c r="AD73" s="202">
        <v>9.08</v>
      </c>
      <c r="AE73" s="286">
        <v>0.16597999999999999</v>
      </c>
      <c r="AF73" s="287">
        <v>3.6549999999999999E-2</v>
      </c>
    </row>
    <row r="74" spans="1:32" x14ac:dyDescent="0.3">
      <c r="A74" s="284">
        <v>1391.384</v>
      </c>
      <c r="B74" s="202">
        <v>20.689</v>
      </c>
      <c r="C74" s="21">
        <v>0.54564000000000001</v>
      </c>
      <c r="D74" s="285">
        <v>0.23683999999999999</v>
      </c>
      <c r="E74" s="284">
        <v>1499.098</v>
      </c>
      <c r="F74" s="202">
        <v>8.9570000000000007</v>
      </c>
      <c r="G74" s="286">
        <v>0.32951000000000003</v>
      </c>
      <c r="H74" s="286">
        <v>5.321E-2</v>
      </c>
      <c r="I74" s="284">
        <v>1845.36</v>
      </c>
      <c r="J74" s="202">
        <v>12.39</v>
      </c>
      <c r="K74" s="286">
        <v>0.51785000000000003</v>
      </c>
      <c r="L74" s="287">
        <v>9.1289999999999996E-2</v>
      </c>
      <c r="U74" s="284">
        <v>2183.2979999999998</v>
      </c>
      <c r="V74" s="202">
        <v>4.0170000000000003</v>
      </c>
      <c r="W74" s="286">
        <v>0.25517000000000001</v>
      </c>
      <c r="X74" s="287">
        <v>3.3050000000000003E-2</v>
      </c>
      <c r="AC74" s="284">
        <v>1930.9749999999999</v>
      </c>
      <c r="AD74" s="202">
        <v>9.4559999999999995</v>
      </c>
      <c r="AE74" s="286">
        <v>0.56786000000000003</v>
      </c>
      <c r="AF74" s="287">
        <v>0.12403</v>
      </c>
    </row>
    <row r="75" spans="1:32" x14ac:dyDescent="0.3">
      <c r="A75" s="284">
        <v>1393.12</v>
      </c>
      <c r="B75" s="202">
        <v>18.344999999999999</v>
      </c>
      <c r="C75" s="21">
        <v>0.89939000000000002</v>
      </c>
      <c r="D75" s="285">
        <v>0.15833</v>
      </c>
      <c r="E75" s="284">
        <v>1533.1089999999999</v>
      </c>
      <c r="F75" s="202">
        <v>9.1820000000000004</v>
      </c>
      <c r="G75" s="286">
        <v>0.43861</v>
      </c>
      <c r="H75" s="286">
        <v>6.966E-2</v>
      </c>
      <c r="I75" s="284">
        <v>1850.83</v>
      </c>
      <c r="J75" s="202">
        <v>10.48</v>
      </c>
      <c r="K75" s="286">
        <v>1.3030200000000001</v>
      </c>
      <c r="L75" s="287">
        <v>0.22153</v>
      </c>
      <c r="U75" s="284">
        <v>2462.0390000000002</v>
      </c>
      <c r="V75" s="202">
        <v>7.4480000000000004</v>
      </c>
      <c r="W75" s="286">
        <v>0.41385</v>
      </c>
      <c r="X75" s="287">
        <v>8.2479999999999998E-2</v>
      </c>
      <c r="AC75" s="284">
        <v>1931.96</v>
      </c>
      <c r="AD75" s="202">
        <v>9.9499999999999993</v>
      </c>
      <c r="AE75" s="286">
        <v>1.8045</v>
      </c>
      <c r="AF75" s="287">
        <v>0.39967000000000003</v>
      </c>
    </row>
    <row r="76" spans="1:32" x14ac:dyDescent="0.3">
      <c r="A76" s="284">
        <v>1393.6780000000001</v>
      </c>
      <c r="B76" s="202">
        <v>20.29</v>
      </c>
      <c r="C76" s="21">
        <v>0.67247999999999997</v>
      </c>
      <c r="D76" s="285">
        <v>0.11791</v>
      </c>
      <c r="E76" s="284">
        <v>1556.1959999999999</v>
      </c>
      <c r="F76" s="202">
        <v>8.9600000000000009</v>
      </c>
      <c r="G76" s="286">
        <v>0.38545000000000001</v>
      </c>
      <c r="H76" s="286">
        <v>5.9429999999999997E-2</v>
      </c>
      <c r="I76" s="284">
        <v>1854.15</v>
      </c>
      <c r="J76" s="202">
        <v>8.19</v>
      </c>
      <c r="K76" s="286">
        <v>0.82794999999999996</v>
      </c>
      <c r="L76" s="287">
        <v>0.14235999999999999</v>
      </c>
      <c r="U76" s="284">
        <v>2722.7640000000001</v>
      </c>
      <c r="V76" s="202">
        <v>4.2709999999999999</v>
      </c>
      <c r="W76" s="286">
        <v>1.58805</v>
      </c>
      <c r="X76" s="287">
        <v>0.20211000000000001</v>
      </c>
      <c r="AC76" s="284">
        <v>1932.51</v>
      </c>
      <c r="AD76" s="202">
        <v>8.6199999999999992</v>
      </c>
      <c r="AE76" s="286">
        <v>0.74985999999999997</v>
      </c>
      <c r="AF76" s="287">
        <v>0.17127999999999999</v>
      </c>
    </row>
    <row r="77" spans="1:32" x14ac:dyDescent="0.3">
      <c r="A77" s="284">
        <v>1394.1179999999999</v>
      </c>
      <c r="B77" s="202">
        <v>19.606999999999999</v>
      </c>
      <c r="C77" s="21">
        <v>0.81682999999999995</v>
      </c>
      <c r="D77" s="285">
        <v>0.14545</v>
      </c>
      <c r="E77" s="284">
        <v>1769.82</v>
      </c>
      <c r="F77" s="202">
        <v>8.173</v>
      </c>
      <c r="G77" s="286">
        <v>0.79827999999999999</v>
      </c>
      <c r="H77" s="286">
        <v>0.12049</v>
      </c>
      <c r="I77" s="284">
        <v>1856.35</v>
      </c>
      <c r="J77" s="202">
        <v>10.52</v>
      </c>
      <c r="K77" s="286">
        <v>0.83940000000000003</v>
      </c>
      <c r="L77" s="287">
        <v>0.14696000000000001</v>
      </c>
      <c r="U77" s="284">
        <v>2866.8389999999999</v>
      </c>
      <c r="V77" s="202">
        <v>3.4529999999999998</v>
      </c>
      <c r="W77" s="286">
        <v>0.69557999999999998</v>
      </c>
      <c r="X77" s="287">
        <v>8.6790000000000006E-2</v>
      </c>
      <c r="AC77" s="284">
        <v>1934.8920000000001</v>
      </c>
      <c r="AD77" s="202">
        <v>10.534000000000001</v>
      </c>
      <c r="AE77" s="286">
        <v>1.2260800000000001</v>
      </c>
      <c r="AF77" s="287">
        <v>0.27152999999999999</v>
      </c>
    </row>
    <row r="78" spans="1:32" x14ac:dyDescent="0.3">
      <c r="A78" s="284">
        <v>1400.018</v>
      </c>
      <c r="B78" s="202">
        <v>15.311</v>
      </c>
      <c r="C78" s="21">
        <v>1.25203</v>
      </c>
      <c r="D78" s="285">
        <v>0.22115000000000001</v>
      </c>
      <c r="E78" s="284">
        <v>1780.3510000000001</v>
      </c>
      <c r="F78" s="202">
        <v>7.282</v>
      </c>
      <c r="G78" s="286">
        <v>0.64393999999999996</v>
      </c>
      <c r="H78" s="286">
        <v>9.9080000000000001E-2</v>
      </c>
      <c r="I78" s="284">
        <v>1863.1</v>
      </c>
      <c r="J78" s="202">
        <v>9.19</v>
      </c>
      <c r="K78" s="286">
        <v>0.87785000000000002</v>
      </c>
      <c r="L78" s="287">
        <v>0.15579999999999999</v>
      </c>
      <c r="U78" s="291">
        <v>2939.7269999999999</v>
      </c>
      <c r="V78" s="292">
        <v>4.0590000000000002</v>
      </c>
      <c r="W78" s="293">
        <v>0.34471000000000002</v>
      </c>
      <c r="X78" s="294">
        <v>6.7500000000000004E-2</v>
      </c>
      <c r="AC78" s="284">
        <v>1938.8869999999999</v>
      </c>
      <c r="AD78" s="202">
        <v>10.204000000000001</v>
      </c>
      <c r="AE78" s="286">
        <v>1.06246</v>
      </c>
      <c r="AF78" s="287">
        <v>0.23207</v>
      </c>
    </row>
    <row r="79" spans="1:32" x14ac:dyDescent="0.3">
      <c r="A79" s="284">
        <v>1401.5070000000001</v>
      </c>
      <c r="B79" s="202">
        <v>16.097999999999999</v>
      </c>
      <c r="C79" s="21">
        <v>2.0293100000000002</v>
      </c>
      <c r="D79" s="285">
        <v>0.36116999999999999</v>
      </c>
      <c r="E79" s="284">
        <v>1781.3579999999999</v>
      </c>
      <c r="F79" s="202">
        <v>8.3810000000000002</v>
      </c>
      <c r="G79" s="286">
        <v>0.78842999999999996</v>
      </c>
      <c r="H79" s="286">
        <v>0.11641</v>
      </c>
      <c r="I79" s="284">
        <v>1866.43</v>
      </c>
      <c r="J79" s="202">
        <v>10.58</v>
      </c>
      <c r="K79" s="286">
        <v>0.43778</v>
      </c>
      <c r="L79" s="287">
        <v>7.775E-2</v>
      </c>
      <c r="AC79" s="284">
        <v>1941.703</v>
      </c>
      <c r="AD79" s="202">
        <v>13.298</v>
      </c>
      <c r="AE79" s="286">
        <v>1.1440300000000001</v>
      </c>
      <c r="AF79" s="287">
        <v>0.24954999999999999</v>
      </c>
    </row>
    <row r="80" spans="1:32" x14ac:dyDescent="0.3">
      <c r="A80" s="284">
        <v>1407.54</v>
      </c>
      <c r="B80" s="202">
        <v>10.44</v>
      </c>
      <c r="C80" s="21">
        <v>0.42724000000000001</v>
      </c>
      <c r="D80" s="285">
        <v>7.152E-2</v>
      </c>
      <c r="E80" s="284">
        <v>1782.2049999999999</v>
      </c>
      <c r="F80" s="202">
        <v>7.43</v>
      </c>
      <c r="G80" s="286">
        <v>0.80206999999999995</v>
      </c>
      <c r="H80" s="286">
        <v>0.12250999999999999</v>
      </c>
      <c r="I80" s="284">
        <v>1868.41</v>
      </c>
      <c r="J80" s="202">
        <v>13.7</v>
      </c>
      <c r="K80" s="286">
        <v>1.25115</v>
      </c>
      <c r="L80" s="287">
        <v>0.21303</v>
      </c>
      <c r="AC80" s="284">
        <v>1942.5</v>
      </c>
      <c r="AD80" s="202">
        <v>10.7</v>
      </c>
      <c r="AE80" s="286">
        <v>1.9377200000000001</v>
      </c>
      <c r="AF80" s="287">
        <v>0.42182999999999998</v>
      </c>
    </row>
    <row r="81" spans="1:32" x14ac:dyDescent="0.3">
      <c r="A81" s="284">
        <v>1769.7639999999999</v>
      </c>
      <c r="B81" s="202">
        <v>12.36</v>
      </c>
      <c r="C81" s="21">
        <v>0.84911999999999999</v>
      </c>
      <c r="D81" s="285">
        <v>0.1492</v>
      </c>
      <c r="E81" s="284">
        <v>1786.432</v>
      </c>
      <c r="F81" s="202">
        <v>9.7949999999999999</v>
      </c>
      <c r="G81" s="286">
        <v>0.59597</v>
      </c>
      <c r="H81" s="286">
        <v>9.6149999999999999E-2</v>
      </c>
      <c r="I81" s="284">
        <v>1874.09</v>
      </c>
      <c r="J81" s="202">
        <v>11.54</v>
      </c>
      <c r="K81" s="286">
        <v>1.09724</v>
      </c>
      <c r="L81" s="287">
        <v>0.18719</v>
      </c>
      <c r="AC81" s="284">
        <v>1944.644</v>
      </c>
      <c r="AD81" s="202">
        <v>11.766</v>
      </c>
      <c r="AE81" s="286">
        <v>1.4267300000000001</v>
      </c>
      <c r="AF81" s="287">
        <v>0.30978</v>
      </c>
    </row>
    <row r="82" spans="1:32" x14ac:dyDescent="0.3">
      <c r="A82" s="284">
        <v>1783.7090000000001</v>
      </c>
      <c r="B82" s="202">
        <v>12.194000000000001</v>
      </c>
      <c r="C82" s="21">
        <v>0.80696000000000001</v>
      </c>
      <c r="D82" s="285">
        <v>0.14429</v>
      </c>
      <c r="E82" s="284">
        <v>1786.8030000000001</v>
      </c>
      <c r="F82" s="202">
        <v>8.4969999999999999</v>
      </c>
      <c r="G82" s="286">
        <v>0.50966999999999996</v>
      </c>
      <c r="H82" s="286">
        <v>7.5380000000000003E-2</v>
      </c>
      <c r="I82" s="284">
        <v>1875.75</v>
      </c>
      <c r="J82" s="202">
        <v>8.8800000000000008</v>
      </c>
      <c r="K82" s="286">
        <v>1.3867400000000001</v>
      </c>
      <c r="L82" s="287">
        <v>0.24238999999999999</v>
      </c>
      <c r="AC82" s="284">
        <v>1949.6479999999999</v>
      </c>
      <c r="AD82" s="202">
        <v>10.138</v>
      </c>
      <c r="AE82" s="286">
        <v>1.2342299999999999</v>
      </c>
      <c r="AF82" s="287">
        <v>0.26640999999999998</v>
      </c>
    </row>
    <row r="83" spans="1:32" x14ac:dyDescent="0.3">
      <c r="A83" s="284">
        <v>1784.4169999999999</v>
      </c>
      <c r="B83" s="202">
        <v>7.556</v>
      </c>
      <c r="C83" s="21">
        <v>0.86928000000000005</v>
      </c>
      <c r="D83" s="285">
        <v>0.14024</v>
      </c>
      <c r="E83" s="284">
        <v>1787.7919999999999</v>
      </c>
      <c r="F83" s="202">
        <v>11.817</v>
      </c>
      <c r="G83" s="286">
        <v>0.71465999999999996</v>
      </c>
      <c r="H83" s="286">
        <v>0.10901</v>
      </c>
      <c r="I83" s="284">
        <v>1921.66</v>
      </c>
      <c r="J83" s="202">
        <v>17.91</v>
      </c>
      <c r="K83" s="286">
        <v>1.3646100000000001</v>
      </c>
      <c r="L83" s="287">
        <v>0.23721</v>
      </c>
      <c r="AC83" s="284">
        <v>1949.95</v>
      </c>
      <c r="AD83" s="202">
        <v>10.19</v>
      </c>
      <c r="AE83" s="286">
        <v>1.5879799999999999</v>
      </c>
      <c r="AF83" s="287">
        <v>0.34594000000000003</v>
      </c>
    </row>
    <row r="84" spans="1:32" x14ac:dyDescent="0.3">
      <c r="A84" s="284">
        <v>1788.1379999999999</v>
      </c>
      <c r="B84" s="202">
        <v>11.068</v>
      </c>
      <c r="C84" s="21">
        <v>0.77600999999999998</v>
      </c>
      <c r="D84" s="285">
        <v>0.12517</v>
      </c>
      <c r="E84" s="284">
        <v>1794.88</v>
      </c>
      <c r="F84" s="202">
        <v>8.58</v>
      </c>
      <c r="G84" s="286">
        <v>0.26861000000000002</v>
      </c>
      <c r="H84" s="286">
        <v>4.2090000000000002E-2</v>
      </c>
      <c r="I84" s="284">
        <v>1942.64</v>
      </c>
      <c r="J84" s="202">
        <v>11.39</v>
      </c>
      <c r="K84" s="286">
        <v>0.94945000000000002</v>
      </c>
      <c r="L84" s="287">
        <v>0.17369999999999999</v>
      </c>
      <c r="AC84" s="284">
        <v>1949.9580000000001</v>
      </c>
      <c r="AD84" s="202">
        <v>10.286</v>
      </c>
      <c r="AE84" s="286">
        <v>0.52947</v>
      </c>
      <c r="AF84" s="287">
        <v>0.1195</v>
      </c>
    </row>
    <row r="85" spans="1:32" x14ac:dyDescent="0.3">
      <c r="A85" s="284">
        <v>1789.0170000000001</v>
      </c>
      <c r="B85" s="202">
        <v>16.725999999999999</v>
      </c>
      <c r="C85" s="21">
        <v>0.75599000000000005</v>
      </c>
      <c r="D85" s="285">
        <v>0.13932</v>
      </c>
      <c r="E85" s="284">
        <v>1799.808</v>
      </c>
      <c r="F85" s="202">
        <v>13.601000000000001</v>
      </c>
      <c r="G85" s="286">
        <v>0.49286999999999997</v>
      </c>
      <c r="H85" s="286">
        <v>7.4950000000000003E-2</v>
      </c>
      <c r="I85" s="284">
        <v>1942.78</v>
      </c>
      <c r="J85" s="202">
        <v>11.69</v>
      </c>
      <c r="K85" s="286">
        <v>1.0168200000000001</v>
      </c>
      <c r="L85" s="287">
        <v>0.17560999999999999</v>
      </c>
      <c r="AC85" s="284">
        <v>1950.7539999999999</v>
      </c>
      <c r="AD85" s="202">
        <v>11.368</v>
      </c>
      <c r="AE85" s="286">
        <v>1.24072</v>
      </c>
      <c r="AF85" s="287">
        <v>0.27596999999999999</v>
      </c>
    </row>
    <row r="86" spans="1:32" x14ac:dyDescent="0.3">
      <c r="A86" s="284">
        <v>1792.8440000000001</v>
      </c>
      <c r="B86" s="202">
        <v>7.4880000000000004</v>
      </c>
      <c r="C86" s="21">
        <v>0.47519</v>
      </c>
      <c r="D86" s="285">
        <v>7.6829999999999996E-2</v>
      </c>
      <c r="E86" s="284">
        <v>1805.364</v>
      </c>
      <c r="F86" s="202">
        <v>11.162000000000001</v>
      </c>
      <c r="G86" s="286">
        <v>0.46428000000000003</v>
      </c>
      <c r="H86" s="286">
        <v>7.2260000000000005E-2</v>
      </c>
      <c r="I86" s="284">
        <v>1944.01</v>
      </c>
      <c r="J86" s="202">
        <v>12.66</v>
      </c>
      <c r="K86" s="286">
        <v>0.70738999999999996</v>
      </c>
      <c r="L86" s="287">
        <v>0.12551999999999999</v>
      </c>
      <c r="AC86" s="284">
        <v>1951.46</v>
      </c>
      <c r="AD86" s="202">
        <v>8.36</v>
      </c>
      <c r="AE86" s="286">
        <v>0.78591999999999995</v>
      </c>
      <c r="AF86" s="287">
        <v>0.17612</v>
      </c>
    </row>
    <row r="87" spans="1:32" x14ac:dyDescent="0.3">
      <c r="A87" s="284">
        <v>1796.317</v>
      </c>
      <c r="B87" s="202">
        <v>10.875999999999999</v>
      </c>
      <c r="C87" s="21">
        <v>0.44721</v>
      </c>
      <c r="D87" s="285">
        <v>7.7630000000000005E-2</v>
      </c>
      <c r="E87" s="284">
        <v>1806.4290000000001</v>
      </c>
      <c r="F87" s="202">
        <v>9.2750000000000004</v>
      </c>
      <c r="G87" s="286">
        <v>0.50883999999999996</v>
      </c>
      <c r="H87" s="286">
        <v>7.9259999999999997E-2</v>
      </c>
      <c r="I87" s="284">
        <v>1945.91</v>
      </c>
      <c r="J87" s="202">
        <v>14.03</v>
      </c>
      <c r="K87" s="286">
        <v>0.95891000000000004</v>
      </c>
      <c r="L87" s="287">
        <v>0.16771</v>
      </c>
      <c r="AC87" s="284">
        <v>1953.5139999999999</v>
      </c>
      <c r="AD87" s="202">
        <v>11.036</v>
      </c>
      <c r="AE87" s="286">
        <v>0.47885</v>
      </c>
      <c r="AF87" s="287">
        <v>0.10798000000000001</v>
      </c>
    </row>
    <row r="88" spans="1:32" x14ac:dyDescent="0.3">
      <c r="A88" s="284">
        <v>1806.143</v>
      </c>
      <c r="B88" s="202">
        <v>15.42</v>
      </c>
      <c r="C88" s="21">
        <v>0.49115999999999999</v>
      </c>
      <c r="D88" s="285">
        <v>9.0859999999999996E-2</v>
      </c>
      <c r="E88" s="284">
        <v>1810.6959999999999</v>
      </c>
      <c r="F88" s="202">
        <v>8.8160000000000007</v>
      </c>
      <c r="G88" s="286">
        <v>0.41982999999999998</v>
      </c>
      <c r="H88" s="286">
        <v>6.4210000000000003E-2</v>
      </c>
      <c r="I88" s="284">
        <v>1952.42</v>
      </c>
      <c r="J88" s="202">
        <v>10.78</v>
      </c>
      <c r="K88" s="286">
        <v>0.88563999999999998</v>
      </c>
      <c r="L88" s="287">
        <v>0.15876999999999999</v>
      </c>
      <c r="AC88" s="284">
        <v>1959.0619999999999</v>
      </c>
      <c r="AD88" s="202">
        <v>8.5380000000000003</v>
      </c>
      <c r="AE88" s="286">
        <v>0.79393000000000002</v>
      </c>
      <c r="AF88" s="287">
        <v>0.17974999999999999</v>
      </c>
    </row>
    <row r="89" spans="1:32" x14ac:dyDescent="0.3">
      <c r="A89" s="284">
        <v>1807.425</v>
      </c>
      <c r="B89" s="202">
        <v>14.138</v>
      </c>
      <c r="C89" s="21">
        <v>0.51605999999999996</v>
      </c>
      <c r="D89" s="285">
        <v>0.22409999999999999</v>
      </c>
      <c r="E89" s="284">
        <v>1812.873</v>
      </c>
      <c r="F89" s="202">
        <v>9.7449999999999992</v>
      </c>
      <c r="G89" s="286">
        <v>0.75429999999999997</v>
      </c>
      <c r="H89" s="286">
        <v>0.11242000000000001</v>
      </c>
      <c r="I89" s="284">
        <v>1963.21</v>
      </c>
      <c r="J89" s="202">
        <v>9.0399999999999991</v>
      </c>
      <c r="K89" s="286">
        <v>2.0221100000000001</v>
      </c>
      <c r="L89" s="287">
        <v>0.35600999999999999</v>
      </c>
      <c r="AC89" s="284">
        <v>1959.9469999999999</v>
      </c>
      <c r="AD89" s="202">
        <v>17.053999999999998</v>
      </c>
      <c r="AE89" s="286">
        <v>0.74099000000000004</v>
      </c>
      <c r="AF89" s="287">
        <v>0.16317999999999999</v>
      </c>
    </row>
    <row r="90" spans="1:32" x14ac:dyDescent="0.3">
      <c r="A90" s="284">
        <v>1809.846</v>
      </c>
      <c r="B90" s="202">
        <v>14.821</v>
      </c>
      <c r="C90" s="21">
        <v>0.62409999999999999</v>
      </c>
      <c r="D90" s="285">
        <v>0.10631</v>
      </c>
      <c r="E90" s="284">
        <v>1814.4469999999999</v>
      </c>
      <c r="F90" s="202">
        <v>8.5039999999999996</v>
      </c>
      <c r="G90" s="286">
        <v>0.40744000000000002</v>
      </c>
      <c r="H90" s="286">
        <v>6.5129999999999993E-2</v>
      </c>
      <c r="I90" s="284">
        <v>1966.64</v>
      </c>
      <c r="J90" s="202">
        <v>9.68</v>
      </c>
      <c r="K90" s="286">
        <v>0.47363</v>
      </c>
      <c r="L90" s="287">
        <v>8.3210000000000006E-2</v>
      </c>
      <c r="AC90" s="284">
        <v>1961.825</v>
      </c>
      <c r="AD90" s="202">
        <v>10.601000000000001</v>
      </c>
      <c r="AE90" s="286">
        <v>0.87887000000000004</v>
      </c>
      <c r="AF90" s="287">
        <v>0.19466</v>
      </c>
    </row>
    <row r="91" spans="1:32" x14ac:dyDescent="0.3">
      <c r="A91" s="284">
        <v>1813.9059999999999</v>
      </c>
      <c r="B91" s="202">
        <v>10.076000000000001</v>
      </c>
      <c r="C91" s="21">
        <v>0.31097999999999998</v>
      </c>
      <c r="D91" s="285">
        <v>5.2549999999999999E-2</v>
      </c>
      <c r="E91" s="284">
        <v>1826.6369999999999</v>
      </c>
      <c r="F91" s="202">
        <v>13.14</v>
      </c>
      <c r="G91" s="286">
        <v>0.60885</v>
      </c>
      <c r="H91" s="286">
        <v>9.2520000000000005E-2</v>
      </c>
      <c r="I91" s="284">
        <v>1977.2</v>
      </c>
      <c r="J91" s="202">
        <v>10.98</v>
      </c>
      <c r="K91" s="286">
        <v>0.91234000000000004</v>
      </c>
      <c r="L91" s="287">
        <v>0.16417999999999999</v>
      </c>
      <c r="AC91" s="284">
        <v>1962.03</v>
      </c>
      <c r="AD91" s="202">
        <v>8.57</v>
      </c>
      <c r="AE91" s="286">
        <v>0.71465000000000001</v>
      </c>
      <c r="AF91" s="287">
        <v>0.1573</v>
      </c>
    </row>
    <row r="92" spans="1:32" x14ac:dyDescent="0.3">
      <c r="A92" s="284">
        <v>1815.367</v>
      </c>
      <c r="B92" s="202">
        <v>11.871</v>
      </c>
      <c r="C92" s="21">
        <v>1.0180100000000001</v>
      </c>
      <c r="D92" s="285">
        <v>0.18698999999999999</v>
      </c>
      <c r="E92" s="284">
        <v>1828.3579999999999</v>
      </c>
      <c r="F92" s="202">
        <v>11.186</v>
      </c>
      <c r="G92" s="286">
        <v>0.54330999999999996</v>
      </c>
      <c r="H92" s="286">
        <v>8.3790000000000003E-2</v>
      </c>
      <c r="I92" s="284">
        <v>1979.06</v>
      </c>
      <c r="J92" s="202">
        <v>9.52</v>
      </c>
      <c r="K92" s="286">
        <v>0.38128000000000001</v>
      </c>
      <c r="L92" s="287">
        <v>6.6239999999999993E-2</v>
      </c>
      <c r="AC92" s="284">
        <v>1962.4570000000001</v>
      </c>
      <c r="AD92" s="202">
        <v>11.38</v>
      </c>
      <c r="AE92" s="286">
        <v>0.87363000000000002</v>
      </c>
      <c r="AF92" s="287">
        <v>0.19320999999999999</v>
      </c>
    </row>
    <row r="93" spans="1:32" x14ac:dyDescent="0.3">
      <c r="A93" s="284">
        <v>1816.954</v>
      </c>
      <c r="B93" s="202">
        <v>13.032999999999999</v>
      </c>
      <c r="C93" s="21">
        <v>0.78447999999999996</v>
      </c>
      <c r="D93" s="285">
        <v>0.12973999999999999</v>
      </c>
      <c r="E93" s="284">
        <v>1832.269</v>
      </c>
      <c r="F93" s="202">
        <v>10.218</v>
      </c>
      <c r="G93" s="286">
        <v>0.61468</v>
      </c>
      <c r="H93" s="286">
        <v>9.7809999999999994E-2</v>
      </c>
      <c r="I93" s="284">
        <v>1979.97</v>
      </c>
      <c r="J93" s="202">
        <v>11.48</v>
      </c>
      <c r="K93" s="286">
        <v>0.97245999999999999</v>
      </c>
      <c r="L93" s="287">
        <v>0.17491000000000001</v>
      </c>
      <c r="AC93" s="284">
        <v>1962.462</v>
      </c>
      <c r="AD93" s="202">
        <v>11.068</v>
      </c>
      <c r="AE93" s="286">
        <v>0.84326000000000001</v>
      </c>
      <c r="AF93" s="287">
        <v>0.18237</v>
      </c>
    </row>
    <row r="94" spans="1:32" x14ac:dyDescent="0.3">
      <c r="A94" s="284">
        <v>1840.691</v>
      </c>
      <c r="B94" s="202">
        <v>15.768000000000001</v>
      </c>
      <c r="C94" s="21">
        <v>0.75985000000000003</v>
      </c>
      <c r="D94" s="285">
        <v>0.33254</v>
      </c>
      <c r="E94" s="284">
        <v>1871.7380000000001</v>
      </c>
      <c r="F94" s="202">
        <v>15.846</v>
      </c>
      <c r="G94" s="286">
        <v>0.87763000000000002</v>
      </c>
      <c r="H94" s="286">
        <v>0.13281999999999999</v>
      </c>
      <c r="I94" s="284">
        <v>1980.92</v>
      </c>
      <c r="J94" s="202">
        <v>8.81</v>
      </c>
      <c r="K94" s="286">
        <v>0.82586000000000004</v>
      </c>
      <c r="L94" s="287">
        <v>0.14865999999999999</v>
      </c>
      <c r="AC94" s="284">
        <v>1963.64</v>
      </c>
      <c r="AD94" s="202">
        <v>8.93</v>
      </c>
      <c r="AE94" s="286">
        <v>0.74050000000000005</v>
      </c>
      <c r="AF94" s="287">
        <v>0.16114999999999999</v>
      </c>
    </row>
    <row r="95" spans="1:32" x14ac:dyDescent="0.3">
      <c r="A95" s="284">
        <v>1879.0319999999999</v>
      </c>
      <c r="B95" s="202">
        <v>14.118</v>
      </c>
      <c r="C95" s="21">
        <v>1.4150100000000001</v>
      </c>
      <c r="D95" s="285">
        <v>0.25991999999999998</v>
      </c>
      <c r="E95" s="284">
        <v>1945.7080000000001</v>
      </c>
      <c r="F95" s="202">
        <v>11.113</v>
      </c>
      <c r="G95" s="286">
        <v>0.94882</v>
      </c>
      <c r="H95" s="286">
        <v>0.15143000000000001</v>
      </c>
      <c r="I95" s="284">
        <v>1982.3</v>
      </c>
      <c r="J95" s="202">
        <v>14.44</v>
      </c>
      <c r="K95" s="286">
        <v>0.93100000000000005</v>
      </c>
      <c r="L95" s="287">
        <v>0.16433</v>
      </c>
      <c r="AC95" s="284">
        <v>1967.702</v>
      </c>
      <c r="AD95" s="202">
        <v>11.154999999999999</v>
      </c>
      <c r="AE95" s="286">
        <v>0.85287999999999997</v>
      </c>
      <c r="AF95" s="287">
        <v>0.19037999999999999</v>
      </c>
    </row>
    <row r="96" spans="1:32" x14ac:dyDescent="0.3">
      <c r="A96" s="284">
        <v>1931.2629999999999</v>
      </c>
      <c r="B96" s="202">
        <v>10.939</v>
      </c>
      <c r="C96" s="21">
        <v>2.0478200000000002</v>
      </c>
      <c r="D96" s="285">
        <v>0.33289000000000002</v>
      </c>
      <c r="E96" s="284">
        <v>1949.463</v>
      </c>
      <c r="F96" s="202">
        <v>11.367000000000001</v>
      </c>
      <c r="G96" s="286">
        <v>0.69452000000000003</v>
      </c>
      <c r="H96" s="286">
        <v>0.10403</v>
      </c>
      <c r="I96" s="284">
        <v>1982.87</v>
      </c>
      <c r="J96" s="202">
        <v>8.59</v>
      </c>
      <c r="K96" s="286">
        <v>0.12819</v>
      </c>
      <c r="L96" s="287">
        <v>2.4070000000000001E-2</v>
      </c>
      <c r="AC96" s="284">
        <v>1970.27</v>
      </c>
      <c r="AD96" s="202">
        <v>9.58</v>
      </c>
      <c r="AE96" s="286">
        <v>1.77301</v>
      </c>
      <c r="AF96" s="287">
        <v>0.39816000000000001</v>
      </c>
    </row>
    <row r="97" spans="1:32" x14ac:dyDescent="0.3">
      <c r="A97" s="284">
        <v>1959.2750000000001</v>
      </c>
      <c r="B97" s="202">
        <v>9.67</v>
      </c>
      <c r="C97" s="21">
        <v>0.89776</v>
      </c>
      <c r="D97" s="285">
        <v>0.15644</v>
      </c>
      <c r="E97" s="284">
        <v>1955.0029999999999</v>
      </c>
      <c r="F97" s="202">
        <v>8.2089999999999996</v>
      </c>
      <c r="G97" s="286">
        <v>0.20444000000000001</v>
      </c>
      <c r="H97" s="286">
        <v>3.2870000000000003E-2</v>
      </c>
      <c r="I97" s="284">
        <v>1989.52</v>
      </c>
      <c r="J97" s="202">
        <v>14.9</v>
      </c>
      <c r="K97" s="286">
        <v>0.53013999999999994</v>
      </c>
      <c r="L97" s="287">
        <v>9.3659999999999993E-2</v>
      </c>
      <c r="AC97" s="284">
        <v>1971.143</v>
      </c>
      <c r="AD97" s="202">
        <v>9.8789999999999996</v>
      </c>
      <c r="AE97" s="286">
        <v>1.0665</v>
      </c>
      <c r="AF97" s="287">
        <v>0.23508999999999999</v>
      </c>
    </row>
    <row r="98" spans="1:32" x14ac:dyDescent="0.3">
      <c r="A98" s="284">
        <v>1967.8320000000001</v>
      </c>
      <c r="B98" s="202">
        <v>10.913</v>
      </c>
      <c r="C98" s="21">
        <v>0.62507000000000001</v>
      </c>
      <c r="D98" s="285">
        <v>0.10043000000000001</v>
      </c>
      <c r="E98" s="284">
        <v>1989.4259999999999</v>
      </c>
      <c r="F98" s="202">
        <v>9.2520000000000007</v>
      </c>
      <c r="G98" s="286">
        <v>0.53078000000000003</v>
      </c>
      <c r="H98" s="286">
        <v>8.6620000000000003E-2</v>
      </c>
      <c r="I98" s="284">
        <v>1990.11</v>
      </c>
      <c r="J98" s="202">
        <v>10.29</v>
      </c>
      <c r="K98" s="286">
        <v>1.0292300000000001</v>
      </c>
      <c r="L98" s="287">
        <v>0.19756000000000001</v>
      </c>
      <c r="AC98" s="284">
        <v>1972.335</v>
      </c>
      <c r="AD98" s="202">
        <v>11.199</v>
      </c>
      <c r="AE98" s="286">
        <v>0.99026000000000003</v>
      </c>
      <c r="AF98" s="287">
        <v>0.21718000000000001</v>
      </c>
    </row>
    <row r="99" spans="1:32" x14ac:dyDescent="0.3">
      <c r="A99" s="284">
        <v>2011.027</v>
      </c>
      <c r="B99" s="202">
        <v>12.853999999999999</v>
      </c>
      <c r="C99" s="21">
        <v>1.07768</v>
      </c>
      <c r="D99" s="285">
        <v>0.18121999999999999</v>
      </c>
      <c r="E99" s="284">
        <v>1994.69</v>
      </c>
      <c r="F99" s="202">
        <v>8.7840000000000007</v>
      </c>
      <c r="G99" s="286">
        <v>1.22004</v>
      </c>
      <c r="H99" s="286">
        <v>0.18459</v>
      </c>
      <c r="I99" s="284">
        <v>2020.38</v>
      </c>
      <c r="J99" s="202">
        <v>9.9700000000000006</v>
      </c>
      <c r="K99" s="286">
        <v>0.88824000000000003</v>
      </c>
      <c r="L99" s="287">
        <v>0.19289999999999999</v>
      </c>
      <c r="AC99" s="284">
        <v>1972.8689999999999</v>
      </c>
      <c r="AD99" s="202">
        <v>9.8190000000000008</v>
      </c>
      <c r="AE99" s="286">
        <v>1.3914800000000001</v>
      </c>
      <c r="AF99" s="287">
        <v>0.32793</v>
      </c>
    </row>
    <row r="100" spans="1:32" x14ac:dyDescent="0.3">
      <c r="A100" s="291">
        <v>2015.1220000000001</v>
      </c>
      <c r="B100" s="292">
        <v>16.077999999999999</v>
      </c>
      <c r="C100" s="31">
        <v>1.3375699999999999</v>
      </c>
      <c r="D100" s="295">
        <v>0.25802000000000003</v>
      </c>
      <c r="E100" s="284">
        <v>1998.097</v>
      </c>
      <c r="F100" s="202">
        <v>7.56</v>
      </c>
      <c r="G100" s="286">
        <v>0.31052000000000002</v>
      </c>
      <c r="H100" s="286">
        <v>5.0200000000000002E-2</v>
      </c>
      <c r="I100" s="284">
        <v>2057.64</v>
      </c>
      <c r="J100" s="202">
        <v>12.08</v>
      </c>
      <c r="K100" s="286">
        <v>1.04583</v>
      </c>
      <c r="L100" s="287">
        <v>0.18609999999999999</v>
      </c>
      <c r="AC100" s="284">
        <v>1978.71</v>
      </c>
      <c r="AD100" s="202">
        <v>8.06</v>
      </c>
      <c r="AE100" s="286">
        <v>1.2448600000000001</v>
      </c>
      <c r="AF100" s="287">
        <v>0.27483999999999997</v>
      </c>
    </row>
    <row r="101" spans="1:32" x14ac:dyDescent="0.3">
      <c r="E101" s="291">
        <v>2033.5029999999999</v>
      </c>
      <c r="F101" s="292">
        <v>16.183</v>
      </c>
      <c r="G101" s="293">
        <v>1.59613</v>
      </c>
      <c r="H101" s="293">
        <v>0.23487</v>
      </c>
      <c r="I101" s="284">
        <v>2063.16</v>
      </c>
      <c r="J101" s="202">
        <v>7.39</v>
      </c>
      <c r="K101" s="286">
        <v>1.0511900000000001</v>
      </c>
      <c r="L101" s="287">
        <v>0.19095000000000001</v>
      </c>
      <c r="AC101" s="284">
        <v>1979.85</v>
      </c>
      <c r="AD101" s="202">
        <v>9.01</v>
      </c>
      <c r="AE101" s="286">
        <v>0.86090999999999995</v>
      </c>
      <c r="AF101" s="287">
        <v>0.19842000000000001</v>
      </c>
    </row>
    <row r="102" spans="1:32" x14ac:dyDescent="0.3">
      <c r="I102" s="284">
        <v>2081.61</v>
      </c>
      <c r="J102" s="202">
        <v>10.29</v>
      </c>
      <c r="K102" s="286">
        <v>0.17852999999999999</v>
      </c>
      <c r="L102" s="287">
        <v>3.141E-2</v>
      </c>
      <c r="AC102" s="284">
        <v>1982.2639999999999</v>
      </c>
      <c r="AD102" s="202">
        <v>12.045999999999999</v>
      </c>
      <c r="AE102" s="286">
        <v>1.04051</v>
      </c>
      <c r="AF102" s="287">
        <v>0.26656000000000002</v>
      </c>
    </row>
    <row r="103" spans="1:32" x14ac:dyDescent="0.3">
      <c r="I103" s="284">
        <v>2102.7800000000002</v>
      </c>
      <c r="J103" s="202">
        <v>10.69</v>
      </c>
      <c r="K103" s="286">
        <v>0.38617000000000001</v>
      </c>
      <c r="L103" s="287">
        <v>6.7659999999999998E-2</v>
      </c>
      <c r="AC103" s="284">
        <v>1994.114</v>
      </c>
      <c r="AD103" s="202">
        <v>14.978999999999999</v>
      </c>
      <c r="AE103" s="286">
        <v>0.57955000000000001</v>
      </c>
      <c r="AF103" s="287">
        <v>0.13095999999999999</v>
      </c>
    </row>
    <row r="104" spans="1:32" x14ac:dyDescent="0.3">
      <c r="I104" s="284">
        <v>2441.59</v>
      </c>
      <c r="J104" s="202">
        <v>10.1</v>
      </c>
      <c r="K104" s="286">
        <v>0.16753999999999999</v>
      </c>
      <c r="L104" s="287">
        <v>2.963E-2</v>
      </c>
      <c r="AC104" s="284">
        <v>2022.259</v>
      </c>
      <c r="AD104" s="202">
        <v>9.4410000000000007</v>
      </c>
      <c r="AE104" s="286">
        <v>0.72208000000000006</v>
      </c>
      <c r="AF104" s="287">
        <v>0.15845000000000001</v>
      </c>
    </row>
    <row r="105" spans="1:32" x14ac:dyDescent="0.3">
      <c r="I105" s="284">
        <v>2604.58</v>
      </c>
      <c r="J105" s="202">
        <v>13.27</v>
      </c>
      <c r="K105" s="286">
        <v>0.42551</v>
      </c>
      <c r="L105" s="287">
        <v>7.7119999999999994E-2</v>
      </c>
      <c r="AC105" s="284">
        <v>2030.19</v>
      </c>
      <c r="AD105" s="202">
        <v>17.97</v>
      </c>
      <c r="AE105" s="286">
        <v>1.3283100000000001</v>
      </c>
      <c r="AF105" s="287">
        <v>0.29085</v>
      </c>
    </row>
    <row r="106" spans="1:32" x14ac:dyDescent="0.3">
      <c r="I106" s="291">
        <v>2611.0500000000002</v>
      </c>
      <c r="J106" s="292">
        <v>7.39</v>
      </c>
      <c r="K106" s="293">
        <v>0.94635000000000002</v>
      </c>
      <c r="L106" s="294">
        <v>0.16244</v>
      </c>
      <c r="AC106" s="284">
        <v>2419.0839999999998</v>
      </c>
      <c r="AD106" s="202">
        <v>12.464</v>
      </c>
      <c r="AE106" s="286">
        <v>1.28911</v>
      </c>
      <c r="AF106" s="287">
        <v>0.28212999999999999</v>
      </c>
    </row>
    <row r="107" spans="1:32" x14ac:dyDescent="0.3">
      <c r="AC107" s="284">
        <v>2420.69</v>
      </c>
      <c r="AD107" s="202">
        <v>14.91</v>
      </c>
      <c r="AE107" s="286">
        <v>0.74522999999999995</v>
      </c>
      <c r="AF107" s="287">
        <v>0.16483</v>
      </c>
    </row>
    <row r="108" spans="1:32" x14ac:dyDescent="0.3">
      <c r="AC108" s="284">
        <v>2440.7600000000002</v>
      </c>
      <c r="AD108" s="202">
        <v>16.16</v>
      </c>
      <c r="AE108" s="286">
        <v>0.15856999999999999</v>
      </c>
      <c r="AF108" s="287">
        <v>3.6679999999999997E-2</v>
      </c>
    </row>
    <row r="109" spans="1:32" x14ac:dyDescent="0.3">
      <c r="AC109" s="284">
        <v>2548.89</v>
      </c>
      <c r="AD109" s="202">
        <v>7.71</v>
      </c>
      <c r="AE109" s="286">
        <v>0.79635999999999996</v>
      </c>
      <c r="AF109" s="287">
        <v>0.17809</v>
      </c>
    </row>
    <row r="110" spans="1:32" x14ac:dyDescent="0.3">
      <c r="AC110" s="284">
        <v>2562.0749999999998</v>
      </c>
      <c r="AD110" s="202">
        <v>8.8719999999999999</v>
      </c>
      <c r="AE110" s="286">
        <v>0.47305000000000003</v>
      </c>
      <c r="AF110" s="287">
        <v>0.1053</v>
      </c>
    </row>
    <row r="111" spans="1:32" x14ac:dyDescent="0.3">
      <c r="AC111" s="284">
        <v>2604.8380000000002</v>
      </c>
      <c r="AD111" s="202">
        <v>7.8819999999999997</v>
      </c>
      <c r="AE111" s="286">
        <v>0.91908999999999996</v>
      </c>
      <c r="AF111" s="287">
        <v>0.20102</v>
      </c>
    </row>
    <row r="112" spans="1:32" x14ac:dyDescent="0.3">
      <c r="AC112" s="284">
        <v>2611.4650000000001</v>
      </c>
      <c r="AD112" s="202">
        <v>12.292999999999999</v>
      </c>
      <c r="AE112" s="286">
        <v>0.62990000000000002</v>
      </c>
      <c r="AF112" s="287">
        <v>0.13897999999999999</v>
      </c>
    </row>
    <row r="113" spans="29:32" x14ac:dyDescent="0.3">
      <c r="AC113" s="284">
        <v>2619.2570000000001</v>
      </c>
      <c r="AD113" s="202">
        <v>9.0050000000000008</v>
      </c>
      <c r="AE113" s="286">
        <v>0.48498000000000002</v>
      </c>
      <c r="AF113" s="287">
        <v>0.10598</v>
      </c>
    </row>
    <row r="114" spans="29:32" x14ac:dyDescent="0.3">
      <c r="AC114" s="284">
        <v>2626.73</v>
      </c>
      <c r="AD114" s="202">
        <v>8.0500000000000007</v>
      </c>
      <c r="AE114" s="286">
        <v>0.63154999999999994</v>
      </c>
      <c r="AF114" s="287">
        <v>0.13985</v>
      </c>
    </row>
    <row r="115" spans="29:32" x14ac:dyDescent="0.3">
      <c r="AC115" s="284">
        <v>2677.82</v>
      </c>
      <c r="AD115" s="202">
        <v>8.2200000000000006</v>
      </c>
      <c r="AE115" s="286">
        <v>0.76734999999999998</v>
      </c>
      <c r="AF115" s="287">
        <v>0.16567000000000001</v>
      </c>
    </row>
    <row r="116" spans="29:32" x14ac:dyDescent="0.3">
      <c r="AC116" s="284">
        <v>2739.8690000000001</v>
      </c>
      <c r="AD116" s="202">
        <v>10.638</v>
      </c>
      <c r="AE116" s="286">
        <v>0.87888999999999995</v>
      </c>
      <c r="AF116" s="287">
        <v>0.19538</v>
      </c>
    </row>
    <row r="117" spans="29:32" x14ac:dyDescent="0.3">
      <c r="AC117" s="291">
        <v>2982.06</v>
      </c>
      <c r="AD117" s="292">
        <v>8.09</v>
      </c>
      <c r="AE117" s="293">
        <v>0.44624999999999998</v>
      </c>
      <c r="AF117" s="294">
        <v>0.10022</v>
      </c>
    </row>
  </sheetData>
  <mergeCells count="11">
    <mergeCell ref="A3:P3"/>
    <mergeCell ref="Q3:AB3"/>
    <mergeCell ref="AC3:AF3"/>
    <mergeCell ref="A4:D4"/>
    <mergeCell ref="E4:H4"/>
    <mergeCell ref="I4:L4"/>
    <mergeCell ref="M4:P4"/>
    <mergeCell ref="Q4:T4"/>
    <mergeCell ref="U4:X4"/>
    <mergeCell ref="Y4:AB4"/>
    <mergeCell ref="AC4:AF4"/>
  </mergeCells>
  <conditionalFormatting sqref="C3:C1048576 G3:G1048576 K3:K1048576 O3:O1048576 S3:S1048576 W3:W1048576 AA3:AA1048576 AE3:AE1048576">
    <cfRule type="cellIs" dxfId="0" priority="1" operator="lessThan">
      <formula>0.1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392"/>
  <sheetViews>
    <sheetView workbookViewId="0">
      <pane xSplit="1" ySplit="5" topLeftCell="G6" activePane="bottomRight" state="frozen"/>
      <selection pane="topRight" activeCell="B1" sqref="B1"/>
      <selection pane="bottomLeft" activeCell="A6" sqref="A6"/>
      <selection pane="bottomRight"/>
    </sheetView>
  </sheetViews>
  <sheetFormatPr defaultColWidth="9.109375" defaultRowHeight="14.4" x14ac:dyDescent="0.3"/>
  <cols>
    <col min="1" max="1" width="16.6640625" customWidth="1"/>
    <col min="6" max="6" width="10.44140625" bestFit="1" customWidth="1"/>
    <col min="7" max="7" width="9.44140625" bestFit="1" customWidth="1"/>
    <col min="8" max="9" width="10" customWidth="1"/>
    <col min="11" max="11" width="10" customWidth="1"/>
    <col min="14" max="14" width="10" customWidth="1"/>
    <col min="16" max="16" width="10" customWidth="1"/>
    <col min="18" max="18" width="10" customWidth="1"/>
    <col min="20" max="20" width="10" customWidth="1"/>
    <col min="24" max="24" width="13.5546875" bestFit="1" customWidth="1"/>
    <col min="25" max="26" width="8.88671875" style="44"/>
  </cols>
  <sheetData>
    <row r="1" spans="1:26" s="3" customFormat="1" ht="12" x14ac:dyDescent="0.3">
      <c r="A1" s="1" t="s">
        <v>196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Y1" s="2"/>
      <c r="Z1" s="2"/>
    </row>
    <row r="2" spans="1:26" s="3" customFormat="1" ht="12" x14ac:dyDescent="0.3">
      <c r="A2" s="1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Y2" s="2"/>
      <c r="Z2" s="2"/>
    </row>
    <row r="3" spans="1:26" s="2" customFormat="1" ht="12" x14ac:dyDescent="0.3">
      <c r="A3" s="4" t="s">
        <v>22</v>
      </c>
    </row>
    <row r="4" spans="1:26" s="2" customFormat="1" ht="12" x14ac:dyDescent="0.3">
      <c r="A4" s="4" t="s">
        <v>23</v>
      </c>
      <c r="B4" s="5"/>
      <c r="C4" s="5"/>
      <c r="D4" s="5"/>
      <c r="E4" s="5"/>
      <c r="G4" s="5"/>
      <c r="H4" s="481" t="s">
        <v>385</v>
      </c>
      <c r="I4" s="482"/>
      <c r="J4" s="482"/>
      <c r="K4" s="482"/>
      <c r="L4" s="482"/>
      <c r="M4" s="482"/>
      <c r="N4" s="482"/>
      <c r="O4" s="483"/>
      <c r="P4" s="481" t="s">
        <v>35</v>
      </c>
      <c r="Q4" s="482"/>
      <c r="R4" s="482"/>
      <c r="S4" s="482"/>
      <c r="T4" s="482"/>
      <c r="U4" s="482"/>
      <c r="V4" s="482"/>
      <c r="W4" s="482"/>
      <c r="X4" s="483"/>
    </row>
    <row r="5" spans="1:26" s="2" customFormat="1" ht="24" x14ac:dyDescent="0.3">
      <c r="A5" s="4" t="s">
        <v>197</v>
      </c>
      <c r="B5" s="6" t="s">
        <v>2</v>
      </c>
      <c r="C5" s="7" t="s">
        <v>3</v>
      </c>
      <c r="D5" s="7" t="s">
        <v>15</v>
      </c>
      <c r="E5" s="7" t="s">
        <v>5</v>
      </c>
      <c r="F5" s="7" t="s">
        <v>14</v>
      </c>
      <c r="G5" s="8" t="s">
        <v>21</v>
      </c>
      <c r="H5" s="6" t="s">
        <v>16</v>
      </c>
      <c r="I5" s="7" t="s">
        <v>17</v>
      </c>
      <c r="J5" s="7" t="s">
        <v>5</v>
      </c>
      <c r="K5" s="7" t="s">
        <v>18</v>
      </c>
      <c r="L5" s="7" t="s">
        <v>5</v>
      </c>
      <c r="M5" s="7" t="s">
        <v>1</v>
      </c>
      <c r="N5" s="7" t="s">
        <v>19</v>
      </c>
      <c r="O5" s="8" t="s">
        <v>5</v>
      </c>
      <c r="P5" s="40" t="s">
        <v>17</v>
      </c>
      <c r="Q5" s="5" t="s">
        <v>5</v>
      </c>
      <c r="R5" s="5" t="s">
        <v>18</v>
      </c>
      <c r="S5" s="5" t="s">
        <v>5</v>
      </c>
      <c r="T5" s="5" t="s">
        <v>20</v>
      </c>
      <c r="U5" s="5" t="s">
        <v>5</v>
      </c>
      <c r="V5" s="5" t="s">
        <v>6</v>
      </c>
      <c r="W5" s="5" t="s">
        <v>5</v>
      </c>
      <c r="X5" s="9" t="s">
        <v>24</v>
      </c>
    </row>
    <row r="6" spans="1:26" s="3" customFormat="1" ht="11.4" x14ac:dyDescent="0.3">
      <c r="A6" s="10">
        <v>1.1000000000000001</v>
      </c>
      <c r="B6" s="11">
        <v>129</v>
      </c>
      <c r="C6" s="11">
        <v>29.2</v>
      </c>
      <c r="D6" s="12">
        <v>0.22758999999999999</v>
      </c>
      <c r="E6" s="12">
        <v>4.8559999999999999E-2</v>
      </c>
      <c r="F6" s="11">
        <v>28.2</v>
      </c>
      <c r="G6" s="12"/>
      <c r="H6" s="13">
        <v>6007</v>
      </c>
      <c r="I6" s="14">
        <v>2.7360899999999999</v>
      </c>
      <c r="J6" s="14">
        <v>2.674E-2</v>
      </c>
      <c r="K6" s="15">
        <v>0.22947000000000001</v>
      </c>
      <c r="L6" s="15">
        <v>2.0899999999999998E-3</v>
      </c>
      <c r="M6" s="12">
        <v>0.93300000000000005</v>
      </c>
      <c r="N6" s="15">
        <v>8.6480000000000001E-2</v>
      </c>
      <c r="O6" s="16">
        <v>2.9999999999999997E-4</v>
      </c>
      <c r="P6" s="41">
        <v>1338.32</v>
      </c>
      <c r="Q6" s="17">
        <v>7.27</v>
      </c>
      <c r="R6" s="17">
        <v>1331.72</v>
      </c>
      <c r="S6" s="17">
        <v>10.96</v>
      </c>
      <c r="T6" s="17">
        <v>1348.93</v>
      </c>
      <c r="U6" s="17">
        <v>6.7</v>
      </c>
      <c r="V6" s="17">
        <v>1344.16</v>
      </c>
      <c r="W6" s="17">
        <v>5.78</v>
      </c>
      <c r="X6" s="18">
        <v>1.3</v>
      </c>
      <c r="Y6" s="2"/>
      <c r="Z6" s="2"/>
    </row>
    <row r="7" spans="1:26" s="3" customFormat="1" ht="11.4" x14ac:dyDescent="0.3">
      <c r="A7" s="19" t="s">
        <v>27</v>
      </c>
      <c r="B7" s="20">
        <v>129</v>
      </c>
      <c r="C7" s="20">
        <v>32.799999999999997</v>
      </c>
      <c r="D7" s="21">
        <v>0.25641000000000003</v>
      </c>
      <c r="E7" s="21">
        <v>6.2019999999999999E-2</v>
      </c>
      <c r="F7" s="20">
        <v>27.3</v>
      </c>
      <c r="G7" s="21"/>
      <c r="H7" s="22">
        <v>4823</v>
      </c>
      <c r="I7" s="23">
        <v>2.6019899999999998</v>
      </c>
      <c r="J7" s="23">
        <v>6.2010000000000003E-2</v>
      </c>
      <c r="K7" s="24">
        <v>0.21909000000000001</v>
      </c>
      <c r="L7" s="24">
        <v>4.9899999999999996E-3</v>
      </c>
      <c r="M7" s="21">
        <v>0.95599999999999996</v>
      </c>
      <c r="N7" s="24">
        <v>8.6129999999999998E-2</v>
      </c>
      <c r="O7" s="25">
        <v>5.9999999999999995E-4</v>
      </c>
      <c r="P7" s="42">
        <v>1301.2</v>
      </c>
      <c r="Q7" s="26">
        <v>17.48</v>
      </c>
      <c r="R7" s="26">
        <v>1277.06</v>
      </c>
      <c r="S7" s="26">
        <v>26.39</v>
      </c>
      <c r="T7" s="26">
        <v>1341.1</v>
      </c>
      <c r="U7" s="26">
        <v>13.46</v>
      </c>
      <c r="V7" s="26">
        <v>1328.45</v>
      </c>
      <c r="W7" s="26">
        <v>11.91</v>
      </c>
      <c r="X7" s="28">
        <v>4.8</v>
      </c>
      <c r="Y7" s="2"/>
      <c r="Z7" s="2"/>
    </row>
    <row r="8" spans="1:26" s="3" customFormat="1" ht="11.4" x14ac:dyDescent="0.3">
      <c r="A8" s="19" t="s">
        <v>28</v>
      </c>
      <c r="B8" s="20">
        <v>131</v>
      </c>
      <c r="C8" s="20">
        <v>31.3</v>
      </c>
      <c r="D8" s="21">
        <v>0.24010000000000001</v>
      </c>
      <c r="E8" s="21">
        <v>5.8040000000000001E-2</v>
      </c>
      <c r="F8" s="20">
        <v>27.5</v>
      </c>
      <c r="G8" s="21"/>
      <c r="H8" s="22">
        <v>9346</v>
      </c>
      <c r="I8" s="23">
        <v>2.6104099999999999</v>
      </c>
      <c r="J8" s="23">
        <v>7.6179999999999998E-2</v>
      </c>
      <c r="K8" s="24">
        <v>0.2162</v>
      </c>
      <c r="L8" s="24">
        <v>6.1999999999999998E-3</v>
      </c>
      <c r="M8" s="21">
        <v>0.98299999999999998</v>
      </c>
      <c r="N8" s="24">
        <v>8.7569999999999995E-2</v>
      </c>
      <c r="O8" s="25">
        <v>4.6999999999999999E-4</v>
      </c>
      <c r="P8" s="42">
        <v>1303.57</v>
      </c>
      <c r="Q8" s="26">
        <v>21.42</v>
      </c>
      <c r="R8" s="26">
        <v>1261.76</v>
      </c>
      <c r="S8" s="26">
        <v>32.86</v>
      </c>
      <c r="T8" s="26">
        <v>1373.07</v>
      </c>
      <c r="U8" s="26">
        <v>10.32</v>
      </c>
      <c r="V8" s="26">
        <v>1364.27</v>
      </c>
      <c r="W8" s="26">
        <v>9.27</v>
      </c>
      <c r="X8" s="28">
        <v>8.1</v>
      </c>
      <c r="Y8" s="2"/>
      <c r="Z8" s="2"/>
    </row>
    <row r="9" spans="1:26" s="3" customFormat="1" ht="11.4" x14ac:dyDescent="0.3">
      <c r="A9" s="19" t="s">
        <v>29</v>
      </c>
      <c r="B9" s="20">
        <v>118</v>
      </c>
      <c r="C9" s="20">
        <v>26.3</v>
      </c>
      <c r="D9" s="21">
        <v>0.22402</v>
      </c>
      <c r="E9" s="21">
        <v>5.4330000000000003E-2</v>
      </c>
      <c r="F9" s="20">
        <v>24.8</v>
      </c>
      <c r="G9" s="21"/>
      <c r="H9" s="22">
        <v>2799</v>
      </c>
      <c r="I9" s="23">
        <v>2.5817399999999999</v>
      </c>
      <c r="J9" s="23">
        <v>7.2599999999999998E-2</v>
      </c>
      <c r="K9" s="24">
        <v>0.21634999999999999</v>
      </c>
      <c r="L9" s="24">
        <v>5.96E-3</v>
      </c>
      <c r="M9" s="21">
        <v>0.97899999999999998</v>
      </c>
      <c r="N9" s="24">
        <v>8.6550000000000002E-2</v>
      </c>
      <c r="O9" s="25">
        <v>4.8999999999999998E-4</v>
      </c>
      <c r="P9" s="42">
        <v>1295.48</v>
      </c>
      <c r="Q9" s="26">
        <v>20.58</v>
      </c>
      <c r="R9" s="26">
        <v>1262.56</v>
      </c>
      <c r="S9" s="26">
        <v>31.59</v>
      </c>
      <c r="T9" s="26">
        <v>1350.49</v>
      </c>
      <c r="U9" s="26">
        <v>10.92</v>
      </c>
      <c r="V9" s="26">
        <v>1341.59</v>
      </c>
      <c r="W9" s="26">
        <v>10.01</v>
      </c>
      <c r="X9" s="28">
        <v>6.5</v>
      </c>
      <c r="Y9" s="2"/>
      <c r="Z9" s="2"/>
    </row>
    <row r="10" spans="1:26" s="3" customFormat="1" ht="11.4" x14ac:dyDescent="0.3">
      <c r="A10" s="19">
        <v>2.1</v>
      </c>
      <c r="B10" s="20">
        <v>314</v>
      </c>
      <c r="C10" s="20">
        <v>185.5</v>
      </c>
      <c r="D10" s="21">
        <v>0.59433000000000002</v>
      </c>
      <c r="E10" s="21">
        <v>0.13250000000000001</v>
      </c>
      <c r="F10" s="20">
        <v>78.900000000000006</v>
      </c>
      <c r="G10" s="21"/>
      <c r="H10" s="22">
        <v>57698</v>
      </c>
      <c r="I10" s="23">
        <v>3.5577700000000001</v>
      </c>
      <c r="J10" s="23">
        <v>6.6449999999999995E-2</v>
      </c>
      <c r="K10" s="24">
        <v>0.26618999999999998</v>
      </c>
      <c r="L10" s="24">
        <v>4.7499999999999999E-3</v>
      </c>
      <c r="M10" s="21">
        <v>0.95599999999999996</v>
      </c>
      <c r="N10" s="24">
        <v>9.6939999999999998E-2</v>
      </c>
      <c r="O10" s="25">
        <v>5.2999999999999998E-4</v>
      </c>
      <c r="P10" s="42">
        <v>1540.17</v>
      </c>
      <c r="Q10" s="26">
        <v>14.8</v>
      </c>
      <c r="R10" s="26">
        <v>1521.43</v>
      </c>
      <c r="S10" s="26">
        <v>24.18</v>
      </c>
      <c r="T10" s="26">
        <v>1566.06</v>
      </c>
      <c r="U10" s="26">
        <v>10.25</v>
      </c>
      <c r="V10" s="26">
        <v>1559.4</v>
      </c>
      <c r="W10" s="26">
        <v>9.36</v>
      </c>
      <c r="X10" s="28">
        <v>2.8</v>
      </c>
      <c r="Y10" s="2"/>
      <c r="Z10" s="2"/>
    </row>
    <row r="11" spans="1:26" s="58" customFormat="1" ht="11.4" x14ac:dyDescent="0.3">
      <c r="A11" s="47" t="s">
        <v>145</v>
      </c>
      <c r="B11" s="48">
        <v>75</v>
      </c>
      <c r="C11" s="48">
        <v>158.6</v>
      </c>
      <c r="D11" s="49">
        <v>2.11809</v>
      </c>
      <c r="E11" s="49">
        <v>0.44633</v>
      </c>
      <c r="F11" s="48">
        <v>21.9</v>
      </c>
      <c r="G11" s="49">
        <v>3.78</v>
      </c>
      <c r="H11" s="50">
        <v>335</v>
      </c>
      <c r="I11" s="51">
        <v>4.92638</v>
      </c>
      <c r="J11" s="51">
        <v>5.824E-2</v>
      </c>
      <c r="K11" s="52">
        <v>0.29391</v>
      </c>
      <c r="L11" s="52">
        <v>3.2000000000000002E-3</v>
      </c>
      <c r="M11" s="49">
        <v>0.92100000000000004</v>
      </c>
      <c r="N11" s="52">
        <v>0.12156</v>
      </c>
      <c r="O11" s="53">
        <v>5.5999999999999995E-4</v>
      </c>
      <c r="P11" s="54">
        <v>1806.79</v>
      </c>
      <c r="Q11" s="55">
        <v>9.98</v>
      </c>
      <c r="R11" s="55">
        <v>1661.04</v>
      </c>
      <c r="S11" s="55">
        <v>15.94</v>
      </c>
      <c r="T11" s="55">
        <v>1979.25</v>
      </c>
      <c r="U11" s="55">
        <v>8.1999999999999993</v>
      </c>
      <c r="V11" s="55">
        <v>1921.66</v>
      </c>
      <c r="W11" s="55">
        <v>7.04</v>
      </c>
      <c r="X11" s="56">
        <v>16</v>
      </c>
      <c r="Y11" s="2"/>
      <c r="Z11" s="2"/>
    </row>
    <row r="12" spans="1:26" s="3" customFormat="1" ht="11.4" x14ac:dyDescent="0.3">
      <c r="A12" s="19">
        <v>4.0999999999999996</v>
      </c>
      <c r="B12" s="20">
        <v>100</v>
      </c>
      <c r="C12" s="20">
        <v>94.1</v>
      </c>
      <c r="D12" s="21">
        <v>0.94887999999999995</v>
      </c>
      <c r="E12" s="21">
        <v>0.20613000000000001</v>
      </c>
      <c r="F12" s="20">
        <v>28.9</v>
      </c>
      <c r="G12" s="21"/>
      <c r="H12" s="22">
        <v>5282</v>
      </c>
      <c r="I12" s="23">
        <v>4.5543100000000001</v>
      </c>
      <c r="J12" s="23">
        <v>5.3510000000000002E-2</v>
      </c>
      <c r="K12" s="24">
        <v>0.30252000000000001</v>
      </c>
      <c r="L12" s="24">
        <v>3.3800000000000002E-3</v>
      </c>
      <c r="M12" s="21">
        <v>0.95</v>
      </c>
      <c r="N12" s="24">
        <v>0.10919</v>
      </c>
      <c r="O12" s="25">
        <v>4.0000000000000002E-4</v>
      </c>
      <c r="P12" s="42">
        <v>1740.95</v>
      </c>
      <c r="Q12" s="26">
        <v>9.7799999999999994</v>
      </c>
      <c r="R12" s="26">
        <v>1703.79</v>
      </c>
      <c r="S12" s="26">
        <v>16.73</v>
      </c>
      <c r="T12" s="26">
        <v>1785.94</v>
      </c>
      <c r="U12" s="26">
        <v>6.68</v>
      </c>
      <c r="V12" s="26">
        <v>1775.07</v>
      </c>
      <c r="W12" s="26">
        <v>6.07</v>
      </c>
      <c r="X12" s="28">
        <v>4.5999999999999996</v>
      </c>
      <c r="Y12" s="2"/>
      <c r="Z12" s="2"/>
    </row>
    <row r="13" spans="1:26" s="58" customFormat="1" ht="11.4" x14ac:dyDescent="0.3">
      <c r="A13" s="47">
        <v>5.0999999999999996</v>
      </c>
      <c r="B13" s="48">
        <v>209</v>
      </c>
      <c r="C13" s="48">
        <v>121.6</v>
      </c>
      <c r="D13" s="49">
        <v>0.58696000000000004</v>
      </c>
      <c r="E13" s="49">
        <v>0.13500999999999999</v>
      </c>
      <c r="F13" s="48">
        <v>78.8</v>
      </c>
      <c r="G13" s="49"/>
      <c r="H13" s="50">
        <v>19877</v>
      </c>
      <c r="I13" s="51">
        <v>6.9621300000000002</v>
      </c>
      <c r="J13" s="51">
        <v>0.12765000000000001</v>
      </c>
      <c r="K13" s="52">
        <v>0.39844000000000002</v>
      </c>
      <c r="L13" s="52">
        <v>7.2399999999999999E-3</v>
      </c>
      <c r="M13" s="49">
        <v>0.99099999999999999</v>
      </c>
      <c r="N13" s="52">
        <v>0.12673000000000001</v>
      </c>
      <c r="O13" s="53">
        <v>3.1E-4</v>
      </c>
      <c r="P13" s="54">
        <v>2106.61</v>
      </c>
      <c r="Q13" s="55">
        <v>16.28</v>
      </c>
      <c r="R13" s="55">
        <v>2161.85</v>
      </c>
      <c r="S13" s="55">
        <v>33.369999999999997</v>
      </c>
      <c r="T13" s="55">
        <v>2053.1</v>
      </c>
      <c r="U13" s="55">
        <v>4.32</v>
      </c>
      <c r="V13" s="55">
        <v>2161.85</v>
      </c>
      <c r="W13" s="55">
        <v>3.5</v>
      </c>
      <c r="X13" s="56">
        <v>-5.3</v>
      </c>
      <c r="Y13" s="2"/>
      <c r="Z13" s="2"/>
    </row>
    <row r="14" spans="1:26" s="58" customFormat="1" ht="11.4" x14ac:dyDescent="0.3">
      <c r="A14" s="47" t="s">
        <v>177</v>
      </c>
      <c r="B14" s="48">
        <v>126</v>
      </c>
      <c r="C14" s="48">
        <v>47.8</v>
      </c>
      <c r="D14" s="49">
        <v>0.38099</v>
      </c>
      <c r="E14" s="49">
        <v>8.2180000000000003E-2</v>
      </c>
      <c r="F14" s="48">
        <v>66.599999999999994</v>
      </c>
      <c r="G14" s="49">
        <v>5.43</v>
      </c>
      <c r="H14" s="50">
        <v>3528</v>
      </c>
      <c r="I14" s="51">
        <v>11.78702</v>
      </c>
      <c r="J14" s="51">
        <v>0.67376000000000003</v>
      </c>
      <c r="K14" s="52">
        <v>0.52422999999999997</v>
      </c>
      <c r="L14" s="52">
        <v>1.2630000000000001E-2</v>
      </c>
      <c r="M14" s="49">
        <v>0.42099999999999999</v>
      </c>
      <c r="N14" s="52">
        <v>0.16306999999999999</v>
      </c>
      <c r="O14" s="53">
        <v>8.4499999999999992E-3</v>
      </c>
      <c r="P14" s="54">
        <v>2587.63</v>
      </c>
      <c r="Q14" s="55">
        <v>53.5</v>
      </c>
      <c r="R14" s="55">
        <v>2717.1</v>
      </c>
      <c r="S14" s="55">
        <v>53.42</v>
      </c>
      <c r="T14" s="55">
        <v>2487.7399999999998</v>
      </c>
      <c r="U14" s="55">
        <v>87.33</v>
      </c>
      <c r="V14" s="55">
        <v>2646</v>
      </c>
      <c r="W14" s="55">
        <v>42.58</v>
      </c>
      <c r="X14" s="56">
        <v>-9.1999999999999993</v>
      </c>
      <c r="Y14" s="2"/>
      <c r="Z14" s="2"/>
    </row>
    <row r="15" spans="1:26" x14ac:dyDescent="0.3">
      <c r="A15" s="19">
        <v>7.1</v>
      </c>
      <c r="B15" s="20">
        <v>110</v>
      </c>
      <c r="C15" s="20">
        <v>92.8</v>
      </c>
      <c r="D15" s="21">
        <v>0.84853999999999996</v>
      </c>
      <c r="E15" s="21">
        <v>0.18665999999999999</v>
      </c>
      <c r="F15" s="20">
        <v>37.9</v>
      </c>
      <c r="G15" s="21"/>
      <c r="H15" s="22">
        <v>7675</v>
      </c>
      <c r="I15" s="23">
        <v>6.1250600000000004</v>
      </c>
      <c r="J15" s="23">
        <v>7.9299999999999995E-2</v>
      </c>
      <c r="K15" s="24">
        <v>0.36194999999999999</v>
      </c>
      <c r="L15" s="24">
        <v>4.4900000000000001E-3</v>
      </c>
      <c r="M15" s="21">
        <v>0.95799999999999996</v>
      </c>
      <c r="N15" s="24">
        <v>0.12273000000000001</v>
      </c>
      <c r="O15" s="25">
        <v>4.4999999999999999E-4</v>
      </c>
      <c r="P15" s="42">
        <v>1993.82</v>
      </c>
      <c r="Q15" s="26">
        <v>11.3</v>
      </c>
      <c r="R15" s="26">
        <v>1991.41</v>
      </c>
      <c r="S15" s="26">
        <v>21.25</v>
      </c>
      <c r="T15" s="26">
        <v>1996.29</v>
      </c>
      <c r="U15" s="26">
        <v>6.52</v>
      </c>
      <c r="V15" s="26">
        <v>1995.9</v>
      </c>
      <c r="W15" s="26">
        <v>6.29</v>
      </c>
      <c r="X15" s="28">
        <v>0.24</v>
      </c>
      <c r="Y15" s="2"/>
      <c r="Z15" s="2"/>
    </row>
    <row r="16" spans="1:26" s="60" customFormat="1" x14ac:dyDescent="0.3">
      <c r="A16" s="47">
        <v>8.1</v>
      </c>
      <c r="B16" s="48">
        <v>148</v>
      </c>
      <c r="C16" s="48">
        <v>153.6</v>
      </c>
      <c r="D16" s="49">
        <v>1.0485</v>
      </c>
      <c r="E16" s="49">
        <v>0.22672999999999999</v>
      </c>
      <c r="F16" s="48">
        <v>22.9</v>
      </c>
      <c r="G16" s="49"/>
      <c r="H16" s="50">
        <v>3305</v>
      </c>
      <c r="I16" s="51">
        <v>2.9218199999999999</v>
      </c>
      <c r="J16" s="51">
        <v>0.16461999999999999</v>
      </c>
      <c r="K16" s="52">
        <v>0.16355</v>
      </c>
      <c r="L16" s="52">
        <v>8.9899999999999997E-3</v>
      </c>
      <c r="M16" s="49">
        <v>0.97599999999999998</v>
      </c>
      <c r="N16" s="52">
        <v>0.12956999999999999</v>
      </c>
      <c r="O16" s="53">
        <v>1.5900000000000001E-3</v>
      </c>
      <c r="P16" s="54">
        <v>1387.58</v>
      </c>
      <c r="Q16" s="55">
        <v>42.62</v>
      </c>
      <c r="R16" s="55">
        <v>976.47</v>
      </c>
      <c r="S16" s="55">
        <v>49.81</v>
      </c>
      <c r="T16" s="55">
        <v>2092.14</v>
      </c>
      <c r="U16" s="55">
        <v>21.57</v>
      </c>
      <c r="V16" s="55">
        <v>121.52</v>
      </c>
      <c r="W16" s="55">
        <v>20.22</v>
      </c>
      <c r="X16" s="56">
        <v>53</v>
      </c>
      <c r="Y16" s="2"/>
      <c r="Z16" s="2"/>
    </row>
    <row r="17" spans="1:26" x14ac:dyDescent="0.3">
      <c r="A17" s="19">
        <v>9.1</v>
      </c>
      <c r="B17" s="20">
        <v>254</v>
      </c>
      <c r="C17" s="20">
        <v>346.5</v>
      </c>
      <c r="D17" s="21">
        <v>1.3731599999999999</v>
      </c>
      <c r="E17" s="21">
        <v>0.29085</v>
      </c>
      <c r="F17" s="20">
        <v>117.8</v>
      </c>
      <c r="G17" s="21"/>
      <c r="H17" s="22">
        <v>16905</v>
      </c>
      <c r="I17" s="23">
        <v>11.28997</v>
      </c>
      <c r="J17" s="23">
        <v>0.1232</v>
      </c>
      <c r="K17" s="24">
        <v>0.48258000000000001</v>
      </c>
      <c r="L17" s="24">
        <v>5.1700000000000001E-3</v>
      </c>
      <c r="M17" s="21">
        <v>0.98099999999999998</v>
      </c>
      <c r="N17" s="24">
        <v>0.16968</v>
      </c>
      <c r="O17" s="25">
        <v>3.6000000000000002E-4</v>
      </c>
      <c r="P17" s="42">
        <v>2547.38</v>
      </c>
      <c r="Q17" s="26">
        <v>10.18</v>
      </c>
      <c r="R17" s="26">
        <v>2538.4899999999998</v>
      </c>
      <c r="S17" s="26">
        <v>22.48</v>
      </c>
      <c r="T17" s="26">
        <v>2554.4899999999998</v>
      </c>
      <c r="U17" s="26">
        <v>3.55</v>
      </c>
      <c r="V17" s="26">
        <v>2554.06</v>
      </c>
      <c r="W17" s="26">
        <v>3.48</v>
      </c>
      <c r="X17" s="28">
        <v>0.63</v>
      </c>
      <c r="Y17" s="2"/>
      <c r="Z17" s="2"/>
    </row>
    <row r="18" spans="1:26" s="60" customFormat="1" x14ac:dyDescent="0.3">
      <c r="A18" s="47">
        <v>10.1</v>
      </c>
      <c r="B18" s="48">
        <v>112</v>
      </c>
      <c r="C18" s="48">
        <v>13.1</v>
      </c>
      <c r="D18" s="49">
        <v>0.11738</v>
      </c>
      <c r="E18" s="49">
        <v>5.457E-2</v>
      </c>
      <c r="F18" s="48">
        <v>64</v>
      </c>
      <c r="G18" s="49"/>
      <c r="H18" s="50">
        <v>9476</v>
      </c>
      <c r="I18" s="51">
        <v>14.73307</v>
      </c>
      <c r="J18" s="51">
        <v>1.8185899999999999</v>
      </c>
      <c r="K18" s="52">
        <v>0.87285999999999997</v>
      </c>
      <c r="L18" s="52">
        <v>0.10759000000000001</v>
      </c>
      <c r="M18" s="49">
        <v>0.999</v>
      </c>
      <c r="N18" s="52">
        <v>0.12242</v>
      </c>
      <c r="O18" s="53">
        <v>8.0999999999999996E-4</v>
      </c>
      <c r="P18" s="54">
        <v>2798.16</v>
      </c>
      <c r="Q18" s="55">
        <v>117.37</v>
      </c>
      <c r="R18" s="55">
        <v>4044.91</v>
      </c>
      <c r="S18" s="55">
        <v>370.33</v>
      </c>
      <c r="T18" s="55">
        <v>1991.79</v>
      </c>
      <c r="U18" s="55">
        <v>11.76</v>
      </c>
      <c r="V18" s="55">
        <v>1995.9</v>
      </c>
      <c r="W18" s="55">
        <v>23.37</v>
      </c>
      <c r="X18" s="56">
        <v>-100</v>
      </c>
      <c r="Y18" s="2"/>
      <c r="Z18" s="2"/>
    </row>
    <row r="19" spans="1:26" s="60" customFormat="1" x14ac:dyDescent="0.3">
      <c r="A19" s="47">
        <v>11.1</v>
      </c>
      <c r="B19" s="48">
        <v>128</v>
      </c>
      <c r="C19" s="48">
        <v>92.1</v>
      </c>
      <c r="D19" s="49">
        <v>0.72763999999999995</v>
      </c>
      <c r="E19" s="49">
        <v>0.18060000000000001</v>
      </c>
      <c r="F19" s="48">
        <v>81.3</v>
      </c>
      <c r="G19" s="49"/>
      <c r="H19" s="50">
        <v>10520</v>
      </c>
      <c r="I19" s="51">
        <v>20.735959999999999</v>
      </c>
      <c r="J19" s="51">
        <v>1.3096300000000001</v>
      </c>
      <c r="K19" s="52">
        <v>0.78012999999999999</v>
      </c>
      <c r="L19" s="52">
        <v>4.922E-2</v>
      </c>
      <c r="M19" s="49">
        <v>0.999</v>
      </c>
      <c r="N19" s="52">
        <v>0.19278000000000001</v>
      </c>
      <c r="O19" s="53">
        <v>5.4000000000000001E-4</v>
      </c>
      <c r="P19" s="54">
        <v>3126.33</v>
      </c>
      <c r="Q19" s="55">
        <v>61.18</v>
      </c>
      <c r="R19" s="55">
        <v>3717.56</v>
      </c>
      <c r="S19" s="55">
        <v>178.24</v>
      </c>
      <c r="T19" s="55">
        <v>2766.02</v>
      </c>
      <c r="U19" s="55">
        <v>4.5999999999999996</v>
      </c>
      <c r="V19" s="55">
        <v>2767.07</v>
      </c>
      <c r="W19" s="55">
        <v>6.73</v>
      </c>
      <c r="X19" s="56">
        <v>-34</v>
      </c>
      <c r="Y19" s="2"/>
      <c r="Z19" s="2"/>
    </row>
    <row r="20" spans="1:26" s="60" customFormat="1" x14ac:dyDescent="0.3">
      <c r="A20" s="47" t="s">
        <v>178</v>
      </c>
      <c r="B20" s="48">
        <v>785</v>
      </c>
      <c r="C20" s="48">
        <v>137.80000000000001</v>
      </c>
      <c r="D20" s="49">
        <v>0.17695</v>
      </c>
      <c r="E20" s="49">
        <v>5.0650000000000001E-2</v>
      </c>
      <c r="F20" s="48">
        <v>105.4</v>
      </c>
      <c r="G20" s="49">
        <v>2.41</v>
      </c>
      <c r="H20" s="50">
        <v>694</v>
      </c>
      <c r="I20" s="51">
        <v>3.9765899999999998</v>
      </c>
      <c r="J20" s="51">
        <v>0.24293999999999999</v>
      </c>
      <c r="K20" s="52">
        <v>0.16319</v>
      </c>
      <c r="L20" s="52">
        <v>9.9500000000000005E-3</v>
      </c>
      <c r="M20" s="49">
        <v>0.998</v>
      </c>
      <c r="N20" s="52">
        <v>0.17673</v>
      </c>
      <c r="O20" s="53">
        <v>6.8000000000000005E-4</v>
      </c>
      <c r="P20" s="54">
        <v>1629.43</v>
      </c>
      <c r="Q20" s="55">
        <v>49.57</v>
      </c>
      <c r="R20" s="55">
        <v>974.48</v>
      </c>
      <c r="S20" s="55">
        <v>55.14</v>
      </c>
      <c r="T20" s="55">
        <v>2622.42</v>
      </c>
      <c r="U20" s="55">
        <v>6.4</v>
      </c>
      <c r="V20" s="55">
        <v>7.65</v>
      </c>
      <c r="W20" s="55">
        <v>5.49</v>
      </c>
      <c r="X20" s="56">
        <v>63</v>
      </c>
      <c r="Y20" s="2"/>
      <c r="Z20" s="2"/>
    </row>
    <row r="21" spans="1:26" x14ac:dyDescent="0.3">
      <c r="A21" s="19">
        <v>19.100000000000001</v>
      </c>
      <c r="B21" s="20">
        <v>90</v>
      </c>
      <c r="C21" s="20">
        <v>63.7</v>
      </c>
      <c r="D21" s="21">
        <v>0.71442000000000005</v>
      </c>
      <c r="E21" s="21">
        <v>0.13425000000000001</v>
      </c>
      <c r="F21" s="20">
        <v>29.3</v>
      </c>
      <c r="G21" s="21"/>
      <c r="H21" s="22">
        <v>6278</v>
      </c>
      <c r="I21" s="23">
        <v>5.8514299999999997</v>
      </c>
      <c r="J21" s="23">
        <v>8.9130000000000001E-2</v>
      </c>
      <c r="K21" s="24">
        <v>0.34755000000000003</v>
      </c>
      <c r="L21" s="24">
        <v>5.1599999999999997E-3</v>
      </c>
      <c r="M21" s="21">
        <v>0.97499999999999998</v>
      </c>
      <c r="N21" s="24">
        <v>0.12211</v>
      </c>
      <c r="O21" s="25">
        <v>4.2000000000000002E-4</v>
      </c>
      <c r="P21" s="42">
        <v>1954.06</v>
      </c>
      <c r="Q21" s="26">
        <v>13.21</v>
      </c>
      <c r="R21" s="26">
        <v>1922.89</v>
      </c>
      <c r="S21" s="26">
        <v>24.68</v>
      </c>
      <c r="T21" s="26">
        <v>1987.28</v>
      </c>
      <c r="U21" s="26">
        <v>6.12</v>
      </c>
      <c r="V21" s="26">
        <v>1983.83</v>
      </c>
      <c r="W21" s="26">
        <v>5.69</v>
      </c>
      <c r="X21" s="28">
        <v>3.2</v>
      </c>
      <c r="Y21" s="2"/>
      <c r="Z21" s="2"/>
    </row>
    <row r="22" spans="1:26" x14ac:dyDescent="0.3">
      <c r="A22" s="19">
        <v>20.100000000000001</v>
      </c>
      <c r="B22" s="20">
        <v>247</v>
      </c>
      <c r="C22" s="20">
        <v>77.599999999999994</v>
      </c>
      <c r="D22" s="21">
        <v>0.31574000000000002</v>
      </c>
      <c r="E22" s="21">
        <v>5.9029999999999999E-2</v>
      </c>
      <c r="F22" s="20">
        <v>108.9</v>
      </c>
      <c r="G22" s="21"/>
      <c r="H22" s="22">
        <v>5578</v>
      </c>
      <c r="I22" s="23">
        <v>12.035069999999999</v>
      </c>
      <c r="J22" s="23">
        <v>0.21640999999999999</v>
      </c>
      <c r="K22" s="24">
        <v>0.47226000000000001</v>
      </c>
      <c r="L22" s="24">
        <v>8.3700000000000007E-3</v>
      </c>
      <c r="M22" s="21">
        <v>0.98599999999999999</v>
      </c>
      <c r="N22" s="24">
        <v>0.18482999999999999</v>
      </c>
      <c r="O22" s="25">
        <v>5.5999999999999995E-4</v>
      </c>
      <c r="P22" s="42">
        <v>2607.14</v>
      </c>
      <c r="Q22" s="26">
        <v>16.86</v>
      </c>
      <c r="R22" s="26">
        <v>2493.46</v>
      </c>
      <c r="S22" s="26">
        <v>36.65</v>
      </c>
      <c r="T22" s="26">
        <v>2696.69</v>
      </c>
      <c r="U22" s="26">
        <v>5</v>
      </c>
      <c r="V22" s="26">
        <v>2693.54</v>
      </c>
      <c r="W22" s="26">
        <v>4.5</v>
      </c>
      <c r="X22" s="28">
        <v>7.5</v>
      </c>
      <c r="Y22" s="2"/>
      <c r="Z22" s="2"/>
    </row>
    <row r="23" spans="1:26" x14ac:dyDescent="0.3">
      <c r="A23" s="19">
        <v>21.1</v>
      </c>
      <c r="B23" s="20">
        <v>221</v>
      </c>
      <c r="C23" s="20">
        <v>84.4</v>
      </c>
      <c r="D23" s="21">
        <v>0.38546999999999998</v>
      </c>
      <c r="E23" s="21">
        <v>7.3669999999999999E-2</v>
      </c>
      <c r="F23" s="20">
        <v>73</v>
      </c>
      <c r="G23" s="21"/>
      <c r="H23" s="22">
        <v>19573</v>
      </c>
      <c r="I23" s="23">
        <v>5.8410299999999999</v>
      </c>
      <c r="J23" s="23">
        <v>9.2979999999999993E-2</v>
      </c>
      <c r="K23" s="24">
        <v>0.35210000000000002</v>
      </c>
      <c r="L23" s="24">
        <v>5.4900000000000001E-3</v>
      </c>
      <c r="M23" s="21">
        <v>0.97899999999999998</v>
      </c>
      <c r="N23" s="24">
        <v>0.12031</v>
      </c>
      <c r="O23" s="25">
        <v>3.8999999999999999E-4</v>
      </c>
      <c r="P23" s="42">
        <v>1952.52</v>
      </c>
      <c r="Q23" s="26">
        <v>13.8</v>
      </c>
      <c r="R23" s="26">
        <v>1944.62</v>
      </c>
      <c r="S23" s="26">
        <v>26.17</v>
      </c>
      <c r="T23" s="26">
        <v>1960.82</v>
      </c>
      <c r="U23" s="26">
        <v>5.78</v>
      </c>
      <c r="V23" s="26">
        <v>1960.15</v>
      </c>
      <c r="W23" s="26">
        <v>5.61</v>
      </c>
      <c r="X23" s="28">
        <v>0.83</v>
      </c>
      <c r="Y23" s="2"/>
      <c r="Z23" s="2"/>
    </row>
    <row r="24" spans="1:26" x14ac:dyDescent="0.3">
      <c r="A24" s="19">
        <v>22.1</v>
      </c>
      <c r="B24" s="20">
        <v>61</v>
      </c>
      <c r="C24" s="20">
        <v>41.5</v>
      </c>
      <c r="D24" s="21">
        <v>0.68898999999999999</v>
      </c>
      <c r="E24" s="21">
        <v>0.13297</v>
      </c>
      <c r="F24" s="20">
        <v>20.9</v>
      </c>
      <c r="G24" s="21"/>
      <c r="H24" s="22">
        <v>5572</v>
      </c>
      <c r="I24" s="23">
        <v>6.07864</v>
      </c>
      <c r="J24" s="23">
        <v>9.8290000000000002E-2</v>
      </c>
      <c r="K24" s="24">
        <v>0.36812</v>
      </c>
      <c r="L24" s="24">
        <v>5.7600000000000004E-3</v>
      </c>
      <c r="M24" s="21">
        <v>0.96699999999999997</v>
      </c>
      <c r="N24" s="24">
        <v>0.11976000000000001</v>
      </c>
      <c r="O24" s="25">
        <v>4.8999999999999998E-4</v>
      </c>
      <c r="P24" s="42">
        <v>1987.19</v>
      </c>
      <c r="Q24" s="26">
        <v>14.1</v>
      </c>
      <c r="R24" s="26">
        <v>2020.55</v>
      </c>
      <c r="S24" s="26">
        <v>27.14</v>
      </c>
      <c r="T24" s="26">
        <v>1952.64</v>
      </c>
      <c r="U24" s="26">
        <v>7.31</v>
      </c>
      <c r="V24" s="26">
        <v>1957.57</v>
      </c>
      <c r="W24" s="26">
        <v>7.28</v>
      </c>
      <c r="X24" s="28">
        <v>-3.5</v>
      </c>
      <c r="Y24" s="2"/>
      <c r="Z24" s="2"/>
    </row>
    <row r="25" spans="1:26" x14ac:dyDescent="0.3">
      <c r="A25" s="19">
        <v>23.1</v>
      </c>
      <c r="B25" s="20">
        <v>37</v>
      </c>
      <c r="C25" s="20">
        <v>9.5</v>
      </c>
      <c r="D25" s="21">
        <v>0.26218999999999998</v>
      </c>
      <c r="E25" s="21">
        <v>4.9860000000000002E-2</v>
      </c>
      <c r="F25" s="20">
        <v>8.9</v>
      </c>
      <c r="G25" s="21"/>
      <c r="H25" s="22">
        <v>1591</v>
      </c>
      <c r="I25" s="23">
        <v>3.3517700000000001</v>
      </c>
      <c r="J25" s="23">
        <v>5.8000000000000003E-2</v>
      </c>
      <c r="K25" s="24">
        <v>0.25890999999999997</v>
      </c>
      <c r="L25" s="24">
        <v>4.1000000000000003E-3</v>
      </c>
      <c r="M25" s="21">
        <v>0.91500000000000004</v>
      </c>
      <c r="N25" s="24">
        <v>9.3890000000000001E-2</v>
      </c>
      <c r="O25" s="25">
        <v>6.4999999999999997E-4</v>
      </c>
      <c r="P25" s="42">
        <v>1493.2</v>
      </c>
      <c r="Q25" s="26">
        <v>13.53</v>
      </c>
      <c r="R25" s="26">
        <v>1484.26</v>
      </c>
      <c r="S25" s="26">
        <v>20.99</v>
      </c>
      <c r="T25" s="26">
        <v>1505.9</v>
      </c>
      <c r="U25" s="26">
        <v>13.08</v>
      </c>
      <c r="V25" s="26">
        <v>1499.83</v>
      </c>
      <c r="W25" s="26">
        <v>11.18</v>
      </c>
      <c r="X25" s="28">
        <v>1.4</v>
      </c>
      <c r="Y25" s="2"/>
      <c r="Z25" s="2"/>
    </row>
    <row r="26" spans="1:26" s="60" customFormat="1" x14ac:dyDescent="0.3">
      <c r="A26" s="47" t="s">
        <v>179</v>
      </c>
      <c r="B26" s="48">
        <v>432</v>
      </c>
      <c r="C26" s="48">
        <v>171.2</v>
      </c>
      <c r="D26" s="49">
        <v>0.39883999999999997</v>
      </c>
      <c r="E26" s="49">
        <v>8.2199999999999995E-2</v>
      </c>
      <c r="F26" s="48">
        <v>65.8</v>
      </c>
      <c r="G26" s="49">
        <v>1.75</v>
      </c>
      <c r="H26" s="50">
        <v>783</v>
      </c>
      <c r="I26" s="51">
        <v>2.4845600000000001</v>
      </c>
      <c r="J26" s="51">
        <v>0.11469</v>
      </c>
      <c r="K26" s="52">
        <v>0.15623000000000001</v>
      </c>
      <c r="L26" s="52">
        <v>7.1799999999999998E-3</v>
      </c>
      <c r="M26" s="49">
        <v>0.995</v>
      </c>
      <c r="N26" s="52">
        <v>0.11534</v>
      </c>
      <c r="O26" s="53">
        <v>5.1000000000000004E-4</v>
      </c>
      <c r="P26" s="54">
        <v>1267.55</v>
      </c>
      <c r="Q26" s="55">
        <v>33.42</v>
      </c>
      <c r="R26" s="55">
        <v>935.79</v>
      </c>
      <c r="S26" s="55">
        <v>40.03</v>
      </c>
      <c r="T26" s="55">
        <v>1885.2</v>
      </c>
      <c r="U26" s="55">
        <v>7.96</v>
      </c>
      <c r="V26" s="55">
        <v>26.94</v>
      </c>
      <c r="W26" s="55">
        <v>7.77</v>
      </c>
      <c r="X26" s="56">
        <v>50</v>
      </c>
      <c r="Y26" s="2"/>
      <c r="Z26" s="2"/>
    </row>
    <row r="27" spans="1:26" s="60" customFormat="1" x14ac:dyDescent="0.3">
      <c r="A27" s="47" t="s">
        <v>180</v>
      </c>
      <c r="B27" s="48">
        <v>28</v>
      </c>
      <c r="C27" s="48">
        <v>108.5</v>
      </c>
      <c r="D27" s="49">
        <v>3.9470100000000001</v>
      </c>
      <c r="E27" s="49">
        <v>0.73570000000000002</v>
      </c>
      <c r="F27" s="48">
        <v>8.6</v>
      </c>
      <c r="G27" s="49">
        <v>4.78</v>
      </c>
      <c r="H27" s="50">
        <v>221</v>
      </c>
      <c r="I27" s="51">
        <v>6.1936400000000003</v>
      </c>
      <c r="J27" s="51">
        <v>0.11496000000000001</v>
      </c>
      <c r="K27" s="52">
        <v>0.31355</v>
      </c>
      <c r="L27" s="52">
        <v>5.3099999999999996E-3</v>
      </c>
      <c r="M27" s="49">
        <v>0.91200000000000003</v>
      </c>
      <c r="N27" s="52">
        <v>0.14326</v>
      </c>
      <c r="O27" s="53">
        <v>1.09E-3</v>
      </c>
      <c r="P27" s="54">
        <v>2003.55</v>
      </c>
      <c r="Q27" s="55">
        <v>16.23</v>
      </c>
      <c r="R27" s="55">
        <v>1758.15</v>
      </c>
      <c r="S27" s="55">
        <v>26.06</v>
      </c>
      <c r="T27" s="55">
        <v>2266.98</v>
      </c>
      <c r="U27" s="55">
        <v>13.12</v>
      </c>
      <c r="V27" s="55">
        <v>2184.52</v>
      </c>
      <c r="W27" s="55">
        <v>10.96</v>
      </c>
      <c r="X27" s="56">
        <v>22</v>
      </c>
      <c r="Y27" s="2"/>
      <c r="Z27" s="2"/>
    </row>
    <row r="28" spans="1:26" s="60" customFormat="1" x14ac:dyDescent="0.3">
      <c r="A28" s="47" t="s">
        <v>181</v>
      </c>
      <c r="B28" s="48">
        <v>160</v>
      </c>
      <c r="C28" s="48">
        <v>128.80000000000001</v>
      </c>
      <c r="D28" s="49">
        <v>0.81308999999999998</v>
      </c>
      <c r="E28" s="49">
        <v>0.19417000000000001</v>
      </c>
      <c r="F28" s="48">
        <v>64.2</v>
      </c>
      <c r="G28" s="49">
        <v>1.2</v>
      </c>
      <c r="H28" s="50">
        <v>941</v>
      </c>
      <c r="I28" s="51">
        <v>8.8402799999999999</v>
      </c>
      <c r="J28" s="51">
        <v>0.18392</v>
      </c>
      <c r="K28" s="52">
        <v>0.42148999999999998</v>
      </c>
      <c r="L28" s="52">
        <v>8.4799999999999997E-3</v>
      </c>
      <c r="M28" s="49">
        <v>0.96699999999999997</v>
      </c>
      <c r="N28" s="52">
        <v>0.15212000000000001</v>
      </c>
      <c r="O28" s="53">
        <v>8.0999999999999996E-4</v>
      </c>
      <c r="P28" s="54">
        <v>2321.66</v>
      </c>
      <c r="Q28" s="55">
        <v>18.98</v>
      </c>
      <c r="R28" s="55">
        <v>2267.2399999999998</v>
      </c>
      <c r="S28" s="55">
        <v>38.46</v>
      </c>
      <c r="T28" s="55">
        <v>2369.89</v>
      </c>
      <c r="U28" s="55">
        <v>9.08</v>
      </c>
      <c r="V28" s="55">
        <v>2364.83</v>
      </c>
      <c r="W28" s="55">
        <v>8.4600000000000009</v>
      </c>
      <c r="X28" s="56">
        <v>4.3</v>
      </c>
      <c r="Y28" s="2"/>
      <c r="Z28" s="2"/>
    </row>
    <row r="29" spans="1:26" x14ac:dyDescent="0.3">
      <c r="A29" s="19">
        <v>27.1</v>
      </c>
      <c r="B29" s="20">
        <v>86</v>
      </c>
      <c r="C29" s="20">
        <v>95.7</v>
      </c>
      <c r="D29" s="21">
        <v>1.11538</v>
      </c>
      <c r="E29" s="21">
        <v>0.21157999999999999</v>
      </c>
      <c r="F29" s="20">
        <v>28.6</v>
      </c>
      <c r="G29" s="21"/>
      <c r="H29" s="22">
        <v>5504</v>
      </c>
      <c r="I29" s="23">
        <v>5.8903100000000004</v>
      </c>
      <c r="J29" s="23">
        <v>0.1033</v>
      </c>
      <c r="K29" s="24">
        <v>0.35376000000000002</v>
      </c>
      <c r="L29" s="24">
        <v>6.1000000000000004E-3</v>
      </c>
      <c r="M29" s="21">
        <v>0.98299999999999998</v>
      </c>
      <c r="N29" s="24">
        <v>0.12076000000000001</v>
      </c>
      <c r="O29" s="25">
        <v>3.8999999999999999E-4</v>
      </c>
      <c r="P29" s="42">
        <v>1959.81</v>
      </c>
      <c r="Q29" s="26">
        <v>15.22</v>
      </c>
      <c r="R29" s="26">
        <v>1952.53</v>
      </c>
      <c r="S29" s="26">
        <v>29.05</v>
      </c>
      <c r="T29" s="26">
        <v>1967.48</v>
      </c>
      <c r="U29" s="26">
        <v>5.76</v>
      </c>
      <c r="V29" s="26">
        <v>1966.94</v>
      </c>
      <c r="W29" s="26">
        <v>5.59</v>
      </c>
      <c r="X29" s="28">
        <v>0.76</v>
      </c>
      <c r="Y29" s="2"/>
      <c r="Z29" s="2"/>
    </row>
    <row r="30" spans="1:26" s="60" customFormat="1" x14ac:dyDescent="0.3">
      <c r="A30" s="47" t="s">
        <v>182</v>
      </c>
      <c r="B30" s="48">
        <v>647</v>
      </c>
      <c r="C30" s="48">
        <v>350</v>
      </c>
      <c r="D30" s="49">
        <v>0.54464999999999997</v>
      </c>
      <c r="E30" s="49">
        <v>0.11047</v>
      </c>
      <c r="F30" s="48">
        <v>65</v>
      </c>
      <c r="G30" s="49">
        <v>2.74</v>
      </c>
      <c r="H30" s="50">
        <v>536</v>
      </c>
      <c r="I30" s="51">
        <v>1.6539600000000001</v>
      </c>
      <c r="J30" s="51">
        <v>6.6839999999999997E-2</v>
      </c>
      <c r="K30" s="52">
        <v>9.9330000000000002E-2</v>
      </c>
      <c r="L30" s="52">
        <v>3.8600000000000001E-3</v>
      </c>
      <c r="M30" s="49">
        <v>0.96099999999999997</v>
      </c>
      <c r="N30" s="52">
        <v>0.12077</v>
      </c>
      <c r="O30" s="53">
        <v>1.34E-3</v>
      </c>
      <c r="P30" s="54">
        <v>991.07</v>
      </c>
      <c r="Q30" s="55">
        <v>25.57</v>
      </c>
      <c r="R30" s="55">
        <v>610.48</v>
      </c>
      <c r="S30" s="55">
        <v>22.63</v>
      </c>
      <c r="T30" s="55">
        <v>1967.63</v>
      </c>
      <c r="U30" s="55">
        <v>19.78</v>
      </c>
      <c r="V30" s="55">
        <v>122.01</v>
      </c>
      <c r="W30" s="55">
        <v>11.23</v>
      </c>
      <c r="X30" s="56">
        <v>69</v>
      </c>
      <c r="Y30" s="2"/>
      <c r="Z30" s="2"/>
    </row>
    <row r="31" spans="1:26" s="60" customFormat="1" x14ac:dyDescent="0.3">
      <c r="A31" s="47" t="s">
        <v>183</v>
      </c>
      <c r="B31" s="48">
        <v>1140</v>
      </c>
      <c r="C31" s="48">
        <v>934.8</v>
      </c>
      <c r="D31" s="49">
        <v>0.82625999999999999</v>
      </c>
      <c r="E31" s="49">
        <v>0.21911</v>
      </c>
      <c r="F31" s="48">
        <v>51.8</v>
      </c>
      <c r="G31" s="49">
        <v>6.2</v>
      </c>
      <c r="H31" s="50">
        <v>317</v>
      </c>
      <c r="I31" s="51">
        <v>0.83796999999999999</v>
      </c>
      <c r="J31" s="51">
        <v>3.3509999999999998E-2</v>
      </c>
      <c r="K31" s="52">
        <v>5.1569999999999998E-2</v>
      </c>
      <c r="L31" s="52">
        <v>1.97E-3</v>
      </c>
      <c r="M31" s="49">
        <v>0.95499999999999996</v>
      </c>
      <c r="N31" s="52">
        <v>0.11785</v>
      </c>
      <c r="O31" s="53">
        <v>1.4E-3</v>
      </c>
      <c r="P31" s="54">
        <v>618.02</v>
      </c>
      <c r="Q31" s="55">
        <v>18.510000000000002</v>
      </c>
      <c r="R31" s="55">
        <v>324.14999999999998</v>
      </c>
      <c r="S31" s="55">
        <v>12.08</v>
      </c>
      <c r="T31" s="55">
        <v>1923.88</v>
      </c>
      <c r="U31" s="55">
        <v>21.29</v>
      </c>
      <c r="V31" s="55">
        <v>71.37</v>
      </c>
      <c r="W31" s="55">
        <v>5.99</v>
      </c>
      <c r="X31" s="56">
        <v>83</v>
      </c>
      <c r="Y31" s="2"/>
      <c r="Z31" s="2"/>
    </row>
    <row r="32" spans="1:26" s="60" customFormat="1" x14ac:dyDescent="0.3">
      <c r="A32" s="47" t="s">
        <v>157</v>
      </c>
      <c r="B32" s="48">
        <v>229</v>
      </c>
      <c r="C32" s="48">
        <v>90.7</v>
      </c>
      <c r="D32" s="49">
        <v>0.39833000000000002</v>
      </c>
      <c r="E32" s="49">
        <v>7.9350000000000004E-2</v>
      </c>
      <c r="F32" s="48">
        <v>46.5</v>
      </c>
      <c r="G32" s="49">
        <v>0.47</v>
      </c>
      <c r="H32" s="50">
        <v>3601</v>
      </c>
      <c r="I32" s="51">
        <v>3.5436999999999999</v>
      </c>
      <c r="J32" s="51">
        <v>0.18006</v>
      </c>
      <c r="K32" s="52">
        <v>0.20812</v>
      </c>
      <c r="L32" s="52">
        <v>1.052E-2</v>
      </c>
      <c r="M32" s="49">
        <v>0.99399999999999999</v>
      </c>
      <c r="N32" s="52">
        <v>0.12349</v>
      </c>
      <c r="O32" s="53">
        <v>6.6E-4</v>
      </c>
      <c r="P32" s="54">
        <v>1537.03</v>
      </c>
      <c r="Q32" s="55">
        <v>40.24</v>
      </c>
      <c r="R32" s="55">
        <v>1218.79</v>
      </c>
      <c r="S32" s="55">
        <v>56.13</v>
      </c>
      <c r="T32" s="55">
        <v>2007.25</v>
      </c>
      <c r="U32" s="55">
        <v>9.49</v>
      </c>
      <c r="V32" s="55">
        <v>1997.06</v>
      </c>
      <c r="W32" s="55">
        <v>5.73</v>
      </c>
      <c r="X32" s="56">
        <v>39</v>
      </c>
      <c r="Y32" s="2"/>
      <c r="Z32" s="2"/>
    </row>
    <row r="33" spans="1:26" s="60" customFormat="1" x14ac:dyDescent="0.3">
      <c r="A33" s="47">
        <v>31.1</v>
      </c>
      <c r="B33" s="48">
        <v>129</v>
      </c>
      <c r="C33" s="48">
        <v>156.1</v>
      </c>
      <c r="D33" s="49">
        <v>1.21987</v>
      </c>
      <c r="E33" s="49">
        <v>0.28473999999999999</v>
      </c>
      <c r="F33" s="48">
        <v>43.4</v>
      </c>
      <c r="G33" s="49"/>
      <c r="H33" s="50">
        <v>11884</v>
      </c>
      <c r="I33" s="51">
        <v>4.2400700000000002</v>
      </c>
      <c r="J33" s="51">
        <v>0.28009000000000001</v>
      </c>
      <c r="K33" s="52">
        <v>0.40277000000000002</v>
      </c>
      <c r="L33" s="52">
        <v>2.6440000000000002E-2</v>
      </c>
      <c r="M33" s="49">
        <v>0.99399999999999999</v>
      </c>
      <c r="N33" s="52">
        <v>7.6350000000000001E-2</v>
      </c>
      <c r="O33" s="53">
        <v>5.5999999999999995E-4</v>
      </c>
      <c r="P33" s="54">
        <v>1681.81</v>
      </c>
      <c r="Q33" s="55">
        <v>54.27</v>
      </c>
      <c r="R33" s="55">
        <v>2181.7800000000002</v>
      </c>
      <c r="S33" s="55">
        <v>121.5</v>
      </c>
      <c r="T33" s="55">
        <v>1104.26</v>
      </c>
      <c r="U33" s="55">
        <v>14.66</v>
      </c>
      <c r="V33" s="55">
        <v>1148.82</v>
      </c>
      <c r="W33" s="55">
        <v>26.1</v>
      </c>
      <c r="X33" s="56">
        <v>-98</v>
      </c>
      <c r="Y33" s="2"/>
      <c r="Z33" s="2"/>
    </row>
    <row r="34" spans="1:26" x14ac:dyDescent="0.3">
      <c r="A34" s="19">
        <v>32.1</v>
      </c>
      <c r="B34" s="20">
        <v>333</v>
      </c>
      <c r="C34" s="20">
        <v>33</v>
      </c>
      <c r="D34" s="21">
        <v>9.98E-2</v>
      </c>
      <c r="E34" s="21">
        <v>2.002E-2</v>
      </c>
      <c r="F34" s="20">
        <v>116.3</v>
      </c>
      <c r="G34" s="21"/>
      <c r="H34" s="22">
        <v>26320</v>
      </c>
      <c r="I34" s="23">
        <v>5.9308199999999998</v>
      </c>
      <c r="J34" s="23">
        <v>0.14027000000000001</v>
      </c>
      <c r="K34" s="24">
        <v>0.36430000000000001</v>
      </c>
      <c r="L34" s="24">
        <v>8.5199999999999998E-3</v>
      </c>
      <c r="M34" s="21">
        <v>0.98899999999999999</v>
      </c>
      <c r="N34" s="24">
        <v>0.11806999999999999</v>
      </c>
      <c r="O34" s="25">
        <v>4.0999999999999999E-4</v>
      </c>
      <c r="P34" s="42">
        <v>1965.76</v>
      </c>
      <c r="Q34" s="26">
        <v>20.55</v>
      </c>
      <c r="R34" s="26">
        <v>2002.52</v>
      </c>
      <c r="S34" s="26">
        <v>40.26</v>
      </c>
      <c r="T34" s="26">
        <v>1927.22</v>
      </c>
      <c r="U34" s="26">
        <v>6.22</v>
      </c>
      <c r="V34" s="26">
        <v>2002.52</v>
      </c>
      <c r="W34" s="26">
        <v>5.34</v>
      </c>
      <c r="X34" s="28">
        <v>-3.9</v>
      </c>
      <c r="Y34" s="2"/>
      <c r="Z34" s="2"/>
    </row>
    <row r="35" spans="1:26" s="60" customFormat="1" x14ac:dyDescent="0.3">
      <c r="A35" s="47">
        <v>33.1</v>
      </c>
      <c r="B35" s="48">
        <v>248</v>
      </c>
      <c r="C35" s="48">
        <v>191.8</v>
      </c>
      <c r="D35" s="49">
        <v>0.77771999999999997</v>
      </c>
      <c r="E35" s="49">
        <v>0.15570000000000001</v>
      </c>
      <c r="F35" s="48">
        <v>104</v>
      </c>
      <c r="G35" s="49"/>
      <c r="H35" s="50">
        <v>99624</v>
      </c>
      <c r="I35" s="51">
        <v>11.63245</v>
      </c>
      <c r="J35" s="51">
        <v>0.23865</v>
      </c>
      <c r="K35" s="52">
        <v>0.44263999999999998</v>
      </c>
      <c r="L35" s="52">
        <v>8.9899999999999997E-3</v>
      </c>
      <c r="M35" s="49">
        <v>0.99</v>
      </c>
      <c r="N35" s="52">
        <v>0.19059999999999999</v>
      </c>
      <c r="O35" s="53">
        <v>5.5000000000000003E-4</v>
      </c>
      <c r="P35" s="54">
        <v>2575.2800000000002</v>
      </c>
      <c r="Q35" s="55">
        <v>19.18</v>
      </c>
      <c r="R35" s="55">
        <v>2362.4499999999998</v>
      </c>
      <c r="S35" s="55">
        <v>40.17</v>
      </c>
      <c r="T35" s="55">
        <v>2747.35</v>
      </c>
      <c r="U35" s="55">
        <v>4.74</v>
      </c>
      <c r="V35" s="55">
        <v>2743.25</v>
      </c>
      <c r="W35" s="55">
        <v>3.98</v>
      </c>
      <c r="X35" s="56">
        <v>14</v>
      </c>
      <c r="Y35" s="2"/>
      <c r="Z35" s="2"/>
    </row>
    <row r="36" spans="1:26" s="60" customFormat="1" x14ac:dyDescent="0.3">
      <c r="A36" s="47" t="s">
        <v>184</v>
      </c>
      <c r="B36" s="48">
        <v>244</v>
      </c>
      <c r="C36" s="48">
        <v>110.5</v>
      </c>
      <c r="D36" s="49">
        <v>0.45638000000000001</v>
      </c>
      <c r="E36" s="49">
        <v>9.3090000000000006E-2</v>
      </c>
      <c r="F36" s="48">
        <v>33.6</v>
      </c>
      <c r="G36" s="49">
        <v>1.2</v>
      </c>
      <c r="H36" s="50">
        <v>1254</v>
      </c>
      <c r="I36" s="51">
        <v>1.74993</v>
      </c>
      <c r="J36" s="51">
        <v>4.9869999999999998E-2</v>
      </c>
      <c r="K36" s="52">
        <v>0.14201</v>
      </c>
      <c r="L36" s="52">
        <v>3.9199999999999999E-3</v>
      </c>
      <c r="M36" s="49">
        <v>0.96899999999999997</v>
      </c>
      <c r="N36" s="52">
        <v>8.9370000000000005E-2</v>
      </c>
      <c r="O36" s="53">
        <v>6.3000000000000003E-4</v>
      </c>
      <c r="P36" s="54">
        <v>1027.1400000000001</v>
      </c>
      <c r="Q36" s="55">
        <v>18.41</v>
      </c>
      <c r="R36" s="55">
        <v>856.02</v>
      </c>
      <c r="S36" s="55">
        <v>22.13</v>
      </c>
      <c r="T36" s="55">
        <v>1412.1</v>
      </c>
      <c r="U36" s="55">
        <v>13.49</v>
      </c>
      <c r="V36" s="55">
        <v>1323.77</v>
      </c>
      <c r="W36" s="55">
        <v>9.6999999999999993</v>
      </c>
      <c r="X36" s="56">
        <v>39</v>
      </c>
      <c r="Y36" s="2"/>
      <c r="Z36" s="2"/>
    </row>
    <row r="37" spans="1:26" x14ac:dyDescent="0.3">
      <c r="A37" s="19">
        <v>35.1</v>
      </c>
      <c r="B37" s="20">
        <v>226</v>
      </c>
      <c r="C37" s="20">
        <v>117.1</v>
      </c>
      <c r="D37" s="21">
        <v>0.52136000000000005</v>
      </c>
      <c r="E37" s="21">
        <v>9.9290000000000003E-2</v>
      </c>
      <c r="F37" s="20">
        <v>64.900000000000006</v>
      </c>
      <c r="G37" s="21"/>
      <c r="H37" s="22">
        <v>10246</v>
      </c>
      <c r="I37" s="23">
        <v>4.6418299999999997</v>
      </c>
      <c r="J37" s="23">
        <v>9.5189999999999997E-2</v>
      </c>
      <c r="K37" s="24">
        <v>0.30342999999999998</v>
      </c>
      <c r="L37" s="24">
        <v>6.1399999999999996E-3</v>
      </c>
      <c r="M37" s="21">
        <v>0.98599999999999999</v>
      </c>
      <c r="N37" s="24">
        <v>0.11094999999999999</v>
      </c>
      <c r="O37" s="25">
        <v>3.8000000000000002E-4</v>
      </c>
      <c r="P37" s="42">
        <v>1756.82</v>
      </c>
      <c r="Q37" s="26">
        <v>17.13</v>
      </c>
      <c r="R37" s="26">
        <v>1708.29</v>
      </c>
      <c r="S37" s="26">
        <v>30.37</v>
      </c>
      <c r="T37" s="26">
        <v>1815.03</v>
      </c>
      <c r="U37" s="26">
        <v>6.22</v>
      </c>
      <c r="V37" s="26">
        <v>1811.08</v>
      </c>
      <c r="W37" s="26">
        <v>5.74</v>
      </c>
      <c r="X37" s="28">
        <v>5.9</v>
      </c>
      <c r="Y37" s="2"/>
      <c r="Z37" s="2"/>
    </row>
    <row r="38" spans="1:26" x14ac:dyDescent="0.3">
      <c r="A38" s="19">
        <v>36.1</v>
      </c>
      <c r="B38" s="20">
        <v>186</v>
      </c>
      <c r="C38" s="20">
        <v>139.19999999999999</v>
      </c>
      <c r="D38" s="21">
        <v>0.75429999999999997</v>
      </c>
      <c r="E38" s="21">
        <v>0.14402000000000001</v>
      </c>
      <c r="F38" s="20">
        <v>58.4</v>
      </c>
      <c r="G38" s="21"/>
      <c r="H38" s="22">
        <v>10677</v>
      </c>
      <c r="I38" s="23">
        <v>5.5715399999999997</v>
      </c>
      <c r="J38" s="23">
        <v>0.11709</v>
      </c>
      <c r="K38" s="24">
        <v>0.33228000000000002</v>
      </c>
      <c r="L38" s="24">
        <v>6.8999999999999999E-3</v>
      </c>
      <c r="M38" s="21">
        <v>0.98899999999999999</v>
      </c>
      <c r="N38" s="24">
        <v>0.12161</v>
      </c>
      <c r="O38" s="25">
        <v>3.8000000000000002E-4</v>
      </c>
      <c r="P38" s="42">
        <v>1911.71</v>
      </c>
      <c r="Q38" s="26">
        <v>18.09</v>
      </c>
      <c r="R38" s="26">
        <v>1849.42</v>
      </c>
      <c r="S38" s="26">
        <v>33.39</v>
      </c>
      <c r="T38" s="26">
        <v>1979.98</v>
      </c>
      <c r="U38" s="26">
        <v>5.56</v>
      </c>
      <c r="V38" s="26">
        <v>1976.99</v>
      </c>
      <c r="W38" s="26">
        <v>5.0999999999999996</v>
      </c>
      <c r="X38" s="28">
        <v>6.6</v>
      </c>
      <c r="Y38" s="2"/>
      <c r="Z38" s="2"/>
    </row>
    <row r="39" spans="1:26" x14ac:dyDescent="0.3">
      <c r="A39" s="19">
        <v>37.1</v>
      </c>
      <c r="B39" s="20">
        <v>219</v>
      </c>
      <c r="C39" s="20">
        <v>112.7</v>
      </c>
      <c r="D39" s="21">
        <v>0.51773000000000002</v>
      </c>
      <c r="E39" s="21">
        <v>0.10376000000000001</v>
      </c>
      <c r="F39" s="20">
        <v>69.099999999999994</v>
      </c>
      <c r="G39" s="21"/>
      <c r="H39" s="22">
        <v>49820</v>
      </c>
      <c r="I39" s="23">
        <v>5.6088500000000003</v>
      </c>
      <c r="J39" s="23">
        <v>0.15715000000000001</v>
      </c>
      <c r="K39" s="24">
        <v>0.32629000000000002</v>
      </c>
      <c r="L39" s="24">
        <v>9.0500000000000008E-3</v>
      </c>
      <c r="M39" s="21">
        <v>0.99</v>
      </c>
      <c r="N39" s="24">
        <v>0.12467</v>
      </c>
      <c r="O39" s="25">
        <v>4.8999999999999998E-4</v>
      </c>
      <c r="P39" s="42">
        <v>1917.46</v>
      </c>
      <c r="Q39" s="26">
        <v>24.14</v>
      </c>
      <c r="R39" s="26">
        <v>1820.37</v>
      </c>
      <c r="S39" s="26">
        <v>43.99</v>
      </c>
      <c r="T39" s="26">
        <v>2024.12</v>
      </c>
      <c r="U39" s="26">
        <v>6.96</v>
      </c>
      <c r="V39" s="26">
        <v>2019.96</v>
      </c>
      <c r="W39" s="26">
        <v>6.2</v>
      </c>
      <c r="X39" s="28">
        <v>10</v>
      </c>
      <c r="Y39" s="2"/>
      <c r="Z39" s="2"/>
    </row>
    <row r="40" spans="1:26" s="60" customFormat="1" x14ac:dyDescent="0.3">
      <c r="A40" s="47" t="s">
        <v>185</v>
      </c>
      <c r="B40" s="48">
        <v>428</v>
      </c>
      <c r="C40" s="48">
        <v>180.9</v>
      </c>
      <c r="D40" s="49">
        <v>0.42532999999999999</v>
      </c>
      <c r="E40" s="49">
        <v>0.11236</v>
      </c>
      <c r="F40" s="48">
        <v>60</v>
      </c>
      <c r="G40" s="49">
        <v>1</v>
      </c>
      <c r="H40" s="50">
        <v>3574</v>
      </c>
      <c r="I40" s="51">
        <v>3.6893199999999999</v>
      </c>
      <c r="J40" s="51">
        <v>0.56191999999999998</v>
      </c>
      <c r="K40" s="52">
        <v>0.22549</v>
      </c>
      <c r="L40" s="52">
        <v>3.4290000000000001E-2</v>
      </c>
      <c r="M40" s="49">
        <v>0.998</v>
      </c>
      <c r="N40" s="52">
        <v>0.11866</v>
      </c>
      <c r="O40" s="53">
        <v>1.0200000000000001E-3</v>
      </c>
      <c r="P40" s="54">
        <v>1569.06</v>
      </c>
      <c r="Q40" s="55">
        <v>121.67</v>
      </c>
      <c r="R40" s="55">
        <v>1310.82</v>
      </c>
      <c r="S40" s="55">
        <v>180.37</v>
      </c>
      <c r="T40" s="55">
        <v>1936.14</v>
      </c>
      <c r="U40" s="55">
        <v>15.38</v>
      </c>
      <c r="V40" s="55">
        <v>1933.19</v>
      </c>
      <c r="W40" s="55">
        <v>11.15</v>
      </c>
      <c r="X40" s="56">
        <v>32</v>
      </c>
      <c r="Y40" s="2"/>
      <c r="Z40" s="2"/>
    </row>
    <row r="41" spans="1:26" x14ac:dyDescent="0.3">
      <c r="A41" s="19">
        <v>39.1</v>
      </c>
      <c r="B41" s="20">
        <v>225</v>
      </c>
      <c r="C41" s="20">
        <v>31.9</v>
      </c>
      <c r="D41" s="21">
        <v>0.14266999999999999</v>
      </c>
      <c r="E41" s="21">
        <v>2.9329999999999998E-2</v>
      </c>
      <c r="F41" s="20">
        <v>98.6</v>
      </c>
      <c r="G41" s="21"/>
      <c r="H41" s="22">
        <v>12407</v>
      </c>
      <c r="I41" s="23">
        <v>11.0854</v>
      </c>
      <c r="J41" s="23">
        <v>0.29107</v>
      </c>
      <c r="K41" s="24">
        <v>0.45645999999999998</v>
      </c>
      <c r="L41" s="24">
        <v>1.1860000000000001E-2</v>
      </c>
      <c r="M41" s="21">
        <v>0.98899999999999999</v>
      </c>
      <c r="N41" s="24">
        <v>0.17613000000000001</v>
      </c>
      <c r="O41" s="25">
        <v>6.8000000000000005E-4</v>
      </c>
      <c r="P41" s="42">
        <v>2530.33</v>
      </c>
      <c r="Q41" s="26">
        <v>24.45</v>
      </c>
      <c r="R41" s="26">
        <v>2423.91</v>
      </c>
      <c r="S41" s="26">
        <v>52.49</v>
      </c>
      <c r="T41" s="26">
        <v>2616.7600000000002</v>
      </c>
      <c r="U41" s="26">
        <v>6.43</v>
      </c>
      <c r="V41" s="26">
        <v>2614.2199999999998</v>
      </c>
      <c r="W41" s="26">
        <v>5.89</v>
      </c>
      <c r="X41" s="28">
        <v>7.4</v>
      </c>
      <c r="Y41" s="2"/>
      <c r="Z41" s="2"/>
    </row>
    <row r="42" spans="1:26" x14ac:dyDescent="0.3">
      <c r="A42" s="19">
        <v>40.1</v>
      </c>
      <c r="B42" s="20">
        <v>67</v>
      </c>
      <c r="C42" s="20">
        <v>49.1</v>
      </c>
      <c r="D42" s="21">
        <v>0.73382999999999998</v>
      </c>
      <c r="E42" s="21">
        <v>0.14438000000000001</v>
      </c>
      <c r="F42" s="20">
        <v>21.3</v>
      </c>
      <c r="G42" s="21"/>
      <c r="H42" s="22">
        <v>5160</v>
      </c>
      <c r="I42" s="23">
        <v>5.5621</v>
      </c>
      <c r="J42" s="23">
        <v>0.14283000000000001</v>
      </c>
      <c r="K42" s="24">
        <v>0.33162999999999998</v>
      </c>
      <c r="L42" s="24">
        <v>8.3499999999999998E-3</v>
      </c>
      <c r="M42" s="21">
        <v>0.98</v>
      </c>
      <c r="N42" s="24">
        <v>0.12164</v>
      </c>
      <c r="O42" s="25">
        <v>6.2E-4</v>
      </c>
      <c r="P42" s="42">
        <v>1910.25</v>
      </c>
      <c r="Q42" s="26">
        <v>22.1</v>
      </c>
      <c r="R42" s="26">
        <v>1846.28</v>
      </c>
      <c r="S42" s="26">
        <v>40.42</v>
      </c>
      <c r="T42" s="26">
        <v>1980.42</v>
      </c>
      <c r="U42" s="26">
        <v>9.07</v>
      </c>
      <c r="V42" s="26">
        <v>1974.59</v>
      </c>
      <c r="W42" s="26">
        <v>8.33</v>
      </c>
      <c r="X42" s="28">
        <v>6.8</v>
      </c>
      <c r="Y42" s="2"/>
      <c r="Z42" s="2"/>
    </row>
    <row r="43" spans="1:26" s="60" customFormat="1" x14ac:dyDescent="0.3">
      <c r="A43" s="47" t="s">
        <v>186</v>
      </c>
      <c r="B43" s="48">
        <v>271</v>
      </c>
      <c r="C43" s="48">
        <v>152</v>
      </c>
      <c r="D43" s="49">
        <v>0.56442999999999999</v>
      </c>
      <c r="E43" s="49">
        <v>0.11600000000000001</v>
      </c>
      <c r="F43" s="48">
        <v>73</v>
      </c>
      <c r="G43" s="49">
        <v>1.57</v>
      </c>
      <c r="H43" s="50">
        <v>961</v>
      </c>
      <c r="I43" s="51">
        <v>5.6639099999999996</v>
      </c>
      <c r="J43" s="51">
        <v>0.18512000000000001</v>
      </c>
      <c r="K43" s="52">
        <v>0.27782000000000001</v>
      </c>
      <c r="L43" s="52">
        <v>9.0200000000000002E-3</v>
      </c>
      <c r="M43" s="49">
        <v>0.99299999999999999</v>
      </c>
      <c r="N43" s="52">
        <v>0.14785999999999999</v>
      </c>
      <c r="O43" s="53">
        <v>5.5999999999999995E-4</v>
      </c>
      <c r="P43" s="54">
        <v>1925.88</v>
      </c>
      <c r="Q43" s="55">
        <v>28.21</v>
      </c>
      <c r="R43" s="55">
        <v>1580.37</v>
      </c>
      <c r="S43" s="55">
        <v>45.5</v>
      </c>
      <c r="T43" s="55">
        <v>2321.3200000000002</v>
      </c>
      <c r="U43" s="55">
        <v>6.49</v>
      </c>
      <c r="V43" s="55">
        <v>2313.39</v>
      </c>
      <c r="W43" s="55">
        <v>4.3</v>
      </c>
      <c r="X43" s="56">
        <v>32</v>
      </c>
      <c r="Y43" s="2"/>
      <c r="Z43" s="2"/>
    </row>
    <row r="44" spans="1:26" x14ac:dyDescent="0.3">
      <c r="A44" s="19">
        <v>42.1</v>
      </c>
      <c r="B44" s="20">
        <v>152</v>
      </c>
      <c r="C44" s="20">
        <v>146.19999999999999</v>
      </c>
      <c r="D44" s="21">
        <v>0.96618000000000004</v>
      </c>
      <c r="E44" s="21">
        <v>0.18795000000000001</v>
      </c>
      <c r="F44" s="20">
        <v>76.5</v>
      </c>
      <c r="G44" s="21"/>
      <c r="H44" s="22">
        <v>14543</v>
      </c>
      <c r="I44" s="23">
        <v>14.010999999999999</v>
      </c>
      <c r="J44" s="23">
        <v>0.39562000000000003</v>
      </c>
      <c r="K44" s="24">
        <v>0.52002999999999999</v>
      </c>
      <c r="L44" s="24">
        <v>1.457E-2</v>
      </c>
      <c r="M44" s="21">
        <v>0.99199999999999999</v>
      </c>
      <c r="N44" s="24">
        <v>0.19541</v>
      </c>
      <c r="O44" s="25">
        <v>6.8000000000000005E-4</v>
      </c>
      <c r="P44" s="42">
        <v>2750.45</v>
      </c>
      <c r="Q44" s="26">
        <v>26.76</v>
      </c>
      <c r="R44" s="26">
        <v>2699.31</v>
      </c>
      <c r="S44" s="26">
        <v>61.79</v>
      </c>
      <c r="T44" s="26">
        <v>2788.24</v>
      </c>
      <c r="U44" s="26">
        <v>5.7</v>
      </c>
      <c r="V44" s="26">
        <v>2787.45</v>
      </c>
      <c r="W44" s="26">
        <v>5.59</v>
      </c>
      <c r="X44" s="28">
        <v>3.2</v>
      </c>
      <c r="Y44" s="2"/>
      <c r="Z44" s="2"/>
    </row>
    <row r="45" spans="1:26" x14ac:dyDescent="0.3">
      <c r="A45" s="19">
        <v>43.1</v>
      </c>
      <c r="B45" s="20">
        <v>60</v>
      </c>
      <c r="C45" s="20">
        <v>92.6</v>
      </c>
      <c r="D45" s="21">
        <v>1.5545100000000001</v>
      </c>
      <c r="E45" s="21">
        <v>0.29474</v>
      </c>
      <c r="F45" s="20">
        <v>28.8</v>
      </c>
      <c r="G45" s="21"/>
      <c r="H45" s="22">
        <v>7345</v>
      </c>
      <c r="I45" s="23">
        <v>13.20992</v>
      </c>
      <c r="J45" s="23">
        <v>0.31577</v>
      </c>
      <c r="K45" s="24">
        <v>0.50599000000000005</v>
      </c>
      <c r="L45" s="24">
        <v>1.1900000000000001E-2</v>
      </c>
      <c r="M45" s="21">
        <v>0.98399999999999999</v>
      </c>
      <c r="N45" s="24">
        <v>0.18934999999999999</v>
      </c>
      <c r="O45" s="25">
        <v>8.0000000000000004E-4</v>
      </c>
      <c r="P45" s="42">
        <v>2694.77</v>
      </c>
      <c r="Q45" s="26">
        <v>22.56</v>
      </c>
      <c r="R45" s="26">
        <v>2639.49</v>
      </c>
      <c r="S45" s="26">
        <v>50.94</v>
      </c>
      <c r="T45" s="26">
        <v>2736.52</v>
      </c>
      <c r="U45" s="26">
        <v>6.95</v>
      </c>
      <c r="V45" s="26">
        <v>2734.81</v>
      </c>
      <c r="W45" s="26">
        <v>6.67</v>
      </c>
      <c r="X45" s="28">
        <v>3.5</v>
      </c>
      <c r="Y45" s="2"/>
      <c r="Z45" s="2"/>
    </row>
    <row r="46" spans="1:26" x14ac:dyDescent="0.3">
      <c r="A46" s="19">
        <v>44.1</v>
      </c>
      <c r="B46" s="20">
        <v>161</v>
      </c>
      <c r="C46" s="20">
        <v>31.6</v>
      </c>
      <c r="D46" s="21">
        <v>0.19766</v>
      </c>
      <c r="E46" s="21">
        <v>3.7310000000000003E-2</v>
      </c>
      <c r="F46" s="20">
        <v>69.7</v>
      </c>
      <c r="G46" s="21"/>
      <c r="H46" s="22">
        <v>21423</v>
      </c>
      <c r="I46" s="23">
        <v>10.310309999999999</v>
      </c>
      <c r="J46" s="23">
        <v>0.23913999999999999</v>
      </c>
      <c r="K46" s="24">
        <v>0.45389000000000002</v>
      </c>
      <c r="L46" s="24">
        <v>1.0410000000000001E-2</v>
      </c>
      <c r="M46" s="21">
        <v>0.98899999999999999</v>
      </c>
      <c r="N46" s="24">
        <v>0.16475000000000001</v>
      </c>
      <c r="O46" s="25">
        <v>5.8E-4</v>
      </c>
      <c r="P46" s="42">
        <v>2463.0300000000002</v>
      </c>
      <c r="Q46" s="26">
        <v>21.47</v>
      </c>
      <c r="R46" s="26">
        <v>2412.52</v>
      </c>
      <c r="S46" s="26">
        <v>46.16</v>
      </c>
      <c r="T46" s="26">
        <v>2505</v>
      </c>
      <c r="U46" s="26">
        <v>5.92</v>
      </c>
      <c r="V46" s="26">
        <v>2503.66</v>
      </c>
      <c r="W46" s="26">
        <v>5.49</v>
      </c>
      <c r="X46" s="28">
        <v>3.7</v>
      </c>
      <c r="Y46" s="2"/>
      <c r="Z46" s="2"/>
    </row>
    <row r="47" spans="1:26" x14ac:dyDescent="0.3">
      <c r="A47" s="19">
        <v>45.1</v>
      </c>
      <c r="B47" s="20">
        <v>155</v>
      </c>
      <c r="C47" s="20">
        <v>173.1</v>
      </c>
      <c r="D47" s="21">
        <v>1.1251899999999999</v>
      </c>
      <c r="E47" s="21">
        <v>0.21285000000000001</v>
      </c>
      <c r="F47" s="20">
        <v>68.400000000000006</v>
      </c>
      <c r="G47" s="21"/>
      <c r="H47" s="22">
        <v>18063</v>
      </c>
      <c r="I47" s="23">
        <v>10.32559</v>
      </c>
      <c r="J47" s="23">
        <v>0.25575999999999999</v>
      </c>
      <c r="K47" s="24">
        <v>0.46050999999999997</v>
      </c>
      <c r="L47" s="24">
        <v>1.125E-2</v>
      </c>
      <c r="M47" s="21">
        <v>0.98599999999999999</v>
      </c>
      <c r="N47" s="24">
        <v>0.16261999999999999</v>
      </c>
      <c r="O47" s="25">
        <v>6.7000000000000002E-4</v>
      </c>
      <c r="P47" s="42">
        <v>2464.4</v>
      </c>
      <c r="Q47" s="26">
        <v>22.93</v>
      </c>
      <c r="R47" s="26">
        <v>2441.81</v>
      </c>
      <c r="S47" s="26">
        <v>49.66</v>
      </c>
      <c r="T47" s="26">
        <v>2483.09</v>
      </c>
      <c r="U47" s="26">
        <v>6.95</v>
      </c>
      <c r="V47" s="26">
        <v>2482.3000000000002</v>
      </c>
      <c r="W47" s="26">
        <v>6.77</v>
      </c>
      <c r="X47" s="28">
        <v>1.7</v>
      </c>
      <c r="Y47" s="2"/>
      <c r="Z47" s="2"/>
    </row>
    <row r="48" spans="1:26" x14ac:dyDescent="0.3">
      <c r="A48" s="19">
        <v>47.1</v>
      </c>
      <c r="B48" s="20">
        <v>104</v>
      </c>
      <c r="C48" s="20">
        <v>60.2</v>
      </c>
      <c r="D48" s="21">
        <v>0.58321000000000001</v>
      </c>
      <c r="E48" s="21">
        <v>0.11304</v>
      </c>
      <c r="F48" s="20">
        <v>34.4</v>
      </c>
      <c r="G48" s="21"/>
      <c r="H48" s="22">
        <v>6260</v>
      </c>
      <c r="I48" s="23">
        <v>5.4876399999999999</v>
      </c>
      <c r="J48" s="23">
        <v>0.14796000000000001</v>
      </c>
      <c r="K48" s="24">
        <v>0.34488000000000002</v>
      </c>
      <c r="L48" s="24">
        <v>9.2099999999999994E-3</v>
      </c>
      <c r="M48" s="21">
        <v>0.99</v>
      </c>
      <c r="N48" s="24">
        <v>0.1154</v>
      </c>
      <c r="O48" s="25">
        <v>4.4000000000000002E-4</v>
      </c>
      <c r="P48" s="42">
        <v>1898.66</v>
      </c>
      <c r="Q48" s="26">
        <v>23.16</v>
      </c>
      <c r="R48" s="26">
        <v>1910.1</v>
      </c>
      <c r="S48" s="26">
        <v>44.15</v>
      </c>
      <c r="T48" s="26">
        <v>1886.14</v>
      </c>
      <c r="U48" s="26">
        <v>6.86</v>
      </c>
      <c r="V48" s="26">
        <v>1910.1</v>
      </c>
      <c r="W48" s="26">
        <v>6.43</v>
      </c>
      <c r="X48" s="28">
        <v>-1.3</v>
      </c>
      <c r="Y48" s="2"/>
      <c r="Z48" s="2"/>
    </row>
    <row r="49" spans="1:26" x14ac:dyDescent="0.3">
      <c r="A49" s="19">
        <v>48.1</v>
      </c>
      <c r="B49" s="20">
        <v>96</v>
      </c>
      <c r="C49" s="20">
        <v>97.8</v>
      </c>
      <c r="D49" s="21">
        <v>1.0241199999999999</v>
      </c>
      <c r="E49" s="21">
        <v>0.19936000000000001</v>
      </c>
      <c r="F49" s="20">
        <v>29.7</v>
      </c>
      <c r="G49" s="21"/>
      <c r="H49" s="22">
        <v>7710</v>
      </c>
      <c r="I49" s="23">
        <v>4.9919200000000004</v>
      </c>
      <c r="J49" s="23">
        <v>0.15640000000000001</v>
      </c>
      <c r="K49" s="24">
        <v>0.32596000000000003</v>
      </c>
      <c r="L49" s="24">
        <v>1.0120000000000001E-2</v>
      </c>
      <c r="M49" s="21">
        <v>0.99099999999999999</v>
      </c>
      <c r="N49" s="24">
        <v>0.11107</v>
      </c>
      <c r="O49" s="25">
        <v>4.6999999999999999E-4</v>
      </c>
      <c r="P49" s="42">
        <v>1817.95</v>
      </c>
      <c r="Q49" s="26">
        <v>26.5</v>
      </c>
      <c r="R49" s="26">
        <v>1818.77</v>
      </c>
      <c r="S49" s="26">
        <v>49.2</v>
      </c>
      <c r="T49" s="26">
        <v>1817</v>
      </c>
      <c r="U49" s="26">
        <v>7.68</v>
      </c>
      <c r="V49" s="26">
        <v>1818.77</v>
      </c>
      <c r="W49" s="26">
        <v>7.5</v>
      </c>
      <c r="X49" s="28">
        <v>-9.8000000000000004E-2</v>
      </c>
      <c r="Y49" s="2"/>
      <c r="Z49" s="2"/>
    </row>
    <row r="50" spans="1:26" x14ac:dyDescent="0.3">
      <c r="A50" s="19">
        <v>49.1</v>
      </c>
      <c r="B50" s="20">
        <v>108</v>
      </c>
      <c r="C50" s="20">
        <v>105.3</v>
      </c>
      <c r="D50" s="21">
        <v>0.98450000000000004</v>
      </c>
      <c r="E50" s="21">
        <v>0.18729000000000001</v>
      </c>
      <c r="F50" s="20">
        <v>32</v>
      </c>
      <c r="G50" s="21"/>
      <c r="H50" s="22">
        <v>28902</v>
      </c>
      <c r="I50" s="23">
        <v>4.6040700000000001</v>
      </c>
      <c r="J50" s="23">
        <v>0.12200999999999999</v>
      </c>
      <c r="K50" s="24">
        <v>0.31122</v>
      </c>
      <c r="L50" s="24">
        <v>8.1499999999999993E-3</v>
      </c>
      <c r="M50" s="21">
        <v>0.98799999999999999</v>
      </c>
      <c r="N50" s="24">
        <v>0.10729</v>
      </c>
      <c r="O50" s="25">
        <v>4.4999999999999999E-4</v>
      </c>
      <c r="P50" s="42">
        <v>1750.01</v>
      </c>
      <c r="Q50" s="26">
        <v>22.11</v>
      </c>
      <c r="R50" s="26">
        <v>1746.71</v>
      </c>
      <c r="S50" s="26">
        <v>40.07</v>
      </c>
      <c r="T50" s="26">
        <v>1753.89</v>
      </c>
      <c r="U50" s="26">
        <v>7.67</v>
      </c>
      <c r="V50" s="26">
        <v>1753.7</v>
      </c>
      <c r="W50" s="26">
        <v>7.33</v>
      </c>
      <c r="X50" s="28">
        <v>0.41</v>
      </c>
      <c r="Y50" s="2"/>
      <c r="Z50" s="2"/>
    </row>
    <row r="51" spans="1:26" x14ac:dyDescent="0.3">
      <c r="A51" s="19">
        <v>50.1</v>
      </c>
      <c r="B51" s="20">
        <v>135</v>
      </c>
      <c r="C51" s="20">
        <v>52</v>
      </c>
      <c r="D51" s="21">
        <v>0.38827</v>
      </c>
      <c r="E51" s="21">
        <v>5.5440000000000003E-2</v>
      </c>
      <c r="F51" s="20">
        <v>29.6</v>
      </c>
      <c r="G51" s="21"/>
      <c r="H51" s="22">
        <v>8723</v>
      </c>
      <c r="I51" s="23">
        <v>3.4236200000000001</v>
      </c>
      <c r="J51" s="23">
        <v>2.528E-2</v>
      </c>
      <c r="K51" s="24">
        <v>0.26207999999999998</v>
      </c>
      <c r="L51" s="24">
        <v>1.7600000000000001E-3</v>
      </c>
      <c r="M51" s="21">
        <v>0.91100000000000003</v>
      </c>
      <c r="N51" s="24">
        <v>9.4740000000000005E-2</v>
      </c>
      <c r="O51" s="25">
        <v>2.9E-4</v>
      </c>
      <c r="P51" s="42">
        <v>1509.83</v>
      </c>
      <c r="Q51" s="26">
        <v>5.8</v>
      </c>
      <c r="R51" s="26">
        <v>1500.47</v>
      </c>
      <c r="S51" s="26">
        <v>8.99</v>
      </c>
      <c r="T51" s="26">
        <v>1522.91</v>
      </c>
      <c r="U51" s="26">
        <v>5.77</v>
      </c>
      <c r="V51" s="26">
        <v>1516.52</v>
      </c>
      <c r="W51" s="26">
        <v>4.8600000000000003</v>
      </c>
      <c r="X51" s="28">
        <v>1.5</v>
      </c>
      <c r="Y51" s="2"/>
      <c r="Z51" s="2"/>
    </row>
    <row r="52" spans="1:26" x14ac:dyDescent="0.3">
      <c r="A52" s="19">
        <v>51.1</v>
      </c>
      <c r="B52" s="20">
        <v>197</v>
      </c>
      <c r="C52" s="20">
        <v>111.8</v>
      </c>
      <c r="D52" s="21">
        <v>0.57093000000000005</v>
      </c>
      <c r="E52" s="21">
        <v>9.2130000000000004E-2</v>
      </c>
      <c r="F52" s="20">
        <v>55.4</v>
      </c>
      <c r="G52" s="21"/>
      <c r="H52" s="22">
        <v>5938</v>
      </c>
      <c r="I52" s="23">
        <v>5.5208899999999996</v>
      </c>
      <c r="J52" s="23">
        <v>7.8450000000000006E-2</v>
      </c>
      <c r="K52" s="24">
        <v>0.34081</v>
      </c>
      <c r="L52" s="24">
        <v>4.5900000000000003E-3</v>
      </c>
      <c r="M52" s="21">
        <v>0.94899999999999995</v>
      </c>
      <c r="N52" s="24">
        <v>0.11749</v>
      </c>
      <c r="O52" s="25">
        <v>5.2999999999999998E-4</v>
      </c>
      <c r="P52" s="42">
        <v>1903.85</v>
      </c>
      <c r="Q52" s="26">
        <v>12.22</v>
      </c>
      <c r="R52" s="26">
        <v>1890.57</v>
      </c>
      <c r="S52" s="26">
        <v>22.07</v>
      </c>
      <c r="T52" s="26">
        <v>1918.39</v>
      </c>
      <c r="U52" s="26">
        <v>8.09</v>
      </c>
      <c r="V52" s="26">
        <v>1915.19</v>
      </c>
      <c r="W52" s="26">
        <v>7.5</v>
      </c>
      <c r="X52" s="28">
        <v>1.5</v>
      </c>
      <c r="Y52" s="2"/>
      <c r="Z52" s="2"/>
    </row>
    <row r="53" spans="1:26" x14ac:dyDescent="0.3">
      <c r="A53" s="19">
        <v>52.1</v>
      </c>
      <c r="B53" s="20">
        <v>207</v>
      </c>
      <c r="C53" s="20">
        <v>115.9</v>
      </c>
      <c r="D53" s="21">
        <v>0.56367</v>
      </c>
      <c r="E53" s="21">
        <v>9.4649999999999998E-2</v>
      </c>
      <c r="F53" s="20">
        <v>57</v>
      </c>
      <c r="G53" s="21"/>
      <c r="H53" s="22">
        <v>15793</v>
      </c>
      <c r="I53" s="23">
        <v>5.5101800000000001</v>
      </c>
      <c r="J53" s="23">
        <v>0.16949</v>
      </c>
      <c r="K53" s="24">
        <v>0.34005000000000002</v>
      </c>
      <c r="L53" s="24">
        <v>1.0279999999999999E-2</v>
      </c>
      <c r="M53" s="21">
        <v>0.98299999999999998</v>
      </c>
      <c r="N53" s="24">
        <v>0.11752</v>
      </c>
      <c r="O53" s="25">
        <v>6.7000000000000002E-4</v>
      </c>
      <c r="P53" s="42">
        <v>1902.19</v>
      </c>
      <c r="Q53" s="26">
        <v>26.44</v>
      </c>
      <c r="R53" s="26">
        <v>1886.91</v>
      </c>
      <c r="S53" s="26">
        <v>49.45</v>
      </c>
      <c r="T53" s="26">
        <v>1918.85</v>
      </c>
      <c r="U53" s="26">
        <v>10.220000000000001</v>
      </c>
      <c r="V53" s="26">
        <v>1917.64</v>
      </c>
      <c r="W53" s="26">
        <v>9.77</v>
      </c>
      <c r="X53" s="28">
        <v>1.7</v>
      </c>
      <c r="Y53" s="2"/>
      <c r="Z53" s="2"/>
    </row>
    <row r="54" spans="1:26" x14ac:dyDescent="0.3">
      <c r="A54" s="19">
        <v>53.1</v>
      </c>
      <c r="B54" s="20">
        <v>190</v>
      </c>
      <c r="C54" s="20">
        <v>75.5</v>
      </c>
      <c r="D54" s="21">
        <v>0.40071000000000001</v>
      </c>
      <c r="E54" s="21">
        <v>5.8259999999999999E-2</v>
      </c>
      <c r="F54" s="20">
        <v>60.1</v>
      </c>
      <c r="G54" s="21"/>
      <c r="H54" s="22">
        <v>9866</v>
      </c>
      <c r="I54" s="23">
        <v>6.8982700000000001</v>
      </c>
      <c r="J54" s="23">
        <v>5.6809999999999999E-2</v>
      </c>
      <c r="K54" s="24">
        <v>0.37855</v>
      </c>
      <c r="L54" s="24">
        <v>3.0100000000000001E-3</v>
      </c>
      <c r="M54" s="21">
        <v>0.96599999999999997</v>
      </c>
      <c r="N54" s="24">
        <v>0.13216</v>
      </c>
      <c r="O54" s="25">
        <v>2.7999999999999998E-4</v>
      </c>
      <c r="P54" s="42">
        <v>2098.44</v>
      </c>
      <c r="Q54" s="26">
        <v>7.3</v>
      </c>
      <c r="R54" s="26">
        <v>2069.5100000000002</v>
      </c>
      <c r="S54" s="26">
        <v>14.08</v>
      </c>
      <c r="T54" s="26">
        <v>2126.86</v>
      </c>
      <c r="U54" s="26">
        <v>3.71</v>
      </c>
      <c r="V54" s="26">
        <v>2123.33</v>
      </c>
      <c r="W54" s="26">
        <v>3.53</v>
      </c>
      <c r="X54" s="28">
        <v>2.7</v>
      </c>
      <c r="Y54" s="2"/>
      <c r="Z54" s="2"/>
    </row>
    <row r="55" spans="1:26" s="60" customFormat="1" x14ac:dyDescent="0.3">
      <c r="A55" s="47" t="s">
        <v>148</v>
      </c>
      <c r="B55" s="48">
        <v>116</v>
      </c>
      <c r="C55" s="48">
        <v>49</v>
      </c>
      <c r="D55" s="49">
        <v>0.42341000000000001</v>
      </c>
      <c r="E55" s="49">
        <v>7.2480000000000003E-2</v>
      </c>
      <c r="F55" s="48">
        <v>32</v>
      </c>
      <c r="G55" s="49">
        <v>0.56000000000000005</v>
      </c>
      <c r="H55" s="50">
        <v>1590</v>
      </c>
      <c r="I55" s="51">
        <v>5.5098500000000001</v>
      </c>
      <c r="J55" s="51">
        <v>8.899E-2</v>
      </c>
      <c r="K55" s="52">
        <v>0.32895000000000002</v>
      </c>
      <c r="L55" s="52">
        <v>4.4200000000000003E-3</v>
      </c>
      <c r="M55" s="49">
        <v>0.83199999999999996</v>
      </c>
      <c r="N55" s="52">
        <v>0.12148</v>
      </c>
      <c r="O55" s="53">
        <v>1.09E-3</v>
      </c>
      <c r="P55" s="54">
        <v>1902.13</v>
      </c>
      <c r="Q55" s="55">
        <v>13.88</v>
      </c>
      <c r="R55" s="55">
        <v>1833.29</v>
      </c>
      <c r="S55" s="55">
        <v>21.44</v>
      </c>
      <c r="T55" s="55">
        <v>1978.08</v>
      </c>
      <c r="U55" s="55">
        <v>15.98</v>
      </c>
      <c r="V55" s="55">
        <v>1926.77</v>
      </c>
      <c r="W55" s="55">
        <v>13.22</v>
      </c>
      <c r="X55" s="56">
        <v>7.3</v>
      </c>
      <c r="Y55" s="2"/>
      <c r="Z55" s="2"/>
    </row>
    <row r="56" spans="1:26" x14ac:dyDescent="0.3">
      <c r="A56" s="19">
        <v>55.1</v>
      </c>
      <c r="B56" s="20">
        <v>259</v>
      </c>
      <c r="C56" s="20">
        <v>123.8</v>
      </c>
      <c r="D56" s="21">
        <v>0.48155999999999999</v>
      </c>
      <c r="E56" s="21">
        <v>7.1040000000000006E-2</v>
      </c>
      <c r="F56" s="20">
        <v>75.599999999999994</v>
      </c>
      <c r="G56" s="21"/>
      <c r="H56" s="22">
        <v>10006</v>
      </c>
      <c r="I56" s="23">
        <v>5.8576899999999998</v>
      </c>
      <c r="J56" s="23">
        <v>4.6800000000000001E-2</v>
      </c>
      <c r="K56" s="24">
        <v>0.34865000000000002</v>
      </c>
      <c r="L56" s="24">
        <v>2.66E-3</v>
      </c>
      <c r="M56" s="21">
        <v>0.95399999999999996</v>
      </c>
      <c r="N56" s="24">
        <v>0.12185</v>
      </c>
      <c r="O56" s="25">
        <v>2.9E-4</v>
      </c>
      <c r="P56" s="42">
        <v>1954.99</v>
      </c>
      <c r="Q56" s="26">
        <v>6.93</v>
      </c>
      <c r="R56" s="26">
        <v>1928.15</v>
      </c>
      <c r="S56" s="26">
        <v>12.71</v>
      </c>
      <c r="T56" s="26">
        <v>1983.49</v>
      </c>
      <c r="U56" s="26">
        <v>4.24</v>
      </c>
      <c r="V56" s="26">
        <v>1978.09</v>
      </c>
      <c r="W56" s="26">
        <v>3.97</v>
      </c>
      <c r="X56" s="28">
        <v>2.8</v>
      </c>
      <c r="Y56" s="2"/>
      <c r="Z56" s="2"/>
    </row>
    <row r="57" spans="1:26" x14ac:dyDescent="0.3">
      <c r="A57" s="19">
        <v>56.1</v>
      </c>
      <c r="B57" s="20">
        <v>131</v>
      </c>
      <c r="C57" s="20">
        <v>126.5</v>
      </c>
      <c r="D57" s="21">
        <v>0.97197999999999996</v>
      </c>
      <c r="E57" s="21">
        <v>0.15537000000000001</v>
      </c>
      <c r="F57" s="20">
        <v>39.299999999999997</v>
      </c>
      <c r="G57" s="21"/>
      <c r="H57" s="22">
        <v>13082</v>
      </c>
      <c r="I57" s="23">
        <v>5.9768100000000004</v>
      </c>
      <c r="J57" s="23">
        <v>5.1709999999999999E-2</v>
      </c>
      <c r="K57" s="24">
        <v>0.35824</v>
      </c>
      <c r="L57" s="24">
        <v>2.8300000000000001E-3</v>
      </c>
      <c r="M57" s="21">
        <v>0.91400000000000003</v>
      </c>
      <c r="N57" s="24">
        <v>0.121</v>
      </c>
      <c r="O57" s="25">
        <v>4.2000000000000002E-4</v>
      </c>
      <c r="P57" s="42">
        <v>1972.47</v>
      </c>
      <c r="Q57" s="26">
        <v>7.53</v>
      </c>
      <c r="R57" s="26">
        <v>1973.83</v>
      </c>
      <c r="S57" s="26">
        <v>13.43</v>
      </c>
      <c r="T57" s="26">
        <v>1971.02</v>
      </c>
      <c r="U57" s="26">
        <v>6.19</v>
      </c>
      <c r="V57" s="26">
        <v>1971.55</v>
      </c>
      <c r="W57" s="26">
        <v>5.68</v>
      </c>
      <c r="X57" s="28">
        <v>-0.14000000000000001</v>
      </c>
      <c r="Y57" s="2"/>
      <c r="Z57" s="2"/>
    </row>
    <row r="58" spans="1:26" x14ac:dyDescent="0.3">
      <c r="A58" s="19">
        <v>57.1</v>
      </c>
      <c r="B58" s="20">
        <v>105</v>
      </c>
      <c r="C58" s="20">
        <v>26.3</v>
      </c>
      <c r="D58" s="21">
        <v>0.25317000000000001</v>
      </c>
      <c r="E58" s="21">
        <v>3.7569999999999999E-2</v>
      </c>
      <c r="F58" s="20">
        <v>30.7</v>
      </c>
      <c r="G58" s="21"/>
      <c r="H58" s="22">
        <v>6419</v>
      </c>
      <c r="I58" s="23">
        <v>5.7696100000000001</v>
      </c>
      <c r="J58" s="23">
        <v>4.972E-2</v>
      </c>
      <c r="K58" s="24">
        <v>0.35045999999999999</v>
      </c>
      <c r="L58" s="24">
        <v>2.8E-3</v>
      </c>
      <c r="M58" s="21">
        <v>0.92700000000000005</v>
      </c>
      <c r="N58" s="24">
        <v>0.11940000000000001</v>
      </c>
      <c r="O58" s="25">
        <v>3.8999999999999999E-4</v>
      </c>
      <c r="P58" s="42">
        <v>1941.86</v>
      </c>
      <c r="Q58" s="26">
        <v>7.46</v>
      </c>
      <c r="R58" s="26">
        <v>1936.79</v>
      </c>
      <c r="S58" s="26">
        <v>13.37</v>
      </c>
      <c r="T58" s="26">
        <v>1947.26</v>
      </c>
      <c r="U58" s="26">
        <v>5.84</v>
      </c>
      <c r="V58" s="26">
        <v>1945.63</v>
      </c>
      <c r="W58" s="26">
        <v>5.29</v>
      </c>
      <c r="X58" s="28">
        <v>0.54</v>
      </c>
      <c r="Y58" s="2"/>
      <c r="Z58" s="2"/>
    </row>
    <row r="59" spans="1:26" x14ac:dyDescent="0.3">
      <c r="A59" s="19">
        <v>58.1</v>
      </c>
      <c r="B59" s="20">
        <v>129</v>
      </c>
      <c r="C59" s="20">
        <v>86.2</v>
      </c>
      <c r="D59" s="21">
        <v>0.67286000000000001</v>
      </c>
      <c r="E59" s="21">
        <v>9.8089999999999997E-2</v>
      </c>
      <c r="F59" s="20">
        <v>34.200000000000003</v>
      </c>
      <c r="G59" s="21"/>
      <c r="H59" s="22">
        <v>9550</v>
      </c>
      <c r="I59" s="23">
        <v>4.8334000000000001</v>
      </c>
      <c r="J59" s="23">
        <v>4.1759999999999999E-2</v>
      </c>
      <c r="K59" s="24">
        <v>0.31630999999999998</v>
      </c>
      <c r="L59" s="24">
        <v>2.5400000000000002E-3</v>
      </c>
      <c r="M59" s="21">
        <v>0.93</v>
      </c>
      <c r="N59" s="24">
        <v>0.11083</v>
      </c>
      <c r="O59" s="25">
        <v>3.5E-4</v>
      </c>
      <c r="P59" s="42">
        <v>1790.73</v>
      </c>
      <c r="Q59" s="26">
        <v>7.27</v>
      </c>
      <c r="R59" s="26">
        <v>1771.68</v>
      </c>
      <c r="S59" s="26">
        <v>12.44</v>
      </c>
      <c r="T59" s="26">
        <v>1813.07</v>
      </c>
      <c r="U59" s="26">
        <v>5.74</v>
      </c>
      <c r="V59" s="26">
        <v>1805.84</v>
      </c>
      <c r="W59" s="26">
        <v>5.21</v>
      </c>
      <c r="X59" s="28">
        <v>2.2999999999999998</v>
      </c>
      <c r="Y59" s="2"/>
      <c r="Z59" s="2"/>
    </row>
    <row r="60" spans="1:26" x14ac:dyDescent="0.3">
      <c r="A60" s="19">
        <v>59.1</v>
      </c>
      <c r="B60" s="20">
        <v>102</v>
      </c>
      <c r="C60" s="20">
        <v>80</v>
      </c>
      <c r="D60" s="21">
        <v>0.79259000000000002</v>
      </c>
      <c r="E60" s="21">
        <v>0.12178</v>
      </c>
      <c r="F60" s="20">
        <v>42.6</v>
      </c>
      <c r="G60" s="21"/>
      <c r="H60" s="22">
        <v>6608</v>
      </c>
      <c r="I60" s="23">
        <v>13.499510000000001</v>
      </c>
      <c r="J60" s="23">
        <v>0.15926999999999999</v>
      </c>
      <c r="K60" s="24">
        <v>0.50236000000000003</v>
      </c>
      <c r="L60" s="24">
        <v>5.11E-3</v>
      </c>
      <c r="M60" s="21">
        <v>0.86299999999999999</v>
      </c>
      <c r="N60" s="24">
        <v>0.19489000000000001</v>
      </c>
      <c r="O60" s="25">
        <v>1.16E-3</v>
      </c>
      <c r="P60" s="42">
        <v>2715.25</v>
      </c>
      <c r="Q60" s="26">
        <v>11.15</v>
      </c>
      <c r="R60" s="26">
        <v>2623.93</v>
      </c>
      <c r="S60" s="26">
        <v>21.93</v>
      </c>
      <c r="T60" s="26">
        <v>2783.87</v>
      </c>
      <c r="U60" s="26">
        <v>9.75</v>
      </c>
      <c r="V60" s="26">
        <v>2758.66</v>
      </c>
      <c r="W60" s="26">
        <v>8.8000000000000007</v>
      </c>
      <c r="X60" s="28">
        <v>5.7</v>
      </c>
      <c r="Y60" s="2"/>
      <c r="Z60" s="2"/>
    </row>
    <row r="61" spans="1:26" x14ac:dyDescent="0.3">
      <c r="A61" s="19">
        <v>60.1</v>
      </c>
      <c r="B61" s="20">
        <v>111</v>
      </c>
      <c r="C61" s="20">
        <v>53.8</v>
      </c>
      <c r="D61" s="21">
        <v>0.48952000000000001</v>
      </c>
      <c r="E61" s="21">
        <v>9.0819999999999998E-2</v>
      </c>
      <c r="F61" s="20">
        <v>45.4</v>
      </c>
      <c r="G61" s="21"/>
      <c r="H61" s="22">
        <v>7724</v>
      </c>
      <c r="I61" s="23">
        <v>13.06268</v>
      </c>
      <c r="J61" s="23">
        <v>0.56484999999999996</v>
      </c>
      <c r="K61" s="24">
        <v>0.51571999999999996</v>
      </c>
      <c r="L61" s="24">
        <v>2.2210000000000001E-2</v>
      </c>
      <c r="M61" s="21">
        <v>0.996</v>
      </c>
      <c r="N61" s="24">
        <v>0.1837</v>
      </c>
      <c r="O61" s="25">
        <v>7.1000000000000002E-4</v>
      </c>
      <c r="P61" s="42">
        <v>2684.19</v>
      </c>
      <c r="Q61" s="26">
        <v>40.78</v>
      </c>
      <c r="R61" s="26">
        <v>2681</v>
      </c>
      <c r="S61" s="26">
        <v>94.46</v>
      </c>
      <c r="T61" s="26">
        <v>2686.56</v>
      </c>
      <c r="U61" s="26">
        <v>6.39</v>
      </c>
      <c r="V61" s="26">
        <v>2686.57</v>
      </c>
      <c r="W61" s="26">
        <v>6.36</v>
      </c>
      <c r="X61" s="28">
        <v>0.21</v>
      </c>
      <c r="Y61" s="2"/>
      <c r="Z61" s="2"/>
    </row>
    <row r="62" spans="1:26" x14ac:dyDescent="0.3">
      <c r="A62" s="19">
        <v>61.1</v>
      </c>
      <c r="B62" s="20">
        <v>52</v>
      </c>
      <c r="C62" s="20">
        <v>34.1</v>
      </c>
      <c r="D62" s="21">
        <v>0.66600999999999999</v>
      </c>
      <c r="E62" s="21">
        <v>0.10317999999999999</v>
      </c>
      <c r="F62" s="20">
        <v>21.6</v>
      </c>
      <c r="G62" s="21"/>
      <c r="H62" s="22">
        <v>7261</v>
      </c>
      <c r="I62" s="23">
        <v>14.304220000000001</v>
      </c>
      <c r="J62" s="23">
        <v>0.50234999999999996</v>
      </c>
      <c r="K62" s="24">
        <v>0.53169999999999995</v>
      </c>
      <c r="L62" s="24">
        <v>1.8589999999999999E-2</v>
      </c>
      <c r="M62" s="21">
        <v>0.995</v>
      </c>
      <c r="N62" s="24">
        <v>0.19511999999999999</v>
      </c>
      <c r="O62" s="25">
        <v>6.6E-4</v>
      </c>
      <c r="P62" s="42">
        <v>2770.1</v>
      </c>
      <c r="Q62" s="26">
        <v>33.33</v>
      </c>
      <c r="R62" s="26">
        <v>2748.61</v>
      </c>
      <c r="S62" s="26">
        <v>78.239999999999995</v>
      </c>
      <c r="T62" s="26">
        <v>2785.81</v>
      </c>
      <c r="U62" s="26">
        <v>5.54</v>
      </c>
      <c r="V62" s="26">
        <v>2785.58</v>
      </c>
      <c r="W62" s="26">
        <v>5.64</v>
      </c>
      <c r="X62" s="28">
        <v>1.3</v>
      </c>
      <c r="Y62" s="2"/>
      <c r="Z62" s="2"/>
    </row>
    <row r="63" spans="1:26" x14ac:dyDescent="0.3">
      <c r="A63" s="19">
        <v>62.1</v>
      </c>
      <c r="B63" s="20">
        <v>181</v>
      </c>
      <c r="C63" s="20">
        <v>175.3</v>
      </c>
      <c r="D63" s="21">
        <v>0.97799999999999998</v>
      </c>
      <c r="E63" s="21">
        <v>0.16916999999999999</v>
      </c>
      <c r="F63" s="20">
        <v>53.3</v>
      </c>
      <c r="G63" s="21"/>
      <c r="H63" s="22">
        <v>5714</v>
      </c>
      <c r="I63" s="23">
        <v>6.1441400000000002</v>
      </c>
      <c r="J63" s="23">
        <v>0.11613999999999999</v>
      </c>
      <c r="K63" s="24">
        <v>0.35969000000000001</v>
      </c>
      <c r="L63" s="24">
        <v>6.5199999999999998E-3</v>
      </c>
      <c r="M63" s="21">
        <v>0.95899999999999996</v>
      </c>
      <c r="N63" s="24">
        <v>0.12389</v>
      </c>
      <c r="O63" s="25">
        <v>6.7000000000000002E-4</v>
      </c>
      <c r="P63" s="42">
        <v>1996.54</v>
      </c>
      <c r="Q63" s="26">
        <v>16.510000000000002</v>
      </c>
      <c r="R63" s="26">
        <v>1980.7</v>
      </c>
      <c r="S63" s="26">
        <v>30.91</v>
      </c>
      <c r="T63" s="26">
        <v>2012.99</v>
      </c>
      <c r="U63" s="26">
        <v>9.59</v>
      </c>
      <c r="V63" s="26">
        <v>2010.24</v>
      </c>
      <c r="W63" s="26">
        <v>8.98</v>
      </c>
      <c r="X63" s="28">
        <v>1.6</v>
      </c>
      <c r="Y63" s="2"/>
      <c r="Z63" s="2"/>
    </row>
    <row r="64" spans="1:26" x14ac:dyDescent="0.3">
      <c r="A64" s="19">
        <v>63.1</v>
      </c>
      <c r="B64" s="20">
        <v>75</v>
      </c>
      <c r="C64" s="20">
        <v>55</v>
      </c>
      <c r="D64" s="21">
        <v>0.74082999999999999</v>
      </c>
      <c r="E64" s="21">
        <v>0.10312</v>
      </c>
      <c r="F64" s="20">
        <v>19.3</v>
      </c>
      <c r="G64" s="21"/>
      <c r="H64" s="22">
        <v>4141</v>
      </c>
      <c r="I64" s="23">
        <v>4.6146099999999999</v>
      </c>
      <c r="J64" s="23">
        <v>4.9799999999999997E-2</v>
      </c>
      <c r="K64" s="24">
        <v>0.30698999999999999</v>
      </c>
      <c r="L64" s="24">
        <v>2.8600000000000001E-3</v>
      </c>
      <c r="M64" s="21">
        <v>0.86399999999999999</v>
      </c>
      <c r="N64" s="24">
        <v>0.10902000000000001</v>
      </c>
      <c r="O64" s="25">
        <v>5.9000000000000003E-4</v>
      </c>
      <c r="P64" s="42">
        <v>1751.91</v>
      </c>
      <c r="Q64" s="26">
        <v>9.01</v>
      </c>
      <c r="R64" s="26">
        <v>1725.88</v>
      </c>
      <c r="S64" s="26">
        <v>14.11</v>
      </c>
      <c r="T64" s="26">
        <v>1783.1</v>
      </c>
      <c r="U64" s="26">
        <v>9.8699999999999992</v>
      </c>
      <c r="V64" s="26">
        <v>1764.35</v>
      </c>
      <c r="W64" s="26">
        <v>8.19</v>
      </c>
      <c r="X64" s="28">
        <v>3.2</v>
      </c>
      <c r="Y64" s="2"/>
      <c r="Z64" s="2"/>
    </row>
    <row r="65" spans="1:26" x14ac:dyDescent="0.3">
      <c r="A65" s="19">
        <v>64.099999999999994</v>
      </c>
      <c r="B65" s="20">
        <v>245</v>
      </c>
      <c r="C65" s="20">
        <v>103.9</v>
      </c>
      <c r="D65" s="21">
        <v>0.42631999999999998</v>
      </c>
      <c r="E65" s="21">
        <v>6.5769999999999995E-2</v>
      </c>
      <c r="F65" s="20">
        <v>51.6</v>
      </c>
      <c r="G65" s="21"/>
      <c r="H65" s="22">
        <v>205516</v>
      </c>
      <c r="I65" s="23">
        <v>3.1558700000000002</v>
      </c>
      <c r="J65" s="23">
        <v>4.9790000000000001E-2</v>
      </c>
      <c r="K65" s="24">
        <v>0.25256000000000001</v>
      </c>
      <c r="L65" s="24">
        <v>3.8999999999999998E-3</v>
      </c>
      <c r="M65" s="21">
        <v>0.97899999999999998</v>
      </c>
      <c r="N65" s="24">
        <v>9.0630000000000002E-2</v>
      </c>
      <c r="O65" s="25">
        <v>2.9E-4</v>
      </c>
      <c r="P65" s="42">
        <v>1446.44</v>
      </c>
      <c r="Q65" s="26">
        <v>12.16</v>
      </c>
      <c r="R65" s="26">
        <v>1451.66</v>
      </c>
      <c r="S65" s="26">
        <v>20.07</v>
      </c>
      <c r="T65" s="26">
        <v>1438.84</v>
      </c>
      <c r="U65" s="26">
        <v>6.1</v>
      </c>
      <c r="V65" s="26">
        <v>1439.87</v>
      </c>
      <c r="W65" s="26">
        <v>5.9</v>
      </c>
      <c r="X65" s="28">
        <v>-0.89</v>
      </c>
      <c r="Y65" s="2"/>
      <c r="Z65" s="2"/>
    </row>
    <row r="66" spans="1:26" x14ac:dyDescent="0.3">
      <c r="A66" s="19" t="s">
        <v>32</v>
      </c>
      <c r="B66" s="20">
        <v>194</v>
      </c>
      <c r="C66" s="20">
        <v>94.6</v>
      </c>
      <c r="D66" s="21">
        <v>0.49141000000000001</v>
      </c>
      <c r="E66" s="21">
        <v>0.11917999999999999</v>
      </c>
      <c r="F66" s="20">
        <v>45.5</v>
      </c>
      <c r="G66" s="21"/>
      <c r="H66" s="22">
        <v>29761</v>
      </c>
      <c r="I66" s="23">
        <v>3.0470799999999998</v>
      </c>
      <c r="J66" s="23">
        <v>9.9839999999999998E-2</v>
      </c>
      <c r="K66" s="24">
        <v>0.24374000000000001</v>
      </c>
      <c r="L66" s="24">
        <v>7.92E-3</v>
      </c>
      <c r="M66" s="21">
        <v>0.99199999999999999</v>
      </c>
      <c r="N66" s="24">
        <v>9.0670000000000001E-2</v>
      </c>
      <c r="O66" s="25">
        <v>3.6999999999999999E-4</v>
      </c>
      <c r="P66" s="42">
        <v>1419.5</v>
      </c>
      <c r="Q66" s="26">
        <v>25.05</v>
      </c>
      <c r="R66" s="26">
        <v>1406.11</v>
      </c>
      <c r="S66" s="26">
        <v>41.05</v>
      </c>
      <c r="T66" s="26">
        <v>1439.68</v>
      </c>
      <c r="U66" s="26">
        <v>7.78</v>
      </c>
      <c r="V66" s="26">
        <v>1438.51</v>
      </c>
      <c r="W66" s="26">
        <v>7.58</v>
      </c>
      <c r="X66" s="28">
        <v>2.2999999999999998</v>
      </c>
      <c r="Y66" s="2"/>
      <c r="Z66" s="2"/>
    </row>
    <row r="67" spans="1:26" x14ac:dyDescent="0.3">
      <c r="A67" s="19" t="s">
        <v>33</v>
      </c>
      <c r="B67" s="20">
        <v>216</v>
      </c>
      <c r="C67" s="20">
        <v>120.3</v>
      </c>
      <c r="D67" s="21">
        <v>0.56081000000000003</v>
      </c>
      <c r="E67" s="21">
        <v>0.13558999999999999</v>
      </c>
      <c r="F67" s="20">
        <v>50.7</v>
      </c>
      <c r="G67" s="21"/>
      <c r="H67" s="22">
        <v>6258</v>
      </c>
      <c r="I67" s="23">
        <v>3.0277400000000001</v>
      </c>
      <c r="J67" s="23">
        <v>9.7470000000000001E-2</v>
      </c>
      <c r="K67" s="24">
        <v>0.24313000000000001</v>
      </c>
      <c r="L67" s="24">
        <v>7.7499999999999999E-3</v>
      </c>
      <c r="M67" s="21">
        <v>0.99</v>
      </c>
      <c r="N67" s="24">
        <v>9.0319999999999998E-2</v>
      </c>
      <c r="O67" s="25">
        <v>4.0000000000000002E-4</v>
      </c>
      <c r="P67" s="42">
        <v>1414.64</v>
      </c>
      <c r="Q67" s="26">
        <v>24.57</v>
      </c>
      <c r="R67" s="26">
        <v>1402.95</v>
      </c>
      <c r="S67" s="26">
        <v>40.19</v>
      </c>
      <c r="T67" s="26">
        <v>1432.3</v>
      </c>
      <c r="U67" s="26">
        <v>8.4499999999999993</v>
      </c>
      <c r="V67" s="26">
        <v>1431.02</v>
      </c>
      <c r="W67" s="26">
        <v>8.31</v>
      </c>
      <c r="X67" s="28">
        <v>2</v>
      </c>
      <c r="Y67" s="2"/>
      <c r="Z67" s="2"/>
    </row>
    <row r="68" spans="1:26" s="60" customFormat="1" x14ac:dyDescent="0.3">
      <c r="A68" s="47">
        <v>65.099999999999994</v>
      </c>
      <c r="B68" s="48">
        <v>90</v>
      </c>
      <c r="C68" s="48">
        <v>42.9</v>
      </c>
      <c r="D68" s="49">
        <v>0.48121999999999998</v>
      </c>
      <c r="E68" s="49">
        <v>0.10108</v>
      </c>
      <c r="F68" s="48">
        <v>32.6</v>
      </c>
      <c r="G68" s="49"/>
      <c r="H68" s="50">
        <v>9411</v>
      </c>
      <c r="I68" s="51">
        <v>7.5427099999999996</v>
      </c>
      <c r="J68" s="51">
        <v>0.28187000000000001</v>
      </c>
      <c r="K68" s="52">
        <v>0.45760000000000001</v>
      </c>
      <c r="L68" s="52">
        <v>1.6639999999999999E-2</v>
      </c>
      <c r="M68" s="49">
        <v>0.97299999999999998</v>
      </c>
      <c r="N68" s="52">
        <v>0.11955</v>
      </c>
      <c r="O68" s="53">
        <v>1.0300000000000001E-3</v>
      </c>
      <c r="P68" s="54">
        <v>2178.08</v>
      </c>
      <c r="Q68" s="55">
        <v>33.5</v>
      </c>
      <c r="R68" s="55">
        <v>2428.9499999999998</v>
      </c>
      <c r="S68" s="55">
        <v>73.59</v>
      </c>
      <c r="T68" s="55">
        <v>1949.51</v>
      </c>
      <c r="U68" s="55">
        <v>15.4</v>
      </c>
      <c r="V68" s="55">
        <v>1977.24</v>
      </c>
      <c r="W68" s="55">
        <v>18.07</v>
      </c>
      <c r="X68" s="56">
        <v>-25</v>
      </c>
      <c r="Y68" s="2"/>
      <c r="Z68" s="2"/>
    </row>
    <row r="69" spans="1:26" s="60" customFormat="1" x14ac:dyDescent="0.3">
      <c r="A69" s="47" t="s">
        <v>187</v>
      </c>
      <c r="B69" s="48">
        <v>615</v>
      </c>
      <c r="C69" s="48">
        <v>291.39999999999998</v>
      </c>
      <c r="D69" s="49">
        <v>0.47703000000000001</v>
      </c>
      <c r="E69" s="49">
        <v>0.12289</v>
      </c>
      <c r="F69" s="48">
        <v>65.3</v>
      </c>
      <c r="G69" s="49">
        <v>4.45</v>
      </c>
      <c r="H69" s="50">
        <v>402</v>
      </c>
      <c r="I69" s="51">
        <v>2.80193</v>
      </c>
      <c r="J69" s="51">
        <v>0.19267000000000001</v>
      </c>
      <c r="K69" s="52">
        <v>0.14593999999999999</v>
      </c>
      <c r="L69" s="52">
        <v>9.9699999999999997E-3</v>
      </c>
      <c r="M69" s="49">
        <v>0.99399999999999999</v>
      </c>
      <c r="N69" s="52">
        <v>0.13925000000000001</v>
      </c>
      <c r="O69" s="53">
        <v>1.08E-3</v>
      </c>
      <c r="P69" s="54">
        <v>1356.05</v>
      </c>
      <c r="Q69" s="55">
        <v>51.46</v>
      </c>
      <c r="R69" s="55">
        <v>878.16</v>
      </c>
      <c r="S69" s="55">
        <v>56.09</v>
      </c>
      <c r="T69" s="55">
        <v>2217.9</v>
      </c>
      <c r="U69" s="55">
        <v>13.44</v>
      </c>
      <c r="V69" s="55">
        <v>25.79</v>
      </c>
      <c r="W69" s="55">
        <v>10.55</v>
      </c>
      <c r="X69" s="56">
        <v>60</v>
      </c>
      <c r="Y69" s="2"/>
      <c r="Z69" s="2"/>
    </row>
    <row r="70" spans="1:26" s="60" customFormat="1" x14ac:dyDescent="0.3">
      <c r="A70" s="47">
        <v>67.099999999999994</v>
      </c>
      <c r="B70" s="48">
        <v>150</v>
      </c>
      <c r="C70" s="48">
        <v>66.400000000000006</v>
      </c>
      <c r="D70" s="49">
        <v>0.44572000000000001</v>
      </c>
      <c r="E70" s="49">
        <v>7.467E-2</v>
      </c>
      <c r="F70" s="48">
        <v>47.8</v>
      </c>
      <c r="G70" s="49"/>
      <c r="H70" s="50">
        <v>10819</v>
      </c>
      <c r="I70" s="51">
        <v>6.0697099999999997</v>
      </c>
      <c r="J70" s="51">
        <v>0.15312000000000001</v>
      </c>
      <c r="K70" s="52">
        <v>0.38762000000000002</v>
      </c>
      <c r="L70" s="52">
        <v>9.5999999999999992E-3</v>
      </c>
      <c r="M70" s="49">
        <v>0.98199999999999998</v>
      </c>
      <c r="N70" s="52">
        <v>0.11357</v>
      </c>
      <c r="O70" s="53">
        <v>5.4000000000000001E-4</v>
      </c>
      <c r="P70" s="54">
        <v>1985.91</v>
      </c>
      <c r="Q70" s="55">
        <v>21.99</v>
      </c>
      <c r="R70" s="55">
        <v>2111.7800000000002</v>
      </c>
      <c r="S70" s="55">
        <v>44.6</v>
      </c>
      <c r="T70" s="55">
        <v>1857.31</v>
      </c>
      <c r="U70" s="55">
        <v>8.59</v>
      </c>
      <c r="V70" s="55">
        <v>1868.41</v>
      </c>
      <c r="W70" s="55">
        <v>9.49</v>
      </c>
      <c r="X70" s="56">
        <v>-14</v>
      </c>
      <c r="Y70" s="2"/>
      <c r="Z70" s="2"/>
    </row>
    <row r="71" spans="1:26" s="60" customFormat="1" x14ac:dyDescent="0.3">
      <c r="A71" s="47">
        <v>68.099999999999994</v>
      </c>
      <c r="B71" s="48">
        <v>158</v>
      </c>
      <c r="C71" s="48">
        <v>57.5</v>
      </c>
      <c r="D71" s="49">
        <v>0.36634</v>
      </c>
      <c r="E71" s="49">
        <v>8.1119999999999998E-2</v>
      </c>
      <c r="F71" s="48">
        <v>51.5</v>
      </c>
      <c r="G71" s="49"/>
      <c r="H71" s="50">
        <v>134771</v>
      </c>
      <c r="I71" s="51">
        <v>7.2437899999999997</v>
      </c>
      <c r="J71" s="51">
        <v>0.10134</v>
      </c>
      <c r="K71" s="52">
        <v>0.41371000000000002</v>
      </c>
      <c r="L71" s="52">
        <v>5.5999999999999999E-3</v>
      </c>
      <c r="M71" s="49">
        <v>0.96799999999999997</v>
      </c>
      <c r="N71" s="52">
        <v>0.12698999999999999</v>
      </c>
      <c r="O71" s="53">
        <v>4.4999999999999999E-4</v>
      </c>
      <c r="P71" s="54">
        <v>2141.91</v>
      </c>
      <c r="Q71" s="55">
        <v>12.48</v>
      </c>
      <c r="R71" s="55">
        <v>2231.86</v>
      </c>
      <c r="S71" s="55">
        <v>25.54</v>
      </c>
      <c r="T71" s="55">
        <v>2056.7199999999998</v>
      </c>
      <c r="U71" s="55">
        <v>6.25</v>
      </c>
      <c r="V71" s="55">
        <v>2067.59</v>
      </c>
      <c r="W71" s="55">
        <v>6.43</v>
      </c>
      <c r="X71" s="56">
        <v>-8.5</v>
      </c>
      <c r="Y71" s="2"/>
      <c r="Z71" s="2"/>
    </row>
    <row r="72" spans="1:26" x14ac:dyDescent="0.3">
      <c r="A72" s="19" t="s">
        <v>171</v>
      </c>
      <c r="B72" s="20">
        <v>231</v>
      </c>
      <c r="C72" s="20">
        <v>134.19999999999999</v>
      </c>
      <c r="D72" s="21">
        <v>0.58577999999999997</v>
      </c>
      <c r="E72" s="21">
        <v>0.14166000000000001</v>
      </c>
      <c r="F72" s="20">
        <v>59.7</v>
      </c>
      <c r="G72" s="21">
        <v>0.8</v>
      </c>
      <c r="H72" s="22">
        <v>4114</v>
      </c>
      <c r="I72" s="23">
        <v>5.9759599999999997</v>
      </c>
      <c r="J72" s="23">
        <v>0.41604999999999998</v>
      </c>
      <c r="K72" s="24">
        <v>0.36420000000000002</v>
      </c>
      <c r="L72" s="24">
        <v>2.5239999999999999E-2</v>
      </c>
      <c r="M72" s="21">
        <v>0.996</v>
      </c>
      <c r="N72" s="24">
        <v>0.11901</v>
      </c>
      <c r="O72" s="25">
        <v>7.7999999999999999E-4</v>
      </c>
      <c r="P72" s="42">
        <v>1972.35</v>
      </c>
      <c r="Q72" s="26">
        <v>60.56</v>
      </c>
      <c r="R72" s="26">
        <v>2002.05</v>
      </c>
      <c r="S72" s="26">
        <v>119.27</v>
      </c>
      <c r="T72" s="26">
        <v>1941.41</v>
      </c>
      <c r="U72" s="26">
        <v>11.72</v>
      </c>
      <c r="V72" s="26">
        <v>2002.05</v>
      </c>
      <c r="W72" s="26">
        <v>9.8000000000000007</v>
      </c>
      <c r="X72" s="28">
        <v>-3.1</v>
      </c>
      <c r="Y72" s="2"/>
      <c r="Z72" s="2"/>
    </row>
    <row r="73" spans="1:26" x14ac:dyDescent="0.3">
      <c r="A73" s="19">
        <v>71.099999999999994</v>
      </c>
      <c r="B73" s="20">
        <v>132</v>
      </c>
      <c r="C73" s="20">
        <v>86.5</v>
      </c>
      <c r="D73" s="21">
        <v>0.66049000000000002</v>
      </c>
      <c r="E73" s="21">
        <v>0.1389</v>
      </c>
      <c r="F73" s="20">
        <v>30.4</v>
      </c>
      <c r="G73" s="21"/>
      <c r="H73" s="22">
        <v>5943</v>
      </c>
      <c r="I73" s="23">
        <v>4.1945300000000003</v>
      </c>
      <c r="J73" s="23">
        <v>5.9959999999999999E-2</v>
      </c>
      <c r="K73" s="24">
        <v>0.28677000000000002</v>
      </c>
      <c r="L73" s="24">
        <v>3.9500000000000004E-3</v>
      </c>
      <c r="M73" s="21">
        <v>0.96299999999999997</v>
      </c>
      <c r="N73" s="24">
        <v>0.10607999999999999</v>
      </c>
      <c r="O73" s="25">
        <v>4.0999999999999999E-4</v>
      </c>
      <c r="P73" s="42">
        <v>1672.95</v>
      </c>
      <c r="Q73" s="26">
        <v>11.72</v>
      </c>
      <c r="R73" s="26">
        <v>1625.37</v>
      </c>
      <c r="S73" s="26">
        <v>19.79</v>
      </c>
      <c r="T73" s="26">
        <v>1733.11</v>
      </c>
      <c r="U73" s="26">
        <v>7.09</v>
      </c>
      <c r="V73" s="26">
        <v>1721.86</v>
      </c>
      <c r="W73" s="26">
        <v>6.41</v>
      </c>
      <c r="X73" s="28">
        <v>6.2</v>
      </c>
      <c r="Y73" s="2"/>
      <c r="Z73" s="2"/>
    </row>
    <row r="74" spans="1:26" x14ac:dyDescent="0.3">
      <c r="A74" s="19">
        <v>72.099999999999994</v>
      </c>
      <c r="B74" s="20">
        <v>174</v>
      </c>
      <c r="C74" s="20">
        <v>39</v>
      </c>
      <c r="D74" s="21">
        <v>0.22548000000000001</v>
      </c>
      <c r="E74" s="21">
        <v>4.7109999999999999E-2</v>
      </c>
      <c r="F74" s="20">
        <v>29.9</v>
      </c>
      <c r="G74" s="21"/>
      <c r="H74" s="22">
        <v>6820</v>
      </c>
      <c r="I74" s="23">
        <v>2.37161</v>
      </c>
      <c r="J74" s="23">
        <v>3.5639999999999998E-2</v>
      </c>
      <c r="K74" s="24">
        <v>0.21382000000000001</v>
      </c>
      <c r="L74" s="24">
        <v>3.1199999999999999E-3</v>
      </c>
      <c r="M74" s="21">
        <v>0.97</v>
      </c>
      <c r="N74" s="24">
        <v>8.0449999999999994E-2</v>
      </c>
      <c r="O74" s="25">
        <v>2.9999999999999997E-4</v>
      </c>
      <c r="P74" s="42">
        <v>1234.0899999999999</v>
      </c>
      <c r="Q74" s="26">
        <v>10.73</v>
      </c>
      <c r="R74" s="26">
        <v>1249.1400000000001</v>
      </c>
      <c r="S74" s="26">
        <v>16.57</v>
      </c>
      <c r="T74" s="26">
        <v>1208.04</v>
      </c>
      <c r="U74" s="26">
        <v>7.34</v>
      </c>
      <c r="V74" s="26">
        <v>1214.7</v>
      </c>
      <c r="W74" s="26">
        <v>6.66</v>
      </c>
      <c r="X74" s="28">
        <v>-3.4</v>
      </c>
      <c r="Y74" s="2"/>
      <c r="Z74" s="2"/>
    </row>
    <row r="75" spans="1:26" x14ac:dyDescent="0.3">
      <c r="A75" s="19" t="s">
        <v>30</v>
      </c>
      <c r="B75" s="20">
        <v>250</v>
      </c>
      <c r="C75" s="20">
        <v>70.900000000000006</v>
      </c>
      <c r="D75" s="21">
        <v>0.28547</v>
      </c>
      <c r="E75" s="21">
        <v>9.2149999999999996E-2</v>
      </c>
      <c r="F75" s="20">
        <v>47.1</v>
      </c>
      <c r="G75" s="21"/>
      <c r="H75" s="22">
        <v>3488</v>
      </c>
      <c r="I75" s="23">
        <v>2.3020100000000001</v>
      </c>
      <c r="J75" s="23">
        <v>0.128</v>
      </c>
      <c r="K75" s="24">
        <v>0.20807999999999999</v>
      </c>
      <c r="L75" s="24">
        <v>9.5399999999999999E-3</v>
      </c>
      <c r="M75" s="21">
        <v>0.82399999999999995</v>
      </c>
      <c r="N75" s="24">
        <v>8.0240000000000006E-2</v>
      </c>
      <c r="O75" s="25">
        <v>2.5300000000000001E-3</v>
      </c>
      <c r="P75" s="42">
        <v>1212.9100000000001</v>
      </c>
      <c r="Q75" s="26">
        <v>39.36</v>
      </c>
      <c r="R75" s="26">
        <v>1218.58</v>
      </c>
      <c r="S75" s="26">
        <v>50.91</v>
      </c>
      <c r="T75" s="26">
        <v>1202.8900000000001</v>
      </c>
      <c r="U75" s="26">
        <v>62.13</v>
      </c>
      <c r="V75" s="26">
        <v>1212.22</v>
      </c>
      <c r="W75" s="26">
        <v>39.06</v>
      </c>
      <c r="X75" s="28">
        <v>-1.3</v>
      </c>
      <c r="Y75" s="2"/>
      <c r="Z75" s="2"/>
    </row>
    <row r="76" spans="1:26" x14ac:dyDescent="0.3">
      <c r="A76" s="19">
        <v>73.099999999999994</v>
      </c>
      <c r="B76" s="20">
        <v>93</v>
      </c>
      <c r="C76" s="20">
        <v>55.2</v>
      </c>
      <c r="D76" s="21">
        <v>0.59887000000000001</v>
      </c>
      <c r="E76" s="21">
        <v>0.12327</v>
      </c>
      <c r="F76" s="20">
        <v>22.8</v>
      </c>
      <c r="G76" s="21"/>
      <c r="H76" s="22">
        <v>5777</v>
      </c>
      <c r="I76" s="23">
        <v>4.2447900000000001</v>
      </c>
      <c r="J76" s="23">
        <v>6.8750000000000006E-2</v>
      </c>
      <c r="K76" s="24">
        <v>0.30420999999999998</v>
      </c>
      <c r="L76" s="24">
        <v>4.4900000000000001E-3</v>
      </c>
      <c r="M76" s="21">
        <v>0.91</v>
      </c>
      <c r="N76" s="24">
        <v>0.1012</v>
      </c>
      <c r="O76" s="25">
        <v>6.8000000000000005E-4</v>
      </c>
      <c r="P76" s="42">
        <v>1682.73</v>
      </c>
      <c r="Q76" s="26">
        <v>13.31</v>
      </c>
      <c r="R76" s="26">
        <v>1712.15</v>
      </c>
      <c r="S76" s="26">
        <v>22.19</v>
      </c>
      <c r="T76" s="26">
        <v>1646.24</v>
      </c>
      <c r="U76" s="26">
        <v>12.46</v>
      </c>
      <c r="V76" s="26">
        <v>1662.42</v>
      </c>
      <c r="W76" s="26">
        <v>10.85</v>
      </c>
      <c r="X76" s="28">
        <v>-4</v>
      </c>
      <c r="Y76" s="2"/>
      <c r="Z76" s="2"/>
    </row>
    <row r="77" spans="1:26" x14ac:dyDescent="0.3">
      <c r="A77" s="19">
        <v>74.099999999999994</v>
      </c>
      <c r="B77" s="20">
        <v>88</v>
      </c>
      <c r="C77" s="20">
        <v>39.299999999999997</v>
      </c>
      <c r="D77" s="21">
        <v>0.44817000000000001</v>
      </c>
      <c r="E77" s="21">
        <v>9.3410000000000007E-2</v>
      </c>
      <c r="F77" s="20">
        <v>22</v>
      </c>
      <c r="G77" s="21"/>
      <c r="H77" s="22">
        <v>5165</v>
      </c>
      <c r="I77" s="23">
        <v>4.7244900000000003</v>
      </c>
      <c r="J77" s="23">
        <v>7.1859999999999993E-2</v>
      </c>
      <c r="K77" s="24">
        <v>0.31140000000000001</v>
      </c>
      <c r="L77" s="24">
        <v>4.5700000000000003E-3</v>
      </c>
      <c r="M77" s="21">
        <v>0.96499999999999997</v>
      </c>
      <c r="N77" s="24">
        <v>0.11004</v>
      </c>
      <c r="O77" s="25">
        <v>4.4000000000000002E-4</v>
      </c>
      <c r="P77" s="42">
        <v>1771.59</v>
      </c>
      <c r="Q77" s="26">
        <v>12.75</v>
      </c>
      <c r="R77" s="26">
        <v>1747.59</v>
      </c>
      <c r="S77" s="26">
        <v>22.46</v>
      </c>
      <c r="T77" s="26">
        <v>1800.06</v>
      </c>
      <c r="U77" s="26">
        <v>7.27</v>
      </c>
      <c r="V77" s="26">
        <v>1795.24</v>
      </c>
      <c r="W77" s="26">
        <v>6.78</v>
      </c>
      <c r="X77" s="28">
        <v>2.9</v>
      </c>
      <c r="Y77" s="2"/>
      <c r="Z77" s="2"/>
    </row>
    <row r="78" spans="1:26" x14ac:dyDescent="0.3">
      <c r="A78" s="19">
        <v>75.099999999999994</v>
      </c>
      <c r="B78" s="20">
        <v>63</v>
      </c>
      <c r="C78" s="20">
        <v>53.8</v>
      </c>
      <c r="D78" s="21">
        <v>0.85568999999999995</v>
      </c>
      <c r="E78" s="21">
        <v>0.17613000000000001</v>
      </c>
      <c r="F78" s="20">
        <v>18.600000000000001</v>
      </c>
      <c r="G78" s="21"/>
      <c r="H78" s="22">
        <v>7495</v>
      </c>
      <c r="I78" s="23">
        <v>6.4199200000000003</v>
      </c>
      <c r="J78" s="23">
        <v>0.10156999999999999</v>
      </c>
      <c r="K78" s="24">
        <v>0.36597000000000002</v>
      </c>
      <c r="L78" s="24">
        <v>5.5799999999999999E-3</v>
      </c>
      <c r="M78" s="21">
        <v>0.96399999999999997</v>
      </c>
      <c r="N78" s="24">
        <v>0.12723000000000001</v>
      </c>
      <c r="O78" s="25">
        <v>5.4000000000000001E-4</v>
      </c>
      <c r="P78" s="42">
        <v>2035</v>
      </c>
      <c r="Q78" s="26">
        <v>13.9</v>
      </c>
      <c r="R78" s="26">
        <v>2010.41</v>
      </c>
      <c r="S78" s="26">
        <v>26.33</v>
      </c>
      <c r="T78" s="26">
        <v>2060.0500000000002</v>
      </c>
      <c r="U78" s="26">
        <v>7.49</v>
      </c>
      <c r="V78" s="26">
        <v>2056.5</v>
      </c>
      <c r="W78" s="26">
        <v>7.02</v>
      </c>
      <c r="X78" s="28">
        <v>2.4</v>
      </c>
      <c r="Y78" s="2"/>
      <c r="Z78" s="2"/>
    </row>
    <row r="79" spans="1:26" s="60" customFormat="1" x14ac:dyDescent="0.3">
      <c r="A79" s="47">
        <v>76.099999999999994</v>
      </c>
      <c r="B79" s="48">
        <v>131</v>
      </c>
      <c r="C79" s="48">
        <v>83</v>
      </c>
      <c r="D79" s="49">
        <v>0.63829999999999998</v>
      </c>
      <c r="E79" s="49">
        <v>0.13008</v>
      </c>
      <c r="F79" s="48">
        <v>40.299999999999997</v>
      </c>
      <c r="G79" s="49"/>
      <c r="H79" s="50">
        <v>8449</v>
      </c>
      <c r="I79" s="51">
        <v>6.3067099999999998</v>
      </c>
      <c r="J79" s="51">
        <v>0.10037</v>
      </c>
      <c r="K79" s="52">
        <v>0.37918000000000002</v>
      </c>
      <c r="L79" s="52">
        <v>5.8500000000000002E-3</v>
      </c>
      <c r="M79" s="49">
        <v>0.96899999999999997</v>
      </c>
      <c r="N79" s="52">
        <v>0.12063</v>
      </c>
      <c r="O79" s="53">
        <v>4.8000000000000001E-4</v>
      </c>
      <c r="P79" s="54">
        <v>2019.39</v>
      </c>
      <c r="Q79" s="55">
        <v>13.95</v>
      </c>
      <c r="R79" s="55">
        <v>2072.4499999999998</v>
      </c>
      <c r="S79" s="55">
        <v>27.34</v>
      </c>
      <c r="T79" s="55">
        <v>1965.56</v>
      </c>
      <c r="U79" s="55">
        <v>7.1</v>
      </c>
      <c r="V79" s="55">
        <v>1972.72</v>
      </c>
      <c r="W79" s="55">
        <v>7.07</v>
      </c>
      <c r="X79" s="56">
        <v>-5.4</v>
      </c>
      <c r="Y79" s="2"/>
      <c r="Z79" s="2"/>
    </row>
    <row r="80" spans="1:26" x14ac:dyDescent="0.3">
      <c r="A80" s="19">
        <v>77.099999999999994</v>
      </c>
      <c r="B80" s="20">
        <v>80</v>
      </c>
      <c r="C80" s="20">
        <v>36.9</v>
      </c>
      <c r="D80" s="21">
        <v>0.46318999999999999</v>
      </c>
      <c r="E80" s="21">
        <v>9.8799999999999999E-2</v>
      </c>
      <c r="F80" s="20">
        <v>20.7</v>
      </c>
      <c r="G80" s="21"/>
      <c r="H80" s="22">
        <v>4281</v>
      </c>
      <c r="I80" s="23">
        <v>4.8193200000000003</v>
      </c>
      <c r="J80" s="23">
        <v>8.022E-2</v>
      </c>
      <c r="K80" s="24">
        <v>0.32228000000000001</v>
      </c>
      <c r="L80" s="24">
        <v>5.1900000000000002E-3</v>
      </c>
      <c r="M80" s="21">
        <v>0.96699999999999997</v>
      </c>
      <c r="N80" s="24">
        <v>0.10846</v>
      </c>
      <c r="O80" s="25">
        <v>4.6000000000000001E-4</v>
      </c>
      <c r="P80" s="42">
        <v>1788.28</v>
      </c>
      <c r="Q80" s="26">
        <v>14</v>
      </c>
      <c r="R80" s="26">
        <v>1800.85</v>
      </c>
      <c r="S80" s="26">
        <v>25.3</v>
      </c>
      <c r="T80" s="26">
        <v>1773.71</v>
      </c>
      <c r="U80" s="26">
        <v>7.74</v>
      </c>
      <c r="V80" s="26">
        <v>1776.02</v>
      </c>
      <c r="W80" s="26">
        <v>7.47</v>
      </c>
      <c r="X80" s="28">
        <v>-1.5</v>
      </c>
      <c r="Y80" s="2"/>
      <c r="Z80" s="2"/>
    </row>
    <row r="81" spans="1:26" x14ac:dyDescent="0.3">
      <c r="A81" s="19">
        <v>78.099999999999994</v>
      </c>
      <c r="B81" s="20">
        <v>141</v>
      </c>
      <c r="C81" s="20">
        <v>28.2</v>
      </c>
      <c r="D81" s="21">
        <v>0.20083000000000001</v>
      </c>
      <c r="E81" s="21">
        <v>3.6560000000000002E-2</v>
      </c>
      <c r="F81" s="20">
        <v>42.6</v>
      </c>
      <c r="G81" s="21"/>
      <c r="H81" s="22">
        <v>416096</v>
      </c>
      <c r="I81" s="23">
        <v>5.7549599999999996</v>
      </c>
      <c r="J81" s="23">
        <v>0.13500999999999999</v>
      </c>
      <c r="K81" s="24">
        <v>0.35986000000000001</v>
      </c>
      <c r="L81" s="24">
        <v>7.4900000000000001E-3</v>
      </c>
      <c r="M81" s="21">
        <v>0.88800000000000001</v>
      </c>
      <c r="N81" s="24">
        <v>0.11598</v>
      </c>
      <c r="O81" s="25">
        <v>1.25E-3</v>
      </c>
      <c r="P81" s="42">
        <v>1939.66</v>
      </c>
      <c r="Q81" s="26">
        <v>20.29</v>
      </c>
      <c r="R81" s="26">
        <v>1981.51</v>
      </c>
      <c r="S81" s="26">
        <v>35.51</v>
      </c>
      <c r="T81" s="26">
        <v>1895.16</v>
      </c>
      <c r="U81" s="26">
        <v>19.38</v>
      </c>
      <c r="V81" s="26">
        <v>1915.53</v>
      </c>
      <c r="W81" s="26">
        <v>17.03</v>
      </c>
      <c r="X81" s="28">
        <v>-4.5999999999999996</v>
      </c>
      <c r="Y81" s="2"/>
      <c r="Z81" s="2"/>
    </row>
    <row r="82" spans="1:26" x14ac:dyDescent="0.3">
      <c r="A82" s="19">
        <v>79.099999999999994</v>
      </c>
      <c r="B82" s="20">
        <v>79</v>
      </c>
      <c r="C82" s="20">
        <v>77.5</v>
      </c>
      <c r="D82" s="21">
        <v>0.98792999999999997</v>
      </c>
      <c r="E82" s="21">
        <v>0.18676999999999999</v>
      </c>
      <c r="F82" s="20">
        <v>20.399999999999999</v>
      </c>
      <c r="G82" s="21"/>
      <c r="H82" s="22">
        <v>3969</v>
      </c>
      <c r="I82" s="23">
        <v>4.5318399999999999</v>
      </c>
      <c r="J82" s="23">
        <v>0.11107</v>
      </c>
      <c r="K82" s="24">
        <v>0.31025999999999998</v>
      </c>
      <c r="L82" s="24">
        <v>6.8199999999999997E-3</v>
      </c>
      <c r="M82" s="21">
        <v>0.89600000000000002</v>
      </c>
      <c r="N82" s="24">
        <v>0.10594000000000001</v>
      </c>
      <c r="O82" s="25">
        <v>1.15E-3</v>
      </c>
      <c r="P82" s="42">
        <v>1736.83</v>
      </c>
      <c r="Q82" s="26">
        <v>20.39</v>
      </c>
      <c r="R82" s="26">
        <v>1741.99</v>
      </c>
      <c r="S82" s="26">
        <v>33.549999999999997</v>
      </c>
      <c r="T82" s="26">
        <v>1730.69</v>
      </c>
      <c r="U82" s="26">
        <v>19.920000000000002</v>
      </c>
      <c r="V82" s="26">
        <v>1733.62</v>
      </c>
      <c r="W82" s="26">
        <v>17.14</v>
      </c>
      <c r="X82" s="28">
        <v>-0.65</v>
      </c>
      <c r="Y82" s="2"/>
      <c r="Z82" s="2"/>
    </row>
    <row r="83" spans="1:26" x14ac:dyDescent="0.3">
      <c r="A83" s="19">
        <v>80.099999999999994</v>
      </c>
      <c r="B83" s="20">
        <v>49</v>
      </c>
      <c r="C83" s="20">
        <v>49.9</v>
      </c>
      <c r="D83" s="21">
        <v>1.02641</v>
      </c>
      <c r="E83" s="21">
        <v>0.11036</v>
      </c>
      <c r="F83" s="20">
        <v>21.2</v>
      </c>
      <c r="G83" s="21"/>
      <c r="H83" s="22">
        <v>2943</v>
      </c>
      <c r="I83" s="23">
        <v>13.40376</v>
      </c>
      <c r="J83" s="23">
        <v>0.15151999999999999</v>
      </c>
      <c r="K83" s="24">
        <v>0.51775000000000004</v>
      </c>
      <c r="L83" s="24">
        <v>5.28E-3</v>
      </c>
      <c r="M83" s="21">
        <v>0.90200000000000002</v>
      </c>
      <c r="N83" s="24">
        <v>0.18776000000000001</v>
      </c>
      <c r="O83" s="25">
        <v>9.2000000000000003E-4</v>
      </c>
      <c r="P83" s="42">
        <v>2708.52</v>
      </c>
      <c r="Q83" s="26">
        <v>10.68</v>
      </c>
      <c r="R83" s="26">
        <v>2689.63</v>
      </c>
      <c r="S83" s="26">
        <v>22.43</v>
      </c>
      <c r="T83" s="26">
        <v>2722.64</v>
      </c>
      <c r="U83" s="26">
        <v>8.07</v>
      </c>
      <c r="V83" s="26">
        <v>2718.93</v>
      </c>
      <c r="W83" s="26">
        <v>7.52</v>
      </c>
      <c r="X83" s="28">
        <v>1.2</v>
      </c>
      <c r="Y83" s="2"/>
      <c r="Z83" s="2"/>
    </row>
    <row r="84" spans="1:26" x14ac:dyDescent="0.3">
      <c r="A84" s="19">
        <v>81.099999999999994</v>
      </c>
      <c r="B84" s="20">
        <v>188</v>
      </c>
      <c r="C84" s="20">
        <v>73.599999999999994</v>
      </c>
      <c r="D84" s="21">
        <v>0.39529999999999998</v>
      </c>
      <c r="E84" s="21">
        <v>3.8800000000000001E-2</v>
      </c>
      <c r="F84" s="20">
        <v>73.2</v>
      </c>
      <c r="G84" s="21"/>
      <c r="H84" s="22">
        <v>15669</v>
      </c>
      <c r="I84" s="23">
        <v>10.18906</v>
      </c>
      <c r="J84" s="23">
        <v>8.9639999999999997E-2</v>
      </c>
      <c r="K84" s="24">
        <v>0.47050999999999998</v>
      </c>
      <c r="L84" s="24">
        <v>2.9299999999999999E-3</v>
      </c>
      <c r="M84" s="21">
        <v>0.70799999999999996</v>
      </c>
      <c r="N84" s="24">
        <v>0.15706000000000001</v>
      </c>
      <c r="O84" s="25">
        <v>9.7999999999999997E-4</v>
      </c>
      <c r="P84" s="42">
        <v>2452.09</v>
      </c>
      <c r="Q84" s="26">
        <v>8.1300000000000008</v>
      </c>
      <c r="R84" s="26">
        <v>2485.8000000000002</v>
      </c>
      <c r="S84" s="26">
        <v>12.84</v>
      </c>
      <c r="T84" s="26">
        <v>2424.25</v>
      </c>
      <c r="U84" s="26">
        <v>10.58</v>
      </c>
      <c r="V84" s="26">
        <v>2448.86</v>
      </c>
      <c r="W84" s="26">
        <v>8.0299999999999994</v>
      </c>
      <c r="X84" s="28">
        <v>-2.5</v>
      </c>
      <c r="Y84" s="2"/>
      <c r="Z84" s="2"/>
    </row>
    <row r="85" spans="1:26" s="60" customFormat="1" x14ac:dyDescent="0.3">
      <c r="A85" s="47" t="s">
        <v>188</v>
      </c>
      <c r="B85" s="48">
        <v>898</v>
      </c>
      <c r="C85" s="48">
        <v>106.1</v>
      </c>
      <c r="D85" s="49">
        <v>0.11908000000000001</v>
      </c>
      <c r="E85" s="49">
        <v>1.5480000000000001E-2</v>
      </c>
      <c r="F85" s="48">
        <v>74.900000000000006</v>
      </c>
      <c r="G85" s="49">
        <v>2.09</v>
      </c>
      <c r="H85" s="50">
        <v>1090</v>
      </c>
      <c r="I85" s="51">
        <v>2.1905100000000002</v>
      </c>
      <c r="J85" s="51">
        <v>0.34021000000000001</v>
      </c>
      <c r="K85" s="52">
        <v>0.11668000000000001</v>
      </c>
      <c r="L85" s="52">
        <v>1.8100000000000002E-2</v>
      </c>
      <c r="M85" s="49">
        <v>0.999</v>
      </c>
      <c r="N85" s="52">
        <v>0.13616</v>
      </c>
      <c r="O85" s="53">
        <v>9.7999999999999997E-4</v>
      </c>
      <c r="P85" s="54">
        <v>1178.03</v>
      </c>
      <c r="Q85" s="55">
        <v>108.27</v>
      </c>
      <c r="R85" s="55">
        <v>711.43</v>
      </c>
      <c r="S85" s="55">
        <v>104.49</v>
      </c>
      <c r="T85" s="55">
        <v>2178.92</v>
      </c>
      <c r="U85" s="55">
        <v>12.53</v>
      </c>
      <c r="V85" s="55">
        <v>3.65</v>
      </c>
      <c r="W85" s="55">
        <v>7.88</v>
      </c>
      <c r="X85" s="56">
        <v>67</v>
      </c>
      <c r="Y85" s="2"/>
      <c r="Z85" s="2"/>
    </row>
    <row r="86" spans="1:26" s="60" customFormat="1" x14ac:dyDescent="0.3">
      <c r="A86" s="47">
        <v>83.1</v>
      </c>
      <c r="B86" s="48">
        <v>125</v>
      </c>
      <c r="C86" s="48">
        <v>68.400000000000006</v>
      </c>
      <c r="D86" s="49">
        <v>0.55069999999999997</v>
      </c>
      <c r="E86" s="49">
        <v>6.1620000000000001E-2</v>
      </c>
      <c r="F86" s="48">
        <v>40.799999999999997</v>
      </c>
      <c r="G86" s="49"/>
      <c r="H86" s="50">
        <v>8165</v>
      </c>
      <c r="I86" s="51">
        <v>6.5162199999999997</v>
      </c>
      <c r="J86" s="51">
        <v>6.3399999999999998E-2</v>
      </c>
      <c r="K86" s="52">
        <v>0.39177000000000001</v>
      </c>
      <c r="L86" s="52">
        <v>3.5599999999999998E-3</v>
      </c>
      <c r="M86" s="49">
        <v>0.93300000000000005</v>
      </c>
      <c r="N86" s="52">
        <v>0.12063</v>
      </c>
      <c r="O86" s="53">
        <v>4.2000000000000002E-4</v>
      </c>
      <c r="P86" s="54">
        <v>2048.09</v>
      </c>
      <c r="Q86" s="55">
        <v>8.56</v>
      </c>
      <c r="R86" s="55">
        <v>2131.0300000000002</v>
      </c>
      <c r="S86" s="55">
        <v>16.489999999999998</v>
      </c>
      <c r="T86" s="55">
        <v>1965.56</v>
      </c>
      <c r="U86" s="55">
        <v>6.21</v>
      </c>
      <c r="V86" s="55">
        <v>1988.2</v>
      </c>
      <c r="W86" s="55">
        <v>6.03</v>
      </c>
      <c r="X86" s="56">
        <v>-8.4</v>
      </c>
      <c r="Y86" s="2"/>
      <c r="Z86" s="2"/>
    </row>
    <row r="87" spans="1:26" s="60" customFormat="1" x14ac:dyDescent="0.3">
      <c r="A87" s="47" t="s">
        <v>149</v>
      </c>
      <c r="B87" s="48">
        <v>168</v>
      </c>
      <c r="C87" s="48">
        <v>153</v>
      </c>
      <c r="D87" s="49">
        <v>0.91876999999999998</v>
      </c>
      <c r="E87" s="49">
        <v>9.0709999999999999E-2</v>
      </c>
      <c r="F87" s="48">
        <v>39.1</v>
      </c>
      <c r="G87" s="49">
        <v>0.45</v>
      </c>
      <c r="H87" s="50">
        <v>3692</v>
      </c>
      <c r="I87" s="51">
        <v>4.3715099999999998</v>
      </c>
      <c r="J87" s="51">
        <v>6.6180000000000003E-2</v>
      </c>
      <c r="K87" s="52">
        <v>0.2802</v>
      </c>
      <c r="L87" s="52">
        <v>3.9300000000000003E-3</v>
      </c>
      <c r="M87" s="49">
        <v>0.92800000000000005</v>
      </c>
      <c r="N87" s="52">
        <v>0.11315</v>
      </c>
      <c r="O87" s="53">
        <v>6.4000000000000005E-4</v>
      </c>
      <c r="P87" s="54">
        <v>1706.97</v>
      </c>
      <c r="Q87" s="55">
        <v>12.51</v>
      </c>
      <c r="R87" s="55">
        <v>1592.37</v>
      </c>
      <c r="S87" s="55">
        <v>19.79</v>
      </c>
      <c r="T87" s="55">
        <v>1850.61</v>
      </c>
      <c r="U87" s="55">
        <v>10.23</v>
      </c>
      <c r="V87" s="55">
        <v>1803</v>
      </c>
      <c r="W87" s="55">
        <v>8.81</v>
      </c>
      <c r="X87" s="56">
        <v>14</v>
      </c>
      <c r="Y87" s="2"/>
      <c r="Z87" s="2"/>
    </row>
    <row r="88" spans="1:26" s="60" customFormat="1" x14ac:dyDescent="0.3">
      <c r="A88" s="47">
        <v>85.1</v>
      </c>
      <c r="B88" s="48">
        <v>221</v>
      </c>
      <c r="C88" s="48">
        <v>143.1</v>
      </c>
      <c r="D88" s="49">
        <v>0.65110000000000001</v>
      </c>
      <c r="E88" s="49">
        <v>7.2650000000000006E-2</v>
      </c>
      <c r="F88" s="48">
        <v>58.5</v>
      </c>
      <c r="G88" s="49"/>
      <c r="H88" s="50">
        <v>8241</v>
      </c>
      <c r="I88" s="51">
        <v>5.5184199999999999</v>
      </c>
      <c r="J88" s="51">
        <v>8.6830000000000004E-2</v>
      </c>
      <c r="K88" s="52">
        <v>0.32055</v>
      </c>
      <c r="L88" s="52">
        <v>4.9300000000000004E-3</v>
      </c>
      <c r="M88" s="49">
        <v>0.97799999999999998</v>
      </c>
      <c r="N88" s="52">
        <v>0.12486</v>
      </c>
      <c r="O88" s="53">
        <v>4.0999999999999999E-4</v>
      </c>
      <c r="P88" s="54">
        <v>1903.47</v>
      </c>
      <c r="Q88" s="55">
        <v>13.53</v>
      </c>
      <c r="R88" s="55">
        <v>1792.41</v>
      </c>
      <c r="S88" s="55">
        <v>24.07</v>
      </c>
      <c r="T88" s="55">
        <v>2026.81</v>
      </c>
      <c r="U88" s="55">
        <v>5.82</v>
      </c>
      <c r="V88" s="55">
        <v>2016.25</v>
      </c>
      <c r="W88" s="55">
        <v>5.07</v>
      </c>
      <c r="X88" s="56">
        <v>12</v>
      </c>
      <c r="Y88" s="2"/>
      <c r="Z88" s="2"/>
    </row>
    <row r="89" spans="1:26" s="60" customFormat="1" x14ac:dyDescent="0.3">
      <c r="A89" s="47" t="s">
        <v>189</v>
      </c>
      <c r="B89" s="48">
        <v>175</v>
      </c>
      <c r="C89" s="48">
        <v>104.9</v>
      </c>
      <c r="D89" s="49">
        <v>0.60389000000000004</v>
      </c>
      <c r="E89" s="49">
        <v>0.16066</v>
      </c>
      <c r="F89" s="48">
        <v>24.7</v>
      </c>
      <c r="G89" s="49">
        <v>5.51</v>
      </c>
      <c r="H89" s="50">
        <v>468</v>
      </c>
      <c r="I89" s="51">
        <v>3.6470199999999999</v>
      </c>
      <c r="J89" s="51">
        <v>0.78029999999999999</v>
      </c>
      <c r="K89" s="52">
        <v>0.27076</v>
      </c>
      <c r="L89" s="52">
        <v>5.6950000000000001E-2</v>
      </c>
      <c r="M89" s="49">
        <v>0.98299999999999998</v>
      </c>
      <c r="N89" s="52">
        <v>9.7689999999999999E-2</v>
      </c>
      <c r="O89" s="53">
        <v>3.8300000000000001E-3</v>
      </c>
      <c r="P89" s="54">
        <v>1559.86</v>
      </c>
      <c r="Q89" s="55">
        <v>170.5</v>
      </c>
      <c r="R89" s="55">
        <v>1544.66</v>
      </c>
      <c r="S89" s="55">
        <v>288.89999999999998</v>
      </c>
      <c r="T89" s="55">
        <v>1580.49</v>
      </c>
      <c r="U89" s="55">
        <v>73.34</v>
      </c>
      <c r="V89" s="55">
        <v>1578.39</v>
      </c>
      <c r="W89" s="55">
        <v>69.91</v>
      </c>
      <c r="X89" s="56">
        <v>2.2999999999999998</v>
      </c>
      <c r="Y89" s="2"/>
      <c r="Z89" s="2"/>
    </row>
    <row r="90" spans="1:26" s="60" customFormat="1" x14ac:dyDescent="0.3">
      <c r="A90" s="47">
        <v>87.1</v>
      </c>
      <c r="B90" s="48">
        <v>327</v>
      </c>
      <c r="C90" s="48">
        <v>61.9</v>
      </c>
      <c r="D90" s="49">
        <v>0.19031999999999999</v>
      </c>
      <c r="E90" s="49">
        <v>4.8649999999999999E-2</v>
      </c>
      <c r="F90" s="48">
        <v>69</v>
      </c>
      <c r="G90" s="49"/>
      <c r="H90" s="50">
        <v>8963</v>
      </c>
      <c r="I90" s="51">
        <v>6.5802699999999996</v>
      </c>
      <c r="J90" s="51">
        <v>0.74112</v>
      </c>
      <c r="K90" s="52">
        <v>0.36787999999999998</v>
      </c>
      <c r="L90" s="52">
        <v>4.1369999999999997E-2</v>
      </c>
      <c r="M90" s="49">
        <v>0.998</v>
      </c>
      <c r="N90" s="52">
        <v>0.12973000000000001</v>
      </c>
      <c r="O90" s="53">
        <v>8.1999999999999998E-4</v>
      </c>
      <c r="P90" s="54">
        <v>2056.71</v>
      </c>
      <c r="Q90" s="55">
        <v>99.27</v>
      </c>
      <c r="R90" s="55">
        <v>2019.42</v>
      </c>
      <c r="S90" s="55">
        <v>194.96</v>
      </c>
      <c r="T90" s="55">
        <v>2094.31</v>
      </c>
      <c r="U90" s="55">
        <v>11.11</v>
      </c>
      <c r="V90" s="55">
        <v>2093.9699999999998</v>
      </c>
      <c r="W90" s="55">
        <v>11.97</v>
      </c>
      <c r="X90" s="56">
        <v>3.6</v>
      </c>
      <c r="Y90" s="2"/>
      <c r="Z90" s="2"/>
    </row>
    <row r="91" spans="1:26" x14ac:dyDescent="0.3">
      <c r="A91" s="19">
        <v>88.1</v>
      </c>
      <c r="B91" s="20">
        <v>165</v>
      </c>
      <c r="C91" s="20">
        <v>53.7</v>
      </c>
      <c r="D91" s="21">
        <v>0.32738</v>
      </c>
      <c r="E91" s="21">
        <v>3.3029999999999997E-2</v>
      </c>
      <c r="F91" s="20">
        <v>31.2</v>
      </c>
      <c r="G91" s="21"/>
      <c r="H91" s="22">
        <v>16139</v>
      </c>
      <c r="I91" s="23">
        <v>2.6884899999999998</v>
      </c>
      <c r="J91" s="23">
        <v>2.1430000000000001E-2</v>
      </c>
      <c r="K91" s="24">
        <v>0.22631999999999999</v>
      </c>
      <c r="L91" s="24">
        <v>1.3699999999999999E-3</v>
      </c>
      <c r="M91" s="21">
        <v>0.75800000000000001</v>
      </c>
      <c r="N91" s="24">
        <v>8.616E-2</v>
      </c>
      <c r="O91" s="25">
        <v>4.4999999999999999E-4</v>
      </c>
      <c r="P91" s="42">
        <v>1325.3</v>
      </c>
      <c r="Q91" s="26">
        <v>5.9</v>
      </c>
      <c r="R91" s="26">
        <v>1315.18</v>
      </c>
      <c r="S91" s="26">
        <v>7.2</v>
      </c>
      <c r="T91" s="26">
        <v>1341.77</v>
      </c>
      <c r="U91" s="26">
        <v>10.09</v>
      </c>
      <c r="V91" s="26">
        <v>1324.07</v>
      </c>
      <c r="W91" s="26">
        <v>5.92</v>
      </c>
      <c r="X91" s="28">
        <v>2</v>
      </c>
      <c r="Y91" s="2"/>
      <c r="Z91" s="2"/>
    </row>
    <row r="92" spans="1:26" x14ac:dyDescent="0.3">
      <c r="A92" s="19" t="s">
        <v>31</v>
      </c>
      <c r="B92" s="20">
        <v>181</v>
      </c>
      <c r="C92" s="20">
        <v>65.099999999999994</v>
      </c>
      <c r="D92" s="21">
        <v>0.36210999999999999</v>
      </c>
      <c r="E92" s="21">
        <v>8.7859999999999994E-2</v>
      </c>
      <c r="F92" s="20">
        <v>38.700000000000003</v>
      </c>
      <c r="G92" s="21"/>
      <c r="H92" s="22">
        <v>4201</v>
      </c>
      <c r="I92" s="23">
        <v>2.64289</v>
      </c>
      <c r="J92" s="23">
        <v>8.2280000000000006E-2</v>
      </c>
      <c r="K92" s="24">
        <v>0.22176000000000001</v>
      </c>
      <c r="L92" s="24">
        <v>6.8300000000000001E-3</v>
      </c>
      <c r="M92" s="21">
        <v>0.98899999999999999</v>
      </c>
      <c r="N92" s="24">
        <v>8.6440000000000003E-2</v>
      </c>
      <c r="O92" s="25">
        <v>3.8999999999999999E-4</v>
      </c>
      <c r="P92" s="42">
        <v>1312.66</v>
      </c>
      <c r="Q92" s="26">
        <v>22.93</v>
      </c>
      <c r="R92" s="26">
        <v>1291.17</v>
      </c>
      <c r="S92" s="26">
        <v>36.04</v>
      </c>
      <c r="T92" s="26">
        <v>1348.04</v>
      </c>
      <c r="U92" s="26">
        <v>8.7100000000000009</v>
      </c>
      <c r="V92" s="26">
        <v>1344.89</v>
      </c>
      <c r="W92" s="26">
        <v>8.32</v>
      </c>
      <c r="X92" s="28">
        <v>4.2</v>
      </c>
      <c r="Y92" s="2"/>
      <c r="Z92" s="2"/>
    </row>
    <row r="93" spans="1:26" s="60" customFormat="1" x14ac:dyDescent="0.3">
      <c r="A93" s="47">
        <v>89.1</v>
      </c>
      <c r="B93" s="48">
        <v>773</v>
      </c>
      <c r="C93" s="48">
        <v>147.1</v>
      </c>
      <c r="D93" s="49">
        <v>0.19156000000000001</v>
      </c>
      <c r="E93" s="49">
        <v>5.4739999999999997E-2</v>
      </c>
      <c r="F93" s="48">
        <v>47.1</v>
      </c>
      <c r="G93" s="49"/>
      <c r="H93" s="50">
        <v>230</v>
      </c>
      <c r="I93" s="51">
        <v>1.5752900000000001</v>
      </c>
      <c r="J93" s="51">
        <v>6.9500000000000006E-2</v>
      </c>
      <c r="K93" s="52">
        <v>6.8529999999999994E-2</v>
      </c>
      <c r="L93" s="52">
        <v>2.6700000000000001E-3</v>
      </c>
      <c r="M93" s="49">
        <v>0.88400000000000001</v>
      </c>
      <c r="N93" s="52">
        <v>0.16672999999999999</v>
      </c>
      <c r="O93" s="53">
        <v>3.4399999999999999E-3</v>
      </c>
      <c r="P93" s="54">
        <v>960.51</v>
      </c>
      <c r="Q93" s="55">
        <v>27.4</v>
      </c>
      <c r="R93" s="55">
        <v>427.29</v>
      </c>
      <c r="S93" s="55">
        <v>16.11</v>
      </c>
      <c r="T93" s="55">
        <v>2525.08</v>
      </c>
      <c r="U93" s="55">
        <v>34.64</v>
      </c>
      <c r="V93" s="55">
        <v>160.46</v>
      </c>
      <c r="W93" s="55">
        <v>10.47</v>
      </c>
      <c r="X93" s="56">
        <v>83</v>
      </c>
      <c r="Y93" s="2"/>
      <c r="Z93" s="2"/>
    </row>
    <row r="94" spans="1:26" x14ac:dyDescent="0.3">
      <c r="A94" s="19">
        <v>90.1</v>
      </c>
      <c r="B94" s="20">
        <v>140</v>
      </c>
      <c r="C94" s="20">
        <v>135.9</v>
      </c>
      <c r="D94" s="21">
        <v>0.97789999999999999</v>
      </c>
      <c r="E94" s="21">
        <v>0.11669</v>
      </c>
      <c r="F94" s="20">
        <v>35.200000000000003</v>
      </c>
      <c r="G94" s="21"/>
      <c r="H94" s="22">
        <v>5913</v>
      </c>
      <c r="I94" s="23">
        <v>4.4521199999999999</v>
      </c>
      <c r="J94" s="23">
        <v>3.3980000000000003E-2</v>
      </c>
      <c r="K94" s="24">
        <v>0.30203000000000002</v>
      </c>
      <c r="L94" s="24">
        <v>2.0699999999999998E-3</v>
      </c>
      <c r="M94" s="21">
        <v>0.9</v>
      </c>
      <c r="N94" s="24">
        <v>0.10691000000000001</v>
      </c>
      <c r="O94" s="25">
        <v>3.6000000000000002E-4</v>
      </c>
      <c r="P94" s="42">
        <v>1722.09</v>
      </c>
      <c r="Q94" s="26">
        <v>6.33</v>
      </c>
      <c r="R94" s="26">
        <v>1701.37</v>
      </c>
      <c r="S94" s="26">
        <v>10.25</v>
      </c>
      <c r="T94" s="26">
        <v>1747.39</v>
      </c>
      <c r="U94" s="26">
        <v>6.17</v>
      </c>
      <c r="V94" s="26">
        <v>1735.57</v>
      </c>
      <c r="W94" s="26">
        <v>5.26</v>
      </c>
      <c r="X94" s="28">
        <v>2.6</v>
      </c>
      <c r="Y94" s="2"/>
      <c r="Z94" s="2"/>
    </row>
    <row r="95" spans="1:26" x14ac:dyDescent="0.3">
      <c r="A95" s="19">
        <v>91.1</v>
      </c>
      <c r="B95" s="20">
        <v>203</v>
      </c>
      <c r="C95" s="20">
        <v>151.5</v>
      </c>
      <c r="D95" s="21">
        <v>0.75124000000000002</v>
      </c>
      <c r="E95" s="21">
        <v>7.0069999999999993E-2</v>
      </c>
      <c r="F95" s="20">
        <v>61.8</v>
      </c>
      <c r="G95" s="21"/>
      <c r="H95" s="22">
        <v>12308</v>
      </c>
      <c r="I95" s="23">
        <v>6.1691799999999999</v>
      </c>
      <c r="J95" s="23">
        <v>3.8859999999999999E-2</v>
      </c>
      <c r="K95" s="24">
        <v>0.36693999999999999</v>
      </c>
      <c r="L95" s="24">
        <v>2.1700000000000001E-3</v>
      </c>
      <c r="M95" s="21">
        <v>0.94</v>
      </c>
      <c r="N95" s="24">
        <v>0.12194000000000001</v>
      </c>
      <c r="O95" s="25">
        <v>2.5999999999999998E-4</v>
      </c>
      <c r="P95" s="42">
        <v>2000.09</v>
      </c>
      <c r="Q95" s="26">
        <v>5.5</v>
      </c>
      <c r="R95" s="26">
        <v>2014.99</v>
      </c>
      <c r="S95" s="26">
        <v>10.23</v>
      </c>
      <c r="T95" s="26">
        <v>1984.8</v>
      </c>
      <c r="U95" s="26">
        <v>3.79</v>
      </c>
      <c r="V95" s="26">
        <v>1988.48</v>
      </c>
      <c r="W95" s="26">
        <v>3.61</v>
      </c>
      <c r="X95" s="28">
        <v>-1.5</v>
      </c>
      <c r="Y95" s="2"/>
      <c r="Z95" s="2"/>
    </row>
    <row r="96" spans="1:26" x14ac:dyDescent="0.3">
      <c r="A96" s="19">
        <v>92.1</v>
      </c>
      <c r="B96" s="20">
        <v>62</v>
      </c>
      <c r="C96" s="20">
        <v>50.5</v>
      </c>
      <c r="D96" s="21">
        <v>0.81649000000000005</v>
      </c>
      <c r="E96" s="21">
        <v>8.7690000000000004E-2</v>
      </c>
      <c r="F96" s="20">
        <v>16.7</v>
      </c>
      <c r="G96" s="21"/>
      <c r="H96" s="22">
        <v>3489</v>
      </c>
      <c r="I96" s="23">
        <v>4.9458099999999998</v>
      </c>
      <c r="J96" s="23">
        <v>4.8590000000000001E-2</v>
      </c>
      <c r="K96" s="24">
        <v>0.32343</v>
      </c>
      <c r="L96" s="24">
        <v>2.64E-3</v>
      </c>
      <c r="M96" s="21">
        <v>0.83099999999999996</v>
      </c>
      <c r="N96" s="24">
        <v>0.11090999999999999</v>
      </c>
      <c r="O96" s="25">
        <v>6.0999999999999997E-4</v>
      </c>
      <c r="P96" s="42">
        <v>1810.11</v>
      </c>
      <c r="Q96" s="26">
        <v>8.3000000000000007</v>
      </c>
      <c r="R96" s="26">
        <v>1806.46</v>
      </c>
      <c r="S96" s="26">
        <v>12.86</v>
      </c>
      <c r="T96" s="26">
        <v>1814.38</v>
      </c>
      <c r="U96" s="26">
        <v>9.99</v>
      </c>
      <c r="V96" s="26">
        <v>1811.38</v>
      </c>
      <c r="W96" s="26">
        <v>7.87</v>
      </c>
      <c r="X96" s="28">
        <v>0.44</v>
      </c>
      <c r="Y96" s="2"/>
      <c r="Z96" s="2"/>
    </row>
    <row r="97" spans="1:26" s="60" customFormat="1" x14ac:dyDescent="0.3">
      <c r="A97" s="47" t="s">
        <v>150</v>
      </c>
      <c r="B97" s="48">
        <v>276</v>
      </c>
      <c r="C97" s="48">
        <v>200.2</v>
      </c>
      <c r="D97" s="49">
        <v>0.72958000000000001</v>
      </c>
      <c r="E97" s="49">
        <v>0.20089000000000001</v>
      </c>
      <c r="F97" s="48">
        <v>65.900000000000006</v>
      </c>
      <c r="G97" s="49">
        <v>1.27</v>
      </c>
      <c r="H97" s="50">
        <v>2663</v>
      </c>
      <c r="I97" s="51">
        <v>5.40761</v>
      </c>
      <c r="J97" s="51">
        <v>0.55406999999999995</v>
      </c>
      <c r="K97" s="52">
        <v>0.33681</v>
      </c>
      <c r="L97" s="52">
        <v>3.3989999999999999E-2</v>
      </c>
      <c r="M97" s="49">
        <v>0.98499999999999999</v>
      </c>
      <c r="N97" s="52">
        <v>0.11644</v>
      </c>
      <c r="O97" s="53">
        <v>2.0600000000000002E-3</v>
      </c>
      <c r="P97" s="54">
        <v>1886.06</v>
      </c>
      <c r="Q97" s="55">
        <v>87.8</v>
      </c>
      <c r="R97" s="55">
        <v>1871.3</v>
      </c>
      <c r="S97" s="55">
        <v>163.91</v>
      </c>
      <c r="T97" s="55">
        <v>1902.28</v>
      </c>
      <c r="U97" s="55">
        <v>31.79</v>
      </c>
      <c r="V97" s="55">
        <v>1901.25</v>
      </c>
      <c r="W97" s="55">
        <v>30.71</v>
      </c>
      <c r="X97" s="56">
        <v>1.6</v>
      </c>
      <c r="Y97" s="2"/>
      <c r="Z97" s="2"/>
    </row>
    <row r="98" spans="1:26" s="60" customFormat="1" x14ac:dyDescent="0.3">
      <c r="A98" s="47">
        <v>94.1</v>
      </c>
      <c r="B98" s="48">
        <v>242</v>
      </c>
      <c r="C98" s="48">
        <v>101.9</v>
      </c>
      <c r="D98" s="49">
        <v>0.42382999999999998</v>
      </c>
      <c r="E98" s="49">
        <v>0.10038</v>
      </c>
      <c r="F98" s="48">
        <v>42.9</v>
      </c>
      <c r="G98" s="49"/>
      <c r="H98" s="50">
        <v>2734</v>
      </c>
      <c r="I98" s="51">
        <v>7.1263699999999996</v>
      </c>
      <c r="J98" s="51">
        <v>1.22973</v>
      </c>
      <c r="K98" s="52">
        <v>0.38850000000000001</v>
      </c>
      <c r="L98" s="52">
        <v>6.7000000000000004E-2</v>
      </c>
      <c r="M98" s="49">
        <v>0.999</v>
      </c>
      <c r="N98" s="52">
        <v>0.13303999999999999</v>
      </c>
      <c r="O98" s="53">
        <v>7.5000000000000002E-4</v>
      </c>
      <c r="P98" s="54">
        <v>2127.34</v>
      </c>
      <c r="Q98" s="55">
        <v>153.65</v>
      </c>
      <c r="R98" s="55">
        <v>2115.87</v>
      </c>
      <c r="S98" s="55">
        <v>311.06</v>
      </c>
      <c r="T98" s="55">
        <v>2138.48</v>
      </c>
      <c r="U98" s="55">
        <v>9.86</v>
      </c>
      <c r="V98" s="55">
        <v>2138.4</v>
      </c>
      <c r="W98" s="55">
        <v>13.31</v>
      </c>
      <c r="X98" s="56">
        <v>1.1000000000000001</v>
      </c>
      <c r="Y98" s="2"/>
      <c r="Z98" s="2"/>
    </row>
    <row r="99" spans="1:26" x14ac:dyDescent="0.3">
      <c r="A99" s="19">
        <v>95.1</v>
      </c>
      <c r="B99" s="20">
        <v>128</v>
      </c>
      <c r="C99" s="20">
        <v>21.6</v>
      </c>
      <c r="D99" s="21">
        <v>0.16955000000000001</v>
      </c>
      <c r="E99" s="21">
        <v>1.687E-2</v>
      </c>
      <c r="F99" s="20">
        <v>57.9</v>
      </c>
      <c r="G99" s="21"/>
      <c r="H99" s="22">
        <v>8026</v>
      </c>
      <c r="I99" s="23">
        <v>15.291499999999999</v>
      </c>
      <c r="J99" s="23">
        <v>0.111</v>
      </c>
      <c r="K99" s="24">
        <v>0.54283999999999999</v>
      </c>
      <c r="L99" s="24">
        <v>3.81E-3</v>
      </c>
      <c r="M99" s="21">
        <v>0.96699999999999997</v>
      </c>
      <c r="N99" s="24">
        <v>0.20430000000000001</v>
      </c>
      <c r="O99" s="25">
        <v>3.8000000000000002E-4</v>
      </c>
      <c r="P99" s="42">
        <v>2833.57</v>
      </c>
      <c r="Q99" s="26">
        <v>6.92</v>
      </c>
      <c r="R99" s="26">
        <v>2795.33</v>
      </c>
      <c r="S99" s="26">
        <v>15.92</v>
      </c>
      <c r="T99" s="26">
        <v>2860.86</v>
      </c>
      <c r="U99" s="26">
        <v>3.03</v>
      </c>
      <c r="V99" s="26">
        <v>2858.72</v>
      </c>
      <c r="W99" s="26">
        <v>2.89</v>
      </c>
      <c r="X99" s="28">
        <v>2.2999999999999998</v>
      </c>
      <c r="Y99" s="2"/>
      <c r="Z99" s="2"/>
    </row>
    <row r="100" spans="1:26" x14ac:dyDescent="0.3">
      <c r="A100" s="19">
        <v>96.1</v>
      </c>
      <c r="B100" s="20">
        <v>31</v>
      </c>
      <c r="C100" s="20">
        <v>24.4</v>
      </c>
      <c r="D100" s="21">
        <v>0.78937999999999997</v>
      </c>
      <c r="E100" s="21">
        <v>7.739E-2</v>
      </c>
      <c r="F100" s="20">
        <v>14.3</v>
      </c>
      <c r="G100" s="21"/>
      <c r="H100" s="22">
        <v>4333</v>
      </c>
      <c r="I100" s="23">
        <v>14.738440000000001</v>
      </c>
      <c r="J100" s="23">
        <v>0.20521</v>
      </c>
      <c r="K100" s="24">
        <v>0.55894999999999995</v>
      </c>
      <c r="L100" s="24">
        <v>7.4400000000000004E-3</v>
      </c>
      <c r="M100" s="21">
        <v>0.95599999999999996</v>
      </c>
      <c r="N100" s="24">
        <v>0.19123999999999999</v>
      </c>
      <c r="O100" s="25">
        <v>7.7999999999999999E-4</v>
      </c>
      <c r="P100" s="42">
        <v>2798.5</v>
      </c>
      <c r="Q100" s="26">
        <v>13.24</v>
      </c>
      <c r="R100" s="26">
        <v>2862.29</v>
      </c>
      <c r="S100" s="26">
        <v>30.77</v>
      </c>
      <c r="T100" s="26">
        <v>2752.85</v>
      </c>
      <c r="U100" s="26">
        <v>6.7</v>
      </c>
      <c r="V100" s="26">
        <v>2758.11</v>
      </c>
      <c r="W100" s="26">
        <v>6.79</v>
      </c>
      <c r="X100" s="28">
        <v>-4</v>
      </c>
      <c r="Y100" s="2"/>
      <c r="Z100" s="2"/>
    </row>
    <row r="101" spans="1:26" x14ac:dyDescent="0.3">
      <c r="A101" s="19">
        <v>97.1</v>
      </c>
      <c r="B101" s="20">
        <v>95</v>
      </c>
      <c r="C101" s="20">
        <v>139.6</v>
      </c>
      <c r="D101" s="21">
        <v>1.48377</v>
      </c>
      <c r="E101" s="21">
        <v>0.14049</v>
      </c>
      <c r="F101" s="20">
        <v>27.1</v>
      </c>
      <c r="G101" s="21"/>
      <c r="H101" s="22">
        <v>4845</v>
      </c>
      <c r="I101" s="23">
        <v>5.7516299999999996</v>
      </c>
      <c r="J101" s="23">
        <v>4.691E-2</v>
      </c>
      <c r="K101" s="24">
        <v>0.34382000000000001</v>
      </c>
      <c r="L101" s="24">
        <v>2.5400000000000002E-3</v>
      </c>
      <c r="M101" s="21">
        <v>0.90800000000000003</v>
      </c>
      <c r="N101" s="24">
        <v>0.12132999999999999</v>
      </c>
      <c r="O101" s="25">
        <v>4.2000000000000002E-4</v>
      </c>
      <c r="P101" s="42">
        <v>1939.16</v>
      </c>
      <c r="Q101" s="26">
        <v>7.05</v>
      </c>
      <c r="R101" s="26">
        <v>1905.02</v>
      </c>
      <c r="S101" s="26">
        <v>12.18</v>
      </c>
      <c r="T101" s="26">
        <v>1975.88</v>
      </c>
      <c r="U101" s="26">
        <v>6.17</v>
      </c>
      <c r="V101" s="26">
        <v>1962.15</v>
      </c>
      <c r="W101" s="26">
        <v>5.43</v>
      </c>
      <c r="X101" s="28">
        <v>3.6</v>
      </c>
      <c r="Y101" s="2"/>
      <c r="Z101" s="2"/>
    </row>
    <row r="102" spans="1:26" x14ac:dyDescent="0.3">
      <c r="A102" s="19">
        <v>98.1</v>
      </c>
      <c r="B102" s="20">
        <v>121</v>
      </c>
      <c r="C102" s="20">
        <v>53.3</v>
      </c>
      <c r="D102" s="21">
        <v>0.44206000000000001</v>
      </c>
      <c r="E102" s="21">
        <v>4.9160000000000002E-2</v>
      </c>
      <c r="F102" s="20">
        <v>52</v>
      </c>
      <c r="G102" s="21"/>
      <c r="H102" s="22">
        <v>11196</v>
      </c>
      <c r="I102" s="23">
        <v>13.618130000000001</v>
      </c>
      <c r="J102" s="23">
        <v>0.10356</v>
      </c>
      <c r="K102" s="24">
        <v>0.51514000000000004</v>
      </c>
      <c r="L102" s="24">
        <v>3.7200000000000002E-3</v>
      </c>
      <c r="M102" s="21">
        <v>0.94899999999999995</v>
      </c>
      <c r="N102" s="24">
        <v>0.19173000000000001</v>
      </c>
      <c r="O102" s="25">
        <v>4.6000000000000001E-4</v>
      </c>
      <c r="P102" s="42">
        <v>2723.52</v>
      </c>
      <c r="Q102" s="26">
        <v>7.19</v>
      </c>
      <c r="R102" s="26">
        <v>2678.54</v>
      </c>
      <c r="S102" s="26">
        <v>15.83</v>
      </c>
      <c r="T102" s="26">
        <v>2757.06</v>
      </c>
      <c r="U102" s="26">
        <v>3.94</v>
      </c>
      <c r="V102" s="26">
        <v>2752.64</v>
      </c>
      <c r="W102" s="26">
        <v>3.73</v>
      </c>
      <c r="X102" s="28">
        <v>2.8</v>
      </c>
      <c r="Y102" s="2"/>
      <c r="Z102" s="2"/>
    </row>
    <row r="103" spans="1:26" x14ac:dyDescent="0.3">
      <c r="A103" s="19">
        <v>99.1</v>
      </c>
      <c r="B103" s="20">
        <v>43</v>
      </c>
      <c r="C103" s="20">
        <v>51.1</v>
      </c>
      <c r="D103" s="21">
        <v>1.1881999999999999</v>
      </c>
      <c r="E103" s="21">
        <v>0.11126999999999999</v>
      </c>
      <c r="F103" s="20">
        <v>13</v>
      </c>
      <c r="G103" s="21"/>
      <c r="H103" s="22">
        <v>2980</v>
      </c>
      <c r="I103" s="23">
        <v>6.0415299999999998</v>
      </c>
      <c r="J103" s="23">
        <v>7.2550000000000003E-2</v>
      </c>
      <c r="K103" s="24">
        <v>0.36279</v>
      </c>
      <c r="L103" s="24">
        <v>3.9500000000000004E-3</v>
      </c>
      <c r="M103" s="21">
        <v>0.90700000000000003</v>
      </c>
      <c r="N103" s="24">
        <v>0.12078</v>
      </c>
      <c r="O103" s="25">
        <v>6.0999999999999997E-4</v>
      </c>
      <c r="P103" s="42">
        <v>1981.85</v>
      </c>
      <c r="Q103" s="26">
        <v>10.46</v>
      </c>
      <c r="R103" s="26">
        <v>1995.38</v>
      </c>
      <c r="S103" s="26">
        <v>18.68</v>
      </c>
      <c r="T103" s="26">
        <v>1967.78</v>
      </c>
      <c r="U103" s="26">
        <v>9.01</v>
      </c>
      <c r="V103" s="26">
        <v>1973.03</v>
      </c>
      <c r="W103" s="26">
        <v>8.14</v>
      </c>
      <c r="X103" s="28">
        <v>-1.4</v>
      </c>
      <c r="Y103" s="2"/>
      <c r="Z103" s="2"/>
    </row>
    <row r="104" spans="1:26" s="60" customFormat="1" x14ac:dyDescent="0.3">
      <c r="A104" s="47">
        <v>100.1</v>
      </c>
      <c r="B104" s="48">
        <v>8</v>
      </c>
      <c r="C104" s="48">
        <v>32.4</v>
      </c>
      <c r="D104" s="49">
        <v>3.8862000000000001</v>
      </c>
      <c r="E104" s="49">
        <v>0.37753999999999999</v>
      </c>
      <c r="F104" s="48">
        <v>2.6</v>
      </c>
      <c r="G104" s="49"/>
      <c r="H104" s="50">
        <v>153</v>
      </c>
      <c r="I104" s="51">
        <v>13.65335</v>
      </c>
      <c r="J104" s="51">
        <v>0.58335000000000004</v>
      </c>
      <c r="K104" s="52">
        <v>0.38239000000000001</v>
      </c>
      <c r="L104" s="52">
        <v>1.566E-2</v>
      </c>
      <c r="M104" s="49">
        <v>0.95899999999999996</v>
      </c>
      <c r="N104" s="52">
        <v>0.25896000000000002</v>
      </c>
      <c r="O104" s="53">
        <v>3.15E-3</v>
      </c>
      <c r="P104" s="54">
        <v>2725.97</v>
      </c>
      <c r="Q104" s="55">
        <v>40.42</v>
      </c>
      <c r="R104" s="55">
        <v>2087.44</v>
      </c>
      <c r="S104" s="55">
        <v>73.03</v>
      </c>
      <c r="T104" s="55">
        <v>3240.39</v>
      </c>
      <c r="U104" s="55">
        <v>19.170000000000002</v>
      </c>
      <c r="V104" s="55">
        <v>3203.85</v>
      </c>
      <c r="W104" s="55">
        <v>11.9</v>
      </c>
      <c r="X104" s="56">
        <v>36</v>
      </c>
      <c r="Y104" s="2"/>
      <c r="Z104" s="2"/>
    </row>
    <row r="105" spans="1:26" x14ac:dyDescent="0.3">
      <c r="A105" s="19">
        <v>101.1</v>
      </c>
      <c r="B105" s="20">
        <v>153</v>
      </c>
      <c r="C105" s="20">
        <v>48</v>
      </c>
      <c r="D105" s="21">
        <v>0.31485999999999997</v>
      </c>
      <c r="E105" s="21">
        <v>4.165E-2</v>
      </c>
      <c r="F105" s="20">
        <v>28.6</v>
      </c>
      <c r="G105" s="21"/>
      <c r="H105" s="22">
        <v>5346</v>
      </c>
      <c r="I105" s="23">
        <v>2.66527</v>
      </c>
      <c r="J105" s="23">
        <v>6.4259999999999998E-2</v>
      </c>
      <c r="K105" s="24">
        <v>0.22997000000000001</v>
      </c>
      <c r="L105" s="24">
        <v>5.1700000000000001E-3</v>
      </c>
      <c r="M105" s="21">
        <v>0.93200000000000005</v>
      </c>
      <c r="N105" s="24">
        <v>8.4059999999999996E-2</v>
      </c>
      <c r="O105" s="25">
        <v>7.2999999999999996E-4</v>
      </c>
      <c r="P105" s="42">
        <v>1318.88</v>
      </c>
      <c r="Q105" s="26">
        <v>17.8</v>
      </c>
      <c r="R105" s="26">
        <v>1334.34</v>
      </c>
      <c r="S105" s="26">
        <v>27.1</v>
      </c>
      <c r="T105" s="26">
        <v>1293.94</v>
      </c>
      <c r="U105" s="26">
        <v>16.89</v>
      </c>
      <c r="V105" s="26">
        <v>1305.46</v>
      </c>
      <c r="W105" s="26">
        <v>14.35</v>
      </c>
      <c r="X105" s="28">
        <v>-3.1</v>
      </c>
      <c r="Y105" s="2"/>
      <c r="Z105" s="2"/>
    </row>
    <row r="106" spans="1:26" x14ac:dyDescent="0.3">
      <c r="A106" s="19">
        <v>102.1</v>
      </c>
      <c r="B106" s="20">
        <v>43</v>
      </c>
      <c r="C106" s="20">
        <v>23.5</v>
      </c>
      <c r="D106" s="21">
        <v>0.54903000000000002</v>
      </c>
      <c r="E106" s="21">
        <v>0.13303000000000001</v>
      </c>
      <c r="F106" s="20">
        <v>19.899999999999999</v>
      </c>
      <c r="G106" s="21"/>
      <c r="H106" s="22">
        <v>3818</v>
      </c>
      <c r="I106" s="23">
        <v>12.123570000000001</v>
      </c>
      <c r="J106" s="23">
        <v>0.26801999999999998</v>
      </c>
      <c r="K106" s="24">
        <v>0.47416999999999998</v>
      </c>
      <c r="L106" s="24">
        <v>1.0160000000000001E-2</v>
      </c>
      <c r="M106" s="21">
        <v>0.96899999999999997</v>
      </c>
      <c r="N106" s="24">
        <v>0.18543999999999999</v>
      </c>
      <c r="O106" s="25">
        <v>1.01E-3</v>
      </c>
      <c r="P106" s="42">
        <v>2614.0100000000002</v>
      </c>
      <c r="Q106" s="26">
        <v>20.74</v>
      </c>
      <c r="R106" s="26">
        <v>2501.8200000000002</v>
      </c>
      <c r="S106" s="26">
        <v>44.43</v>
      </c>
      <c r="T106" s="26">
        <v>2702.13</v>
      </c>
      <c r="U106" s="26">
        <v>8.99</v>
      </c>
      <c r="V106" s="26">
        <v>2695.05</v>
      </c>
      <c r="W106" s="26">
        <v>8.19</v>
      </c>
      <c r="X106" s="28">
        <v>7.4</v>
      </c>
      <c r="Y106" s="2"/>
      <c r="Z106" s="2"/>
    </row>
    <row r="107" spans="1:26" x14ac:dyDescent="0.3">
      <c r="A107" s="19">
        <v>103.1</v>
      </c>
      <c r="B107" s="20">
        <v>150</v>
      </c>
      <c r="C107" s="20">
        <v>117.9</v>
      </c>
      <c r="D107" s="21">
        <v>0.79025999999999996</v>
      </c>
      <c r="E107" s="21">
        <v>0.19811999999999999</v>
      </c>
      <c r="F107" s="20">
        <v>46</v>
      </c>
      <c r="G107" s="21"/>
      <c r="H107" s="22">
        <v>6567</v>
      </c>
      <c r="I107" s="23">
        <v>4.8927100000000001</v>
      </c>
      <c r="J107" s="23">
        <v>0.14371999999999999</v>
      </c>
      <c r="K107" s="24">
        <v>0.32314999999999999</v>
      </c>
      <c r="L107" s="24">
        <v>9.4400000000000005E-3</v>
      </c>
      <c r="M107" s="21">
        <v>0.99399999999999999</v>
      </c>
      <c r="N107" s="24">
        <v>0.10981</v>
      </c>
      <c r="O107" s="25">
        <v>3.4000000000000002E-4</v>
      </c>
      <c r="P107" s="42">
        <v>1801</v>
      </c>
      <c r="Q107" s="26">
        <v>24.76</v>
      </c>
      <c r="R107" s="26">
        <v>1805.09</v>
      </c>
      <c r="S107" s="26">
        <v>45.99</v>
      </c>
      <c r="T107" s="26">
        <v>1796.26</v>
      </c>
      <c r="U107" s="26">
        <v>5.64</v>
      </c>
      <c r="V107" s="26">
        <v>1805.09</v>
      </c>
      <c r="W107" s="26">
        <v>5.69</v>
      </c>
      <c r="X107" s="28">
        <v>-0.49</v>
      </c>
      <c r="Y107" s="2"/>
      <c r="Z107" s="2"/>
    </row>
    <row r="108" spans="1:26" x14ac:dyDescent="0.3">
      <c r="A108" s="19">
        <v>104.1</v>
      </c>
      <c r="B108" s="20">
        <v>277</v>
      </c>
      <c r="C108" s="20">
        <v>159.30000000000001</v>
      </c>
      <c r="D108" s="21">
        <v>0.57974000000000003</v>
      </c>
      <c r="E108" s="21">
        <v>0.14604</v>
      </c>
      <c r="F108" s="20">
        <v>85.7</v>
      </c>
      <c r="G108" s="21"/>
      <c r="H108" s="22">
        <v>12183</v>
      </c>
      <c r="I108" s="23">
        <v>5.2583399999999996</v>
      </c>
      <c r="J108" s="23">
        <v>0.18990000000000001</v>
      </c>
      <c r="K108" s="24">
        <v>0.33454</v>
      </c>
      <c r="L108" s="24">
        <v>1.205E-2</v>
      </c>
      <c r="M108" s="21">
        <v>0.997</v>
      </c>
      <c r="N108" s="24">
        <v>0.114</v>
      </c>
      <c r="O108" s="25">
        <v>2.9E-4</v>
      </c>
      <c r="P108" s="42">
        <v>1862.13</v>
      </c>
      <c r="Q108" s="26">
        <v>30.81</v>
      </c>
      <c r="R108" s="26">
        <v>1860.35</v>
      </c>
      <c r="S108" s="26">
        <v>58.21</v>
      </c>
      <c r="T108" s="26">
        <v>1864.13</v>
      </c>
      <c r="U108" s="26">
        <v>4.59</v>
      </c>
      <c r="V108" s="26">
        <v>1864.08</v>
      </c>
      <c r="W108" s="26">
        <v>5.01</v>
      </c>
      <c r="X108" s="28">
        <v>0.2</v>
      </c>
      <c r="Y108" s="2"/>
      <c r="Z108" s="2"/>
    </row>
    <row r="109" spans="1:26" x14ac:dyDescent="0.3">
      <c r="A109" s="19">
        <v>105.1</v>
      </c>
      <c r="B109" s="20">
        <v>243</v>
      </c>
      <c r="C109" s="20">
        <v>140.19999999999999</v>
      </c>
      <c r="D109" s="21">
        <v>0.58155000000000001</v>
      </c>
      <c r="E109" s="21">
        <v>0.13832</v>
      </c>
      <c r="F109" s="20">
        <v>86.8</v>
      </c>
      <c r="G109" s="21"/>
      <c r="H109" s="22">
        <v>6374</v>
      </c>
      <c r="I109" s="23">
        <v>6.2747900000000003</v>
      </c>
      <c r="J109" s="23">
        <v>0.20616000000000001</v>
      </c>
      <c r="K109" s="24">
        <v>0.36549999999999999</v>
      </c>
      <c r="L109" s="24">
        <v>1.197E-2</v>
      </c>
      <c r="M109" s="21">
        <v>0.997</v>
      </c>
      <c r="N109" s="24">
        <v>0.12451</v>
      </c>
      <c r="O109" s="25">
        <v>3.3E-4</v>
      </c>
      <c r="P109" s="42">
        <v>2014.94</v>
      </c>
      <c r="Q109" s="26">
        <v>28.77</v>
      </c>
      <c r="R109" s="26">
        <v>2008.19</v>
      </c>
      <c r="S109" s="26">
        <v>56.51</v>
      </c>
      <c r="T109" s="26">
        <v>2021.84</v>
      </c>
      <c r="U109" s="26">
        <v>4.7</v>
      </c>
      <c r="V109" s="26">
        <v>2021.78</v>
      </c>
      <c r="W109" s="26">
        <v>4.46</v>
      </c>
      <c r="X109" s="28">
        <v>0.68</v>
      </c>
      <c r="Y109" s="2"/>
      <c r="Z109" s="2"/>
    </row>
    <row r="110" spans="1:26" s="60" customFormat="1" x14ac:dyDescent="0.3">
      <c r="A110" s="47">
        <v>106.1</v>
      </c>
      <c r="B110" s="48">
        <v>190</v>
      </c>
      <c r="C110" s="48">
        <v>118.3</v>
      </c>
      <c r="D110" s="49">
        <v>0.62629000000000001</v>
      </c>
      <c r="E110" s="49">
        <v>0.20777999999999999</v>
      </c>
      <c r="F110" s="48">
        <v>41.7</v>
      </c>
      <c r="G110" s="49"/>
      <c r="H110" s="50">
        <v>931</v>
      </c>
      <c r="I110" s="51">
        <v>4.6051799999999998</v>
      </c>
      <c r="J110" s="51">
        <v>0.39389000000000002</v>
      </c>
      <c r="K110" s="52">
        <v>0.25422</v>
      </c>
      <c r="L110" s="52">
        <v>2.1569999999999999E-2</v>
      </c>
      <c r="M110" s="49">
        <v>0.99199999999999999</v>
      </c>
      <c r="N110" s="52">
        <v>0.13138</v>
      </c>
      <c r="O110" s="53">
        <v>1.4E-3</v>
      </c>
      <c r="P110" s="54">
        <v>1750.21</v>
      </c>
      <c r="Q110" s="55">
        <v>71.349999999999994</v>
      </c>
      <c r="R110" s="55">
        <v>1460.2</v>
      </c>
      <c r="S110" s="55">
        <v>110.87</v>
      </c>
      <c r="T110" s="55">
        <v>2116.4899999999998</v>
      </c>
      <c r="U110" s="55">
        <v>18.68</v>
      </c>
      <c r="V110" s="55">
        <v>2106.89</v>
      </c>
      <c r="W110" s="55">
        <v>12.6</v>
      </c>
      <c r="X110" s="56">
        <v>31</v>
      </c>
      <c r="Y110" s="2"/>
      <c r="Z110" s="2"/>
    </row>
    <row r="111" spans="1:26" s="60" customFormat="1" x14ac:dyDescent="0.3">
      <c r="A111" s="47">
        <v>107.1</v>
      </c>
      <c r="B111" s="48">
        <v>96</v>
      </c>
      <c r="C111" s="48">
        <v>76.900000000000006</v>
      </c>
      <c r="D111" s="49">
        <v>0.80769999999999997</v>
      </c>
      <c r="E111" s="49">
        <v>0.20899999999999999</v>
      </c>
      <c r="F111" s="48">
        <v>28.8</v>
      </c>
      <c r="G111" s="49"/>
      <c r="H111" s="50">
        <v>2205</v>
      </c>
      <c r="I111" s="51">
        <v>5.3420800000000002</v>
      </c>
      <c r="J111" s="51">
        <v>0.15669</v>
      </c>
      <c r="K111" s="52">
        <v>0.31563999999999998</v>
      </c>
      <c r="L111" s="52">
        <v>9.1299999999999992E-3</v>
      </c>
      <c r="M111" s="49">
        <v>0.98599999999999999</v>
      </c>
      <c r="N111" s="52">
        <v>0.12275</v>
      </c>
      <c r="O111" s="53">
        <v>5.9999999999999995E-4</v>
      </c>
      <c r="P111" s="54">
        <v>1875.62</v>
      </c>
      <c r="Q111" s="55">
        <v>25.09</v>
      </c>
      <c r="R111" s="55">
        <v>1768.4</v>
      </c>
      <c r="S111" s="55">
        <v>44.74</v>
      </c>
      <c r="T111" s="55">
        <v>1996.58</v>
      </c>
      <c r="U111" s="55">
        <v>8.69</v>
      </c>
      <c r="V111" s="55">
        <v>1989.75</v>
      </c>
      <c r="W111" s="55">
        <v>7.58</v>
      </c>
      <c r="X111" s="56">
        <v>11</v>
      </c>
      <c r="Y111" s="2"/>
      <c r="Z111" s="2"/>
    </row>
    <row r="112" spans="1:26" x14ac:dyDescent="0.3">
      <c r="A112" s="29">
        <v>108.1</v>
      </c>
      <c r="B112" s="30">
        <v>51</v>
      </c>
      <c r="C112" s="30">
        <v>45.5</v>
      </c>
      <c r="D112" s="31">
        <v>0.89302000000000004</v>
      </c>
      <c r="E112" s="31">
        <v>0.21597</v>
      </c>
      <c r="F112" s="30">
        <v>16.100000000000001</v>
      </c>
      <c r="G112" s="31"/>
      <c r="H112" s="32">
        <v>1922</v>
      </c>
      <c r="I112" s="33">
        <v>4.8324400000000001</v>
      </c>
      <c r="J112" s="33">
        <v>0.13517999999999999</v>
      </c>
      <c r="K112" s="34">
        <v>0.32302999999999998</v>
      </c>
      <c r="L112" s="34">
        <v>8.8199999999999997E-3</v>
      </c>
      <c r="M112" s="31">
        <v>0.97599999999999998</v>
      </c>
      <c r="N112" s="34">
        <v>0.1085</v>
      </c>
      <c r="O112" s="35">
        <v>6.7000000000000002E-4</v>
      </c>
      <c r="P112" s="43">
        <v>1790.56</v>
      </c>
      <c r="Q112" s="36">
        <v>23.53</v>
      </c>
      <c r="R112" s="36">
        <v>1804.51</v>
      </c>
      <c r="S112" s="36">
        <v>42.98</v>
      </c>
      <c r="T112" s="36">
        <v>1774.38</v>
      </c>
      <c r="U112" s="36">
        <v>11.27</v>
      </c>
      <c r="V112" s="36">
        <v>1776.29</v>
      </c>
      <c r="W112" s="36">
        <v>10.91</v>
      </c>
      <c r="X112" s="37">
        <v>-1.7</v>
      </c>
      <c r="Y112" s="2"/>
      <c r="Z112" s="2"/>
    </row>
    <row r="113" spans="1:26" x14ac:dyDescent="0.3">
      <c r="A113" s="19"/>
      <c r="B113" s="20"/>
      <c r="C113" s="20"/>
      <c r="D113" s="21"/>
      <c r="E113" s="21"/>
      <c r="F113" s="20"/>
      <c r="G113" s="21"/>
      <c r="H113" s="22"/>
      <c r="I113" s="23"/>
      <c r="J113" s="23"/>
      <c r="K113" s="24"/>
      <c r="L113" s="24"/>
      <c r="M113" s="21"/>
      <c r="N113" s="24"/>
      <c r="O113" s="24"/>
      <c r="P113" s="17"/>
      <c r="Q113" s="26"/>
      <c r="R113" s="26"/>
      <c r="S113" s="26"/>
      <c r="T113" s="26"/>
      <c r="U113" s="26"/>
      <c r="V113" s="26"/>
      <c r="W113" s="26"/>
      <c r="X113" s="27"/>
    </row>
    <row r="114" spans="1:26" x14ac:dyDescent="0.3">
      <c r="A114" s="19"/>
      <c r="B114" s="20"/>
      <c r="C114" s="20"/>
      <c r="D114" s="21"/>
      <c r="E114" s="21"/>
      <c r="F114" s="20"/>
      <c r="G114" s="21"/>
      <c r="H114" s="22"/>
      <c r="I114" s="23"/>
      <c r="J114" s="23"/>
      <c r="K114" s="24"/>
      <c r="L114" s="24"/>
      <c r="M114" s="21"/>
      <c r="N114" s="24"/>
      <c r="O114" s="24"/>
      <c r="P114" s="26"/>
      <c r="Q114" s="26"/>
      <c r="R114" s="26"/>
      <c r="S114" s="26"/>
      <c r="T114" s="26"/>
      <c r="U114" s="26"/>
      <c r="V114" s="26"/>
      <c r="W114" s="26"/>
      <c r="X114" s="27"/>
    </row>
    <row r="115" spans="1:26" s="2" customFormat="1" ht="12" x14ac:dyDescent="0.3">
      <c r="A115" s="4" t="s">
        <v>22</v>
      </c>
    </row>
    <row r="116" spans="1:26" s="2" customFormat="1" ht="12" x14ac:dyDescent="0.3">
      <c r="A116" s="4" t="s">
        <v>25</v>
      </c>
      <c r="B116" s="5"/>
      <c r="C116" s="5"/>
      <c r="D116" s="5"/>
      <c r="E116" s="5"/>
      <c r="G116" s="5"/>
      <c r="H116" s="481" t="s">
        <v>0</v>
      </c>
      <c r="I116" s="482"/>
      <c r="J116" s="482"/>
      <c r="K116" s="482"/>
      <c r="L116" s="482"/>
      <c r="M116" s="482"/>
      <c r="N116" s="482"/>
      <c r="O116" s="483"/>
      <c r="P116" s="481" t="s">
        <v>7</v>
      </c>
      <c r="Q116" s="482"/>
      <c r="R116" s="482"/>
      <c r="S116" s="482"/>
      <c r="T116" s="482"/>
      <c r="U116" s="482"/>
      <c r="V116" s="482"/>
      <c r="W116" s="482"/>
      <c r="X116" s="483"/>
    </row>
    <row r="117" spans="1:26" s="2" customFormat="1" ht="24" x14ac:dyDescent="0.3">
      <c r="A117" s="4" t="s">
        <v>4</v>
      </c>
      <c r="B117" s="6" t="s">
        <v>2</v>
      </c>
      <c r="C117" s="7" t="s">
        <v>3</v>
      </c>
      <c r="D117" s="7" t="s">
        <v>15</v>
      </c>
      <c r="E117" s="7" t="s">
        <v>5</v>
      </c>
      <c r="F117" s="7" t="s">
        <v>14</v>
      </c>
      <c r="G117" s="8" t="s">
        <v>21</v>
      </c>
      <c r="H117" s="6" t="s">
        <v>16</v>
      </c>
      <c r="I117" s="7" t="s">
        <v>17</v>
      </c>
      <c r="J117" s="7" t="s">
        <v>5</v>
      </c>
      <c r="K117" s="7" t="s">
        <v>18</v>
      </c>
      <c r="L117" s="7" t="s">
        <v>5</v>
      </c>
      <c r="M117" s="7" t="s">
        <v>1</v>
      </c>
      <c r="N117" s="7" t="s">
        <v>19</v>
      </c>
      <c r="O117" s="8" t="s">
        <v>5</v>
      </c>
      <c r="P117" s="40" t="s">
        <v>17</v>
      </c>
      <c r="Q117" s="5" t="s">
        <v>5</v>
      </c>
      <c r="R117" s="5" t="s">
        <v>18</v>
      </c>
      <c r="S117" s="5" t="s">
        <v>5</v>
      </c>
      <c r="T117" s="5" t="s">
        <v>20</v>
      </c>
      <c r="U117" s="5" t="s">
        <v>5</v>
      </c>
      <c r="V117" s="5" t="s">
        <v>6</v>
      </c>
      <c r="W117" s="5" t="s">
        <v>5</v>
      </c>
      <c r="X117" s="9" t="s">
        <v>24</v>
      </c>
    </row>
    <row r="118" spans="1:26" x14ac:dyDescent="0.3">
      <c r="A118" s="10">
        <v>1.1000000000000001</v>
      </c>
      <c r="B118" s="11">
        <v>77</v>
      </c>
      <c r="C118" s="11">
        <v>41.4</v>
      </c>
      <c r="D118" s="12">
        <v>0.54303999999999997</v>
      </c>
      <c r="E118" s="12">
        <v>5.7230000000000003E-2</v>
      </c>
      <c r="F118" s="11">
        <v>16.8</v>
      </c>
      <c r="G118" s="12"/>
      <c r="H118" s="13">
        <v>3319</v>
      </c>
      <c r="I118" s="14">
        <v>3.4188000000000001</v>
      </c>
      <c r="J118" s="14">
        <v>4.1910000000000003E-2</v>
      </c>
      <c r="K118" s="15">
        <v>0.26041999999999998</v>
      </c>
      <c r="L118" s="15">
        <v>2.8700000000000002E-3</v>
      </c>
      <c r="M118" s="12">
        <v>0.9</v>
      </c>
      <c r="N118" s="15">
        <v>9.5210000000000003E-2</v>
      </c>
      <c r="O118" s="16">
        <v>5.1000000000000004E-4</v>
      </c>
      <c r="P118" s="17">
        <v>1508.7249999999999</v>
      </c>
      <c r="Q118" s="17">
        <v>9.6300000000000008</v>
      </c>
      <c r="R118" s="17">
        <v>1491.99</v>
      </c>
      <c r="S118" s="17">
        <v>14.679</v>
      </c>
      <c r="T118" s="17">
        <v>1532.232</v>
      </c>
      <c r="U118" s="17">
        <v>10.084</v>
      </c>
      <c r="V118" s="17">
        <v>1519.5419999999999</v>
      </c>
      <c r="W118" s="17">
        <v>8.3550000000000004</v>
      </c>
      <c r="X118" s="18">
        <v>2.63</v>
      </c>
    </row>
    <row r="119" spans="1:26" s="60" customFormat="1" x14ac:dyDescent="0.3">
      <c r="A119" s="47">
        <v>2.1</v>
      </c>
      <c r="B119" s="48">
        <v>221</v>
      </c>
      <c r="C119" s="48">
        <v>87.5</v>
      </c>
      <c r="D119" s="49">
        <v>0.39829999999999999</v>
      </c>
      <c r="E119" s="49">
        <v>8.9260000000000006E-2</v>
      </c>
      <c r="F119" s="48">
        <v>59.7</v>
      </c>
      <c r="G119" s="49"/>
      <c r="H119" s="50">
        <v>10287</v>
      </c>
      <c r="I119" s="51">
        <v>5.0526099999999996</v>
      </c>
      <c r="J119" s="51">
        <v>0.13616</v>
      </c>
      <c r="K119" s="52">
        <v>0.33737</v>
      </c>
      <c r="L119" s="52">
        <v>8.9999999999999993E-3</v>
      </c>
      <c r="M119" s="49">
        <v>0.99</v>
      </c>
      <c r="N119" s="52">
        <v>0.10861999999999999</v>
      </c>
      <c r="O119" s="53">
        <v>4.0000000000000002E-4</v>
      </c>
      <c r="P119" s="55">
        <v>1828.1869999999999</v>
      </c>
      <c r="Q119" s="55">
        <v>22.841999999999999</v>
      </c>
      <c r="R119" s="55">
        <v>1874.0050000000001</v>
      </c>
      <c r="S119" s="55">
        <v>43.381999999999998</v>
      </c>
      <c r="T119" s="55">
        <v>1776.4</v>
      </c>
      <c r="U119" s="55">
        <v>6.7190000000000003</v>
      </c>
      <c r="V119" s="55">
        <v>1779.048</v>
      </c>
      <c r="W119" s="55">
        <v>7.2220000000000004</v>
      </c>
      <c r="X119" s="56">
        <v>-5.49</v>
      </c>
      <c r="Y119" s="44"/>
      <c r="Z119" s="44"/>
    </row>
    <row r="120" spans="1:26" x14ac:dyDescent="0.3">
      <c r="A120" s="19">
        <v>3.1</v>
      </c>
      <c r="B120" s="20">
        <v>93</v>
      </c>
      <c r="C120" s="20">
        <v>52.5</v>
      </c>
      <c r="D120" s="21">
        <v>0.57064000000000004</v>
      </c>
      <c r="E120" s="21">
        <v>7.3330000000000006E-2</v>
      </c>
      <c r="F120" s="20">
        <v>22.4</v>
      </c>
      <c r="G120" s="21"/>
      <c r="H120" s="22">
        <v>3452</v>
      </c>
      <c r="I120" s="23">
        <v>4.5927800000000003</v>
      </c>
      <c r="J120" s="23">
        <v>6.898E-2</v>
      </c>
      <c r="K120" s="24">
        <v>0.30225999999999997</v>
      </c>
      <c r="L120" s="24">
        <v>4.3899999999999998E-3</v>
      </c>
      <c r="M120" s="21">
        <v>0.96799999999999997</v>
      </c>
      <c r="N120" s="24">
        <v>0.11020000000000001</v>
      </c>
      <c r="O120" s="25">
        <v>4.2000000000000002E-4</v>
      </c>
      <c r="P120" s="26">
        <v>1747.9580000000001</v>
      </c>
      <c r="Q120" s="26">
        <v>12.523</v>
      </c>
      <c r="R120" s="26">
        <v>1702.5060000000001</v>
      </c>
      <c r="S120" s="26">
        <v>21.731000000000002</v>
      </c>
      <c r="T120" s="26">
        <v>1802.7070000000001</v>
      </c>
      <c r="U120" s="26">
        <v>6.9320000000000004</v>
      </c>
      <c r="V120" s="26">
        <v>1794.452</v>
      </c>
      <c r="W120" s="26">
        <v>6.2939999999999996</v>
      </c>
      <c r="X120" s="28">
        <v>5.56</v>
      </c>
    </row>
    <row r="121" spans="1:26" x14ac:dyDescent="0.3">
      <c r="A121" s="19">
        <v>4.0999999999999996</v>
      </c>
      <c r="B121" s="20">
        <v>147</v>
      </c>
      <c r="C121" s="20">
        <v>46.8</v>
      </c>
      <c r="D121" s="21">
        <v>0.32114999999999999</v>
      </c>
      <c r="E121" s="21">
        <v>6.3229999999999995E-2</v>
      </c>
      <c r="F121" s="20">
        <v>36.4</v>
      </c>
      <c r="G121" s="21"/>
      <c r="H121" s="22">
        <v>6263</v>
      </c>
      <c r="I121" s="23">
        <v>4.4810600000000003</v>
      </c>
      <c r="J121" s="23">
        <v>4.82E-2</v>
      </c>
      <c r="K121" s="24">
        <v>0.30180000000000001</v>
      </c>
      <c r="L121" s="24">
        <v>2.96E-3</v>
      </c>
      <c r="M121" s="21">
        <v>0.91300000000000003</v>
      </c>
      <c r="N121" s="24">
        <v>0.10768999999999999</v>
      </c>
      <c r="O121" s="25">
        <v>4.6999999999999999E-4</v>
      </c>
      <c r="P121" s="26">
        <v>1727.47</v>
      </c>
      <c r="Q121" s="26">
        <v>8.9290000000000003</v>
      </c>
      <c r="R121" s="26">
        <v>1700.2280000000001</v>
      </c>
      <c r="S121" s="26">
        <v>14.657999999999999</v>
      </c>
      <c r="T121" s="26">
        <v>1760.6949999999999</v>
      </c>
      <c r="U121" s="26">
        <v>7.9790000000000001</v>
      </c>
      <c r="V121" s="26">
        <v>1747.05</v>
      </c>
      <c r="W121" s="26">
        <v>7.0339999999999998</v>
      </c>
      <c r="X121" s="28">
        <v>3.43</v>
      </c>
    </row>
    <row r="122" spans="1:26" x14ac:dyDescent="0.3">
      <c r="A122" s="19">
        <v>5.0999999999999996</v>
      </c>
      <c r="B122" s="20">
        <v>283</v>
      </c>
      <c r="C122" s="20">
        <v>64</v>
      </c>
      <c r="D122" s="21">
        <v>0.22756999999999999</v>
      </c>
      <c r="E122" s="21">
        <v>4.4819999999999999E-2</v>
      </c>
      <c r="F122" s="20">
        <v>67.400000000000006</v>
      </c>
      <c r="G122" s="21"/>
      <c r="H122" s="22">
        <v>23300</v>
      </c>
      <c r="I122" s="23">
        <v>4.04033</v>
      </c>
      <c r="J122" s="23">
        <v>4.002E-2</v>
      </c>
      <c r="K122" s="24">
        <v>0.28799999999999998</v>
      </c>
      <c r="L122" s="24">
        <v>2.7499999999999998E-3</v>
      </c>
      <c r="M122" s="21">
        <v>0.96399999999999997</v>
      </c>
      <c r="N122" s="24">
        <v>0.10174999999999999</v>
      </c>
      <c r="O122" s="25">
        <v>2.7E-4</v>
      </c>
      <c r="P122" s="26">
        <v>1642.3530000000001</v>
      </c>
      <c r="Q122" s="26">
        <v>8.0619999999999994</v>
      </c>
      <c r="R122" s="26">
        <v>1631.527</v>
      </c>
      <c r="S122" s="26">
        <v>13.763999999999999</v>
      </c>
      <c r="T122" s="26">
        <v>1656.287</v>
      </c>
      <c r="U122" s="26">
        <v>4.9160000000000004</v>
      </c>
      <c r="V122" s="26">
        <v>1653.53</v>
      </c>
      <c r="W122" s="26">
        <v>4.5599999999999996</v>
      </c>
      <c r="X122" s="28">
        <v>1.49</v>
      </c>
    </row>
    <row r="123" spans="1:26" x14ac:dyDescent="0.3">
      <c r="A123" s="19">
        <v>6.1</v>
      </c>
      <c r="B123" s="20">
        <v>149</v>
      </c>
      <c r="C123" s="20">
        <v>57.9</v>
      </c>
      <c r="D123" s="21">
        <v>0.39138000000000001</v>
      </c>
      <c r="E123" s="21">
        <v>7.6789999999999997E-2</v>
      </c>
      <c r="F123" s="20">
        <v>38.5</v>
      </c>
      <c r="G123" s="21"/>
      <c r="H123" s="22">
        <v>4934</v>
      </c>
      <c r="I123" s="23">
        <v>4.8089599999999999</v>
      </c>
      <c r="J123" s="23">
        <v>9.6070000000000003E-2</v>
      </c>
      <c r="K123" s="24">
        <v>0.31217</v>
      </c>
      <c r="L123" s="24">
        <v>3.5000000000000001E-3</v>
      </c>
      <c r="M123" s="21">
        <v>0.56100000000000005</v>
      </c>
      <c r="N123" s="24">
        <v>0.11173</v>
      </c>
      <c r="O123" s="25">
        <v>1.8500000000000001E-3</v>
      </c>
      <c r="P123" s="26">
        <v>1786.4670000000001</v>
      </c>
      <c r="Q123" s="26">
        <v>16.792999999999999</v>
      </c>
      <c r="R123" s="26">
        <v>1751.376</v>
      </c>
      <c r="S123" s="26">
        <v>17.195</v>
      </c>
      <c r="T123" s="26">
        <v>1827.7460000000001</v>
      </c>
      <c r="U123" s="26">
        <v>30.021999999999998</v>
      </c>
      <c r="V123" s="26">
        <v>1769.163</v>
      </c>
      <c r="W123" s="26">
        <v>15.32</v>
      </c>
      <c r="X123" s="28">
        <v>4.18</v>
      </c>
    </row>
    <row r="124" spans="1:26" x14ac:dyDescent="0.3">
      <c r="A124" s="19">
        <v>7.1</v>
      </c>
      <c r="B124" s="20">
        <v>155</v>
      </c>
      <c r="C124" s="20">
        <v>140.30000000000001</v>
      </c>
      <c r="D124" s="21">
        <v>0.91205999999999998</v>
      </c>
      <c r="E124" s="21">
        <v>0.11910999999999999</v>
      </c>
      <c r="F124" s="20">
        <v>32.299999999999997</v>
      </c>
      <c r="G124" s="21"/>
      <c r="H124" s="22">
        <v>5831</v>
      </c>
      <c r="I124" s="23">
        <v>3.4905599999999999</v>
      </c>
      <c r="J124" s="23">
        <v>7.6630000000000004E-2</v>
      </c>
      <c r="K124" s="24">
        <v>0.26373000000000002</v>
      </c>
      <c r="L124" s="24">
        <v>5.7099999999999998E-3</v>
      </c>
      <c r="M124" s="21">
        <v>0.98599999999999999</v>
      </c>
      <c r="N124" s="24">
        <v>9.5990000000000006E-2</v>
      </c>
      <c r="O124" s="25">
        <v>3.5E-4</v>
      </c>
      <c r="P124" s="26">
        <v>1525.0820000000001</v>
      </c>
      <c r="Q124" s="26">
        <v>17.327000000000002</v>
      </c>
      <c r="R124" s="26">
        <v>1508.8969999999999</v>
      </c>
      <c r="S124" s="26">
        <v>29.126999999999999</v>
      </c>
      <c r="T124" s="26">
        <v>1547.577</v>
      </c>
      <c r="U124" s="26">
        <v>6.85</v>
      </c>
      <c r="V124" s="26">
        <v>1545.6379999999999</v>
      </c>
      <c r="W124" s="26">
        <v>6.5490000000000004</v>
      </c>
      <c r="X124" s="28">
        <v>2.5</v>
      </c>
    </row>
    <row r="125" spans="1:26" x14ac:dyDescent="0.3">
      <c r="A125" s="19">
        <v>8.1</v>
      </c>
      <c r="B125" s="20">
        <v>110</v>
      </c>
      <c r="C125" s="20">
        <v>85.5</v>
      </c>
      <c r="D125" s="21">
        <v>0.78598000000000001</v>
      </c>
      <c r="E125" s="21">
        <v>0.15440999999999999</v>
      </c>
      <c r="F125" s="20">
        <v>28.2</v>
      </c>
      <c r="G125" s="21"/>
      <c r="H125" s="22">
        <v>3792</v>
      </c>
      <c r="I125" s="23">
        <v>4.6665599999999996</v>
      </c>
      <c r="J125" s="23">
        <v>8.387E-2</v>
      </c>
      <c r="K125" s="24">
        <v>0.31163999999999997</v>
      </c>
      <c r="L125" s="24">
        <v>5.4900000000000001E-3</v>
      </c>
      <c r="M125" s="21">
        <v>0.98099999999999998</v>
      </c>
      <c r="N125" s="24">
        <v>0.1086</v>
      </c>
      <c r="O125" s="25">
        <v>3.8000000000000002E-4</v>
      </c>
      <c r="P125" s="26">
        <v>1761.2650000000001</v>
      </c>
      <c r="Q125" s="26">
        <v>15.029</v>
      </c>
      <c r="R125" s="26">
        <v>1748.7719999999999</v>
      </c>
      <c r="S125" s="26">
        <v>26.981999999999999</v>
      </c>
      <c r="T125" s="26">
        <v>1776.0640000000001</v>
      </c>
      <c r="U125" s="26">
        <v>6.3849999999999998</v>
      </c>
      <c r="V125" s="26">
        <v>1774.7329999999999</v>
      </c>
      <c r="W125" s="26">
        <v>6.117</v>
      </c>
      <c r="X125" s="28">
        <v>1.54</v>
      </c>
    </row>
    <row r="126" spans="1:26" x14ac:dyDescent="0.3">
      <c r="A126" s="19">
        <v>9.1</v>
      </c>
      <c r="B126" s="20">
        <v>92</v>
      </c>
      <c r="C126" s="20">
        <v>52</v>
      </c>
      <c r="D126" s="21">
        <v>0.57181000000000004</v>
      </c>
      <c r="E126" s="21">
        <v>0.11176999999999999</v>
      </c>
      <c r="F126" s="20">
        <v>23.6</v>
      </c>
      <c r="G126" s="21"/>
      <c r="H126" s="22">
        <v>6358</v>
      </c>
      <c r="I126" s="23">
        <v>4.7712599999999998</v>
      </c>
      <c r="J126" s="23">
        <v>5.3920000000000003E-2</v>
      </c>
      <c r="K126" s="24">
        <v>0.3105</v>
      </c>
      <c r="L126" s="24">
        <v>3.14E-3</v>
      </c>
      <c r="M126" s="21">
        <v>0.89600000000000002</v>
      </c>
      <c r="N126" s="24">
        <v>0.11144999999999999</v>
      </c>
      <c r="O126" s="25">
        <v>5.5999999999999995E-4</v>
      </c>
      <c r="P126" s="26">
        <v>1779.855</v>
      </c>
      <c r="Q126" s="26">
        <v>9.4870000000000001</v>
      </c>
      <c r="R126" s="26">
        <v>1743.1669999999999</v>
      </c>
      <c r="S126" s="26">
        <v>15.446</v>
      </c>
      <c r="T126" s="26">
        <v>1823.1949999999999</v>
      </c>
      <c r="U126" s="26">
        <v>9.1159999999999997</v>
      </c>
      <c r="V126" s="26">
        <v>1803.03</v>
      </c>
      <c r="W126" s="26">
        <v>7.8730000000000002</v>
      </c>
      <c r="X126" s="28">
        <v>4.3899999999999997</v>
      </c>
    </row>
    <row r="127" spans="1:26" x14ac:dyDescent="0.3">
      <c r="A127" s="19">
        <v>11.1</v>
      </c>
      <c r="B127" s="20">
        <v>274</v>
      </c>
      <c r="C127" s="20">
        <v>127.2</v>
      </c>
      <c r="D127" s="21">
        <v>0.46711999999999998</v>
      </c>
      <c r="E127" s="21">
        <v>9.4009999999999996E-2</v>
      </c>
      <c r="F127" s="20">
        <v>70.900000000000006</v>
      </c>
      <c r="G127" s="21"/>
      <c r="H127" s="22">
        <v>7880</v>
      </c>
      <c r="I127" s="23">
        <v>4.7424999999999997</v>
      </c>
      <c r="J127" s="23">
        <v>6.8919999999999995E-2</v>
      </c>
      <c r="K127" s="24">
        <v>0.31359999999999999</v>
      </c>
      <c r="L127" s="24">
        <v>4.47E-3</v>
      </c>
      <c r="M127" s="21">
        <v>0.98</v>
      </c>
      <c r="N127" s="24">
        <v>0.10968</v>
      </c>
      <c r="O127" s="25">
        <v>3.2000000000000003E-4</v>
      </c>
      <c r="P127" s="26">
        <v>1774.7829999999999</v>
      </c>
      <c r="Q127" s="26">
        <v>12.186</v>
      </c>
      <c r="R127" s="26">
        <v>1758.3979999999999</v>
      </c>
      <c r="S127" s="26">
        <v>21.936</v>
      </c>
      <c r="T127" s="26">
        <v>1794.1</v>
      </c>
      <c r="U127" s="26">
        <v>5.3120000000000003</v>
      </c>
      <c r="V127" s="26">
        <v>1792.1949999999999</v>
      </c>
      <c r="W127" s="26">
        <v>5.0289999999999999</v>
      </c>
      <c r="X127" s="28">
        <v>1.99</v>
      </c>
    </row>
    <row r="128" spans="1:26" s="60" customFormat="1" x14ac:dyDescent="0.3">
      <c r="A128" s="47">
        <v>12.1</v>
      </c>
      <c r="B128" s="48">
        <v>131</v>
      </c>
      <c r="C128" s="48">
        <v>158.6</v>
      </c>
      <c r="D128" s="49">
        <v>1.2243900000000001</v>
      </c>
      <c r="E128" s="49">
        <v>0.17577000000000001</v>
      </c>
      <c r="F128" s="48">
        <v>36.200000000000003</v>
      </c>
      <c r="G128" s="49"/>
      <c r="H128" s="50">
        <v>5912</v>
      </c>
      <c r="I128" s="51">
        <v>5.2357699999999996</v>
      </c>
      <c r="J128" s="51">
        <v>0.10564</v>
      </c>
      <c r="K128" s="52">
        <v>0.34991</v>
      </c>
      <c r="L128" s="52">
        <v>6.96E-3</v>
      </c>
      <c r="M128" s="49">
        <v>0.98499999999999999</v>
      </c>
      <c r="N128" s="52">
        <v>0.10852000000000001</v>
      </c>
      <c r="O128" s="53">
        <v>3.6999999999999999E-4</v>
      </c>
      <c r="P128" s="55">
        <v>1858.4580000000001</v>
      </c>
      <c r="Q128" s="55">
        <v>17.202000000000002</v>
      </c>
      <c r="R128" s="55">
        <v>1934.1690000000001</v>
      </c>
      <c r="S128" s="55">
        <v>33.237000000000002</v>
      </c>
      <c r="T128" s="55">
        <v>1774.7190000000001</v>
      </c>
      <c r="U128" s="55">
        <v>6.2220000000000004</v>
      </c>
      <c r="V128" s="55">
        <v>1781.365</v>
      </c>
      <c r="W128" s="55">
        <v>6.742</v>
      </c>
      <c r="X128" s="56">
        <v>-8.98</v>
      </c>
      <c r="Y128" s="44"/>
      <c r="Z128" s="44"/>
    </row>
    <row r="129" spans="1:26" x14ac:dyDescent="0.3">
      <c r="A129" s="19">
        <v>13.1</v>
      </c>
      <c r="B129" s="20">
        <v>136</v>
      </c>
      <c r="C129" s="20">
        <v>38.9</v>
      </c>
      <c r="D129" s="21">
        <v>0.28803000000000001</v>
      </c>
      <c r="E129" s="21">
        <v>5.6399999999999999E-2</v>
      </c>
      <c r="F129" s="20">
        <v>28.7</v>
      </c>
      <c r="G129" s="21"/>
      <c r="H129" s="22">
        <v>3061</v>
      </c>
      <c r="I129" s="23">
        <v>3.27725</v>
      </c>
      <c r="J129" s="23">
        <v>3.9809999999999998E-2</v>
      </c>
      <c r="K129" s="24">
        <v>0.25457999999999997</v>
      </c>
      <c r="L129" s="24">
        <v>2.8500000000000001E-3</v>
      </c>
      <c r="M129" s="21">
        <v>0.92100000000000004</v>
      </c>
      <c r="N129" s="24">
        <v>9.3359999999999999E-2</v>
      </c>
      <c r="O129" s="25">
        <v>4.4000000000000002E-4</v>
      </c>
      <c r="P129" s="26">
        <v>1475.6669999999999</v>
      </c>
      <c r="Q129" s="26">
        <v>9.4510000000000005</v>
      </c>
      <c r="R129" s="26">
        <v>1462.0519999999999</v>
      </c>
      <c r="S129" s="26">
        <v>14.644</v>
      </c>
      <c r="T129" s="26">
        <v>1495.2</v>
      </c>
      <c r="U129" s="26">
        <v>8.9160000000000004</v>
      </c>
      <c r="V129" s="26">
        <v>1486.347</v>
      </c>
      <c r="W129" s="26">
        <v>7.6449999999999996</v>
      </c>
      <c r="X129" s="28">
        <v>2.2200000000000002</v>
      </c>
    </row>
    <row r="130" spans="1:26" s="60" customFormat="1" x14ac:dyDescent="0.3">
      <c r="A130" s="47">
        <v>14.1</v>
      </c>
      <c r="B130" s="48">
        <v>314</v>
      </c>
      <c r="C130" s="48">
        <v>104.4</v>
      </c>
      <c r="D130" s="49">
        <v>0.33489999999999998</v>
      </c>
      <c r="E130" s="49">
        <v>4.5269999999999998E-2</v>
      </c>
      <c r="F130" s="48">
        <v>85.5</v>
      </c>
      <c r="G130" s="49"/>
      <c r="H130" s="50">
        <v>32942</v>
      </c>
      <c r="I130" s="51">
        <v>5.1173000000000002</v>
      </c>
      <c r="J130" s="51">
        <v>9.8309999999999995E-2</v>
      </c>
      <c r="K130" s="52">
        <v>0.34290999999999999</v>
      </c>
      <c r="L130" s="52">
        <v>6.4999999999999997E-3</v>
      </c>
      <c r="M130" s="49">
        <v>0.98699999999999999</v>
      </c>
      <c r="N130" s="52">
        <v>0.10823000000000001</v>
      </c>
      <c r="O130" s="53">
        <v>3.4000000000000002E-4</v>
      </c>
      <c r="P130" s="55">
        <v>1838.981</v>
      </c>
      <c r="Q130" s="55">
        <v>16.318000000000001</v>
      </c>
      <c r="R130" s="55">
        <v>1900.654</v>
      </c>
      <c r="S130" s="55">
        <v>31.202000000000002</v>
      </c>
      <c r="T130" s="55">
        <v>1769.8340000000001</v>
      </c>
      <c r="U130" s="55">
        <v>5.7370000000000001</v>
      </c>
      <c r="V130" s="55">
        <v>1774.4860000000001</v>
      </c>
      <c r="W130" s="55">
        <v>5.9359999999999999</v>
      </c>
      <c r="X130" s="56">
        <v>-7.39</v>
      </c>
      <c r="Y130" s="44"/>
      <c r="Z130" s="44"/>
    </row>
    <row r="131" spans="1:26" x14ac:dyDescent="0.3">
      <c r="A131" s="19">
        <v>17.100000000000001</v>
      </c>
      <c r="B131" s="20">
        <v>355</v>
      </c>
      <c r="C131" s="20">
        <v>102</v>
      </c>
      <c r="D131" s="21">
        <v>0.28938000000000003</v>
      </c>
      <c r="E131" s="21">
        <v>5.7880000000000001E-2</v>
      </c>
      <c r="F131" s="20">
        <v>79.099999999999994</v>
      </c>
      <c r="G131" s="21"/>
      <c r="H131" s="22">
        <v>16146</v>
      </c>
      <c r="I131" s="23">
        <v>3.5063399999999998</v>
      </c>
      <c r="J131" s="23">
        <v>4.7960000000000003E-2</v>
      </c>
      <c r="K131" s="24">
        <v>0.26608999999999999</v>
      </c>
      <c r="L131" s="24">
        <v>3.4299999999999999E-3</v>
      </c>
      <c r="M131" s="21">
        <v>0.94099999999999995</v>
      </c>
      <c r="N131" s="24">
        <v>9.5570000000000002E-2</v>
      </c>
      <c r="O131" s="25">
        <v>4.4000000000000002E-4</v>
      </c>
      <c r="P131" s="26">
        <v>1528.644</v>
      </c>
      <c r="Q131" s="26">
        <v>10.807</v>
      </c>
      <c r="R131" s="26">
        <v>1520.924</v>
      </c>
      <c r="S131" s="26">
        <v>17.463999999999999</v>
      </c>
      <c r="T131" s="26">
        <v>1539.3330000000001</v>
      </c>
      <c r="U131" s="26">
        <v>8.6590000000000007</v>
      </c>
      <c r="V131" s="26">
        <v>1535.6949999999999</v>
      </c>
      <c r="W131" s="26">
        <v>7.7619999999999996</v>
      </c>
      <c r="X131" s="28">
        <v>1.2</v>
      </c>
    </row>
    <row r="132" spans="1:26" x14ac:dyDescent="0.3">
      <c r="A132" s="19">
        <v>19.100000000000001</v>
      </c>
      <c r="B132" s="20">
        <v>48</v>
      </c>
      <c r="C132" s="20">
        <v>16.2</v>
      </c>
      <c r="D132" s="21">
        <v>0.33710000000000001</v>
      </c>
      <c r="E132" s="21">
        <v>6.6850000000000007E-2</v>
      </c>
      <c r="F132" s="20">
        <v>11.8</v>
      </c>
      <c r="G132" s="21"/>
      <c r="H132" s="22">
        <v>7298</v>
      </c>
      <c r="I132" s="23">
        <v>4.4035500000000001</v>
      </c>
      <c r="J132" s="23">
        <v>6.6189999999999999E-2</v>
      </c>
      <c r="K132" s="24">
        <v>0.29094999999999999</v>
      </c>
      <c r="L132" s="24">
        <v>3.9399999999999999E-3</v>
      </c>
      <c r="M132" s="21">
        <v>0.90200000000000002</v>
      </c>
      <c r="N132" s="24">
        <v>0.10977000000000001</v>
      </c>
      <c r="O132" s="25">
        <v>7.1000000000000002E-4</v>
      </c>
      <c r="P132" s="26">
        <v>1713.008</v>
      </c>
      <c r="Q132" s="26">
        <v>12.438000000000001</v>
      </c>
      <c r="R132" s="26">
        <v>1646.2750000000001</v>
      </c>
      <c r="S132" s="26">
        <v>19.675000000000001</v>
      </c>
      <c r="T132" s="26">
        <v>1795.5940000000001</v>
      </c>
      <c r="U132" s="26">
        <v>11.773999999999999</v>
      </c>
      <c r="V132" s="26">
        <v>1757.8240000000001</v>
      </c>
      <c r="W132" s="26">
        <v>10.196</v>
      </c>
      <c r="X132" s="28">
        <v>8.32</v>
      </c>
    </row>
    <row r="133" spans="1:26" x14ac:dyDescent="0.3">
      <c r="A133" s="19">
        <v>20.100000000000001</v>
      </c>
      <c r="B133" s="20">
        <v>94</v>
      </c>
      <c r="C133" s="20">
        <v>19.899999999999999</v>
      </c>
      <c r="D133" s="21">
        <v>0.21246000000000001</v>
      </c>
      <c r="E133" s="21">
        <v>4.2720000000000001E-2</v>
      </c>
      <c r="F133" s="20">
        <v>24.2</v>
      </c>
      <c r="G133" s="21"/>
      <c r="H133" s="22">
        <v>5777</v>
      </c>
      <c r="I133" s="23">
        <v>4.5467500000000003</v>
      </c>
      <c r="J133" s="23">
        <v>6.9570000000000007E-2</v>
      </c>
      <c r="K133" s="24">
        <v>0.30670999999999998</v>
      </c>
      <c r="L133" s="24">
        <v>4.4099999999999999E-3</v>
      </c>
      <c r="M133" s="21">
        <v>0.94</v>
      </c>
      <c r="N133" s="24">
        <v>0.10750999999999999</v>
      </c>
      <c r="O133" s="25">
        <v>5.5999999999999995E-4</v>
      </c>
      <c r="P133" s="26">
        <v>1739.567</v>
      </c>
      <c r="Q133" s="26">
        <v>12.734999999999999</v>
      </c>
      <c r="R133" s="26">
        <v>1724.4970000000001</v>
      </c>
      <c r="S133" s="26">
        <v>21.756</v>
      </c>
      <c r="T133" s="26">
        <v>1757.636</v>
      </c>
      <c r="U133" s="26">
        <v>9.5259999999999998</v>
      </c>
      <c r="V133" s="26">
        <v>1752.4690000000001</v>
      </c>
      <c r="W133" s="26">
        <v>8.6920000000000002</v>
      </c>
      <c r="X133" s="28">
        <v>1.89</v>
      </c>
    </row>
    <row r="134" spans="1:26" x14ac:dyDescent="0.3">
      <c r="A134" s="19">
        <v>23.1</v>
      </c>
      <c r="B134" s="20">
        <v>133</v>
      </c>
      <c r="C134" s="20">
        <v>45.7</v>
      </c>
      <c r="D134" s="21">
        <v>0.34471000000000002</v>
      </c>
      <c r="E134" s="21">
        <v>6.7500000000000004E-2</v>
      </c>
      <c r="F134" s="20">
        <v>64.5</v>
      </c>
      <c r="G134" s="21"/>
      <c r="H134" s="22">
        <v>9713</v>
      </c>
      <c r="I134" s="23">
        <v>16.48038</v>
      </c>
      <c r="J134" s="23">
        <v>0.23771999999999999</v>
      </c>
      <c r="K134" s="24">
        <v>0.57779000000000003</v>
      </c>
      <c r="L134" s="24">
        <v>8.1700000000000002E-3</v>
      </c>
      <c r="M134" s="21">
        <v>0.98099999999999998</v>
      </c>
      <c r="N134" s="24">
        <v>0.20687</v>
      </c>
      <c r="O134" s="25">
        <v>5.9000000000000003E-4</v>
      </c>
      <c r="P134" s="26">
        <v>2905.0909999999999</v>
      </c>
      <c r="Q134" s="26">
        <v>13.808</v>
      </c>
      <c r="R134" s="26">
        <v>2939.7269999999999</v>
      </c>
      <c r="S134" s="26">
        <v>33.380000000000003</v>
      </c>
      <c r="T134" s="26">
        <v>2881.1819999999998</v>
      </c>
      <c r="U134" s="26">
        <v>4.6319999999999997</v>
      </c>
      <c r="V134" s="26">
        <v>2939.7269999999999</v>
      </c>
      <c r="W134" s="26">
        <v>4.0590000000000002</v>
      </c>
      <c r="X134" s="28">
        <v>-2.0299999999999998</v>
      </c>
    </row>
    <row r="135" spans="1:26" x14ac:dyDescent="0.3">
      <c r="A135" s="19">
        <v>25.1</v>
      </c>
      <c r="B135" s="20">
        <v>121</v>
      </c>
      <c r="C135" s="20">
        <v>74</v>
      </c>
      <c r="D135" s="21">
        <v>0.61395999999999995</v>
      </c>
      <c r="E135" s="21">
        <v>0.12153</v>
      </c>
      <c r="F135" s="20">
        <v>35.6</v>
      </c>
      <c r="G135" s="21"/>
      <c r="H135" s="22">
        <v>5344</v>
      </c>
      <c r="I135" s="23">
        <v>5.81149</v>
      </c>
      <c r="J135" s="23">
        <v>8.0460000000000004E-2</v>
      </c>
      <c r="K135" s="24">
        <v>0.34816000000000003</v>
      </c>
      <c r="L135" s="24">
        <v>4.6299999999999996E-3</v>
      </c>
      <c r="M135" s="21">
        <v>0.96</v>
      </c>
      <c r="N135" s="24">
        <v>0.12106</v>
      </c>
      <c r="O135" s="25">
        <v>4.6999999999999999E-4</v>
      </c>
      <c r="P135" s="26">
        <v>1948.125</v>
      </c>
      <c r="Q135" s="26">
        <v>11.994</v>
      </c>
      <c r="R135" s="26">
        <v>1925.806</v>
      </c>
      <c r="S135" s="26">
        <v>22.138999999999999</v>
      </c>
      <c r="T135" s="26">
        <v>1971.9059999999999</v>
      </c>
      <c r="U135" s="26">
        <v>6.9189999999999996</v>
      </c>
      <c r="V135" s="26">
        <v>1967.9449999999999</v>
      </c>
      <c r="W135" s="26">
        <v>6.4889999999999999</v>
      </c>
      <c r="X135" s="28">
        <v>2.34</v>
      </c>
    </row>
    <row r="136" spans="1:26" x14ac:dyDescent="0.3">
      <c r="A136" s="19">
        <v>26.1</v>
      </c>
      <c r="B136" s="20">
        <v>362</v>
      </c>
      <c r="C136" s="20">
        <v>117.5</v>
      </c>
      <c r="D136" s="21">
        <v>0.32674999999999998</v>
      </c>
      <c r="E136" s="21">
        <v>6.6470000000000001E-2</v>
      </c>
      <c r="F136" s="20">
        <v>100.8</v>
      </c>
      <c r="G136" s="21"/>
      <c r="H136" s="22">
        <v>13647</v>
      </c>
      <c r="I136" s="23">
        <v>4.9105100000000004</v>
      </c>
      <c r="J136" s="23">
        <v>7.7950000000000005E-2</v>
      </c>
      <c r="K136" s="24">
        <v>0.32995000000000002</v>
      </c>
      <c r="L136" s="24">
        <v>5.0800000000000003E-3</v>
      </c>
      <c r="M136" s="21">
        <v>0.97</v>
      </c>
      <c r="N136" s="24">
        <v>0.10793999999999999</v>
      </c>
      <c r="O136" s="25">
        <v>4.0999999999999999E-4</v>
      </c>
      <c r="P136" s="26">
        <v>1804.0640000000001</v>
      </c>
      <c r="Q136" s="26">
        <v>13.391</v>
      </c>
      <c r="R136" s="26">
        <v>1838.1389999999999</v>
      </c>
      <c r="S136" s="26">
        <v>24.623000000000001</v>
      </c>
      <c r="T136" s="26">
        <v>1764.933</v>
      </c>
      <c r="U136" s="26">
        <v>6.9409999999999998</v>
      </c>
      <c r="V136" s="26">
        <v>1770.771</v>
      </c>
      <c r="W136" s="26">
        <v>6.9749999999999996</v>
      </c>
      <c r="X136" s="28">
        <v>-4.1500000000000004</v>
      </c>
    </row>
    <row r="137" spans="1:26" x14ac:dyDescent="0.3">
      <c r="A137" s="19">
        <v>27.1</v>
      </c>
      <c r="B137" s="20">
        <v>154</v>
      </c>
      <c r="C137" s="20">
        <v>68.599999999999994</v>
      </c>
      <c r="D137" s="21">
        <v>0.44725999999999999</v>
      </c>
      <c r="E137" s="21">
        <v>8.856E-2</v>
      </c>
      <c r="F137" s="20">
        <v>40.1</v>
      </c>
      <c r="G137" s="21"/>
      <c r="H137" s="22">
        <v>13005</v>
      </c>
      <c r="I137" s="23">
        <v>4.6397399999999998</v>
      </c>
      <c r="J137" s="23">
        <v>7.0510000000000003E-2</v>
      </c>
      <c r="K137" s="24">
        <v>0.30869999999999997</v>
      </c>
      <c r="L137" s="24">
        <v>4.5399999999999998E-3</v>
      </c>
      <c r="M137" s="21">
        <v>0.96899999999999997</v>
      </c>
      <c r="N137" s="24">
        <v>0.10901</v>
      </c>
      <c r="O137" s="25">
        <v>4.0999999999999999E-4</v>
      </c>
      <c r="P137" s="26">
        <v>1756.4480000000001</v>
      </c>
      <c r="Q137" s="26">
        <v>12.695</v>
      </c>
      <c r="R137" s="26">
        <v>1734.306</v>
      </c>
      <c r="S137" s="26">
        <v>22.363</v>
      </c>
      <c r="T137" s="26">
        <v>1782.9369999999999</v>
      </c>
      <c r="U137" s="26">
        <v>6.8570000000000002</v>
      </c>
      <c r="V137" s="26">
        <v>1778.941</v>
      </c>
      <c r="W137" s="26">
        <v>6.431</v>
      </c>
      <c r="X137" s="28">
        <v>2.73</v>
      </c>
    </row>
    <row r="138" spans="1:26" x14ac:dyDescent="0.3">
      <c r="A138" s="19">
        <v>28.1</v>
      </c>
      <c r="B138" s="20">
        <v>109</v>
      </c>
      <c r="C138" s="20">
        <v>25.2</v>
      </c>
      <c r="D138" s="21">
        <v>0.23283000000000001</v>
      </c>
      <c r="E138" s="21">
        <v>4.5870000000000001E-2</v>
      </c>
      <c r="F138" s="20">
        <v>27.2</v>
      </c>
      <c r="G138" s="21"/>
      <c r="H138" s="22">
        <v>4605</v>
      </c>
      <c r="I138" s="23">
        <v>4.3550800000000001</v>
      </c>
      <c r="J138" s="23">
        <v>5.9740000000000001E-2</v>
      </c>
      <c r="K138" s="24">
        <v>0.29503000000000001</v>
      </c>
      <c r="L138" s="24">
        <v>3.79E-3</v>
      </c>
      <c r="M138" s="21">
        <v>0.93700000000000006</v>
      </c>
      <c r="N138" s="24">
        <v>0.10706</v>
      </c>
      <c r="O138" s="25">
        <v>5.1000000000000004E-4</v>
      </c>
      <c r="P138" s="26">
        <v>1703.8589999999999</v>
      </c>
      <c r="Q138" s="26">
        <v>11.327</v>
      </c>
      <c r="R138" s="26">
        <v>1666.616</v>
      </c>
      <c r="S138" s="26">
        <v>18.866</v>
      </c>
      <c r="T138" s="26">
        <v>1749.961</v>
      </c>
      <c r="U138" s="26">
        <v>8.7210000000000001</v>
      </c>
      <c r="V138" s="26">
        <v>1735.8130000000001</v>
      </c>
      <c r="W138" s="26">
        <v>7.8529999999999998</v>
      </c>
      <c r="X138" s="28">
        <v>4.76</v>
      </c>
    </row>
    <row r="139" spans="1:26" x14ac:dyDescent="0.3">
      <c r="A139" s="19">
        <v>31.1</v>
      </c>
      <c r="B139" s="20">
        <v>177</v>
      </c>
      <c r="C139" s="20">
        <v>18.7</v>
      </c>
      <c r="D139" s="21">
        <v>0.10592</v>
      </c>
      <c r="E139" s="21">
        <v>2.1129999999999999E-2</v>
      </c>
      <c r="F139" s="20">
        <v>45.2</v>
      </c>
      <c r="G139" s="21"/>
      <c r="H139" s="22">
        <v>9641</v>
      </c>
      <c r="I139" s="23">
        <v>4.4915900000000004</v>
      </c>
      <c r="J139" s="23">
        <v>7.0809999999999998E-2</v>
      </c>
      <c r="K139" s="24">
        <v>0.30221999999999999</v>
      </c>
      <c r="L139" s="24">
        <v>4.6100000000000004E-3</v>
      </c>
      <c r="M139" s="21">
        <v>0.96699999999999997</v>
      </c>
      <c r="N139" s="24">
        <v>0.10779</v>
      </c>
      <c r="O139" s="25">
        <v>4.2999999999999999E-4</v>
      </c>
      <c r="P139" s="26">
        <v>1729.4190000000001</v>
      </c>
      <c r="Q139" s="26">
        <v>13.093</v>
      </c>
      <c r="R139" s="26">
        <v>1702.308</v>
      </c>
      <c r="S139" s="26">
        <v>22.821000000000002</v>
      </c>
      <c r="T139" s="26">
        <v>1762.3920000000001</v>
      </c>
      <c r="U139" s="26">
        <v>7.2919999999999998</v>
      </c>
      <c r="V139" s="26">
        <v>1756.9670000000001</v>
      </c>
      <c r="W139" s="26">
        <v>6.8289999999999997</v>
      </c>
      <c r="X139" s="28">
        <v>3.41</v>
      </c>
    </row>
    <row r="140" spans="1:26" x14ac:dyDescent="0.3">
      <c r="A140" s="19">
        <v>32.1</v>
      </c>
      <c r="B140" s="20">
        <v>71</v>
      </c>
      <c r="C140" s="20">
        <v>41.2</v>
      </c>
      <c r="D140" s="21">
        <v>0.58321000000000001</v>
      </c>
      <c r="E140" s="21">
        <v>0.11463</v>
      </c>
      <c r="F140" s="20">
        <v>18.100000000000001</v>
      </c>
      <c r="G140" s="21"/>
      <c r="H140" s="22">
        <v>16485</v>
      </c>
      <c r="I140" s="23">
        <v>4.5134400000000001</v>
      </c>
      <c r="J140" s="23">
        <v>6.9389999999999993E-2</v>
      </c>
      <c r="K140" s="24">
        <v>0.30137999999999998</v>
      </c>
      <c r="L140" s="24">
        <v>4.3200000000000001E-3</v>
      </c>
      <c r="M140" s="21">
        <v>0.93300000000000005</v>
      </c>
      <c r="N140" s="24">
        <v>0.10861999999999999</v>
      </c>
      <c r="O140" s="25">
        <v>5.9999999999999995E-4</v>
      </c>
      <c r="P140" s="26">
        <v>1733.451</v>
      </c>
      <c r="Q140" s="26">
        <v>12.779</v>
      </c>
      <c r="R140" s="26">
        <v>1698.1479999999999</v>
      </c>
      <c r="S140" s="26">
        <v>21.399000000000001</v>
      </c>
      <c r="T140" s="26">
        <v>1776.4</v>
      </c>
      <c r="U140" s="26">
        <v>10.079000000000001</v>
      </c>
      <c r="V140" s="26">
        <v>1762.67</v>
      </c>
      <c r="W140" s="26">
        <v>9.0340000000000007</v>
      </c>
      <c r="X140" s="28">
        <v>4.41</v>
      </c>
    </row>
    <row r="141" spans="1:26" x14ac:dyDescent="0.3">
      <c r="A141" s="19">
        <v>34.1</v>
      </c>
      <c r="B141" s="20">
        <v>207</v>
      </c>
      <c r="C141" s="20">
        <v>100.8</v>
      </c>
      <c r="D141" s="21">
        <v>0.49031000000000002</v>
      </c>
      <c r="E141" s="21">
        <v>9.6540000000000001E-2</v>
      </c>
      <c r="F141" s="20">
        <v>66.099999999999994</v>
      </c>
      <c r="G141" s="21"/>
      <c r="H141" s="22">
        <v>29838</v>
      </c>
      <c r="I141" s="23">
        <v>6.8914299999999997</v>
      </c>
      <c r="J141" s="23">
        <v>0.10394</v>
      </c>
      <c r="K141" s="24">
        <v>0.37806000000000001</v>
      </c>
      <c r="L141" s="24">
        <v>5.5100000000000001E-3</v>
      </c>
      <c r="M141" s="21">
        <v>0.96699999999999997</v>
      </c>
      <c r="N141" s="24">
        <v>0.13220000000000001</v>
      </c>
      <c r="O141" s="25">
        <v>5.1000000000000004E-4</v>
      </c>
      <c r="P141" s="26">
        <v>2097.5549999999998</v>
      </c>
      <c r="Q141" s="26">
        <v>13.374000000000001</v>
      </c>
      <c r="R141" s="26">
        <v>2067.2150000000001</v>
      </c>
      <c r="S141" s="26">
        <v>25.774999999999999</v>
      </c>
      <c r="T141" s="26">
        <v>2127.393</v>
      </c>
      <c r="U141" s="26">
        <v>6.7539999999999996</v>
      </c>
      <c r="V141" s="26">
        <v>2123.8049999999998</v>
      </c>
      <c r="W141" s="26">
        <v>6.3650000000000002</v>
      </c>
      <c r="X141" s="28">
        <v>2.83</v>
      </c>
    </row>
    <row r="142" spans="1:26" x14ac:dyDescent="0.3">
      <c r="A142" s="19">
        <v>35.1</v>
      </c>
      <c r="B142" s="20">
        <v>77</v>
      </c>
      <c r="C142" s="20">
        <v>23.7</v>
      </c>
      <c r="D142" s="21">
        <v>0.30914999999999998</v>
      </c>
      <c r="E142" s="21">
        <v>6.1080000000000002E-2</v>
      </c>
      <c r="F142" s="20">
        <v>16.2</v>
      </c>
      <c r="G142" s="21"/>
      <c r="H142" s="22">
        <v>2293</v>
      </c>
      <c r="I142" s="23">
        <v>3.1793800000000001</v>
      </c>
      <c r="J142" s="23">
        <v>5.339E-2</v>
      </c>
      <c r="K142" s="24">
        <v>0.24712000000000001</v>
      </c>
      <c r="L142" s="24">
        <v>3.7799999999999999E-3</v>
      </c>
      <c r="M142" s="21">
        <v>0.91100000000000003</v>
      </c>
      <c r="N142" s="24">
        <v>9.3310000000000004E-2</v>
      </c>
      <c r="O142" s="25">
        <v>6.4999999999999997E-4</v>
      </c>
      <c r="P142" s="26">
        <v>1452.163</v>
      </c>
      <c r="Q142" s="26">
        <v>12.971</v>
      </c>
      <c r="R142" s="26">
        <v>1423.606</v>
      </c>
      <c r="S142" s="26">
        <v>19.539000000000001</v>
      </c>
      <c r="T142" s="26">
        <v>1494.1869999999999</v>
      </c>
      <c r="U142" s="26">
        <v>13.180999999999999</v>
      </c>
      <c r="V142" s="26">
        <v>1472.7049999999999</v>
      </c>
      <c r="W142" s="26">
        <v>10.978999999999999</v>
      </c>
      <c r="X142" s="28">
        <v>4.72</v>
      </c>
    </row>
    <row r="143" spans="1:26" x14ac:dyDescent="0.3">
      <c r="A143" s="19">
        <v>36.1</v>
      </c>
      <c r="B143" s="20">
        <v>311</v>
      </c>
      <c r="C143" s="20">
        <v>21.7</v>
      </c>
      <c r="D143" s="21">
        <v>7.0180000000000006E-2</v>
      </c>
      <c r="E143" s="21">
        <v>1.3990000000000001E-2</v>
      </c>
      <c r="F143" s="20">
        <v>80.900000000000006</v>
      </c>
      <c r="G143" s="21"/>
      <c r="H143" s="22">
        <v>15064</v>
      </c>
      <c r="I143" s="23">
        <v>4.5177300000000002</v>
      </c>
      <c r="J143" s="23">
        <v>7.3270000000000002E-2</v>
      </c>
      <c r="K143" s="24">
        <v>0.30592000000000003</v>
      </c>
      <c r="L143" s="24">
        <v>4.8300000000000001E-3</v>
      </c>
      <c r="M143" s="21">
        <v>0.97399999999999998</v>
      </c>
      <c r="N143" s="24">
        <v>0.10711</v>
      </c>
      <c r="O143" s="25">
        <v>3.8999999999999999E-4</v>
      </c>
      <c r="P143" s="26">
        <v>1734.24</v>
      </c>
      <c r="Q143" s="26">
        <v>13.483000000000001</v>
      </c>
      <c r="R143" s="26">
        <v>1720.598</v>
      </c>
      <c r="S143" s="26">
        <v>23.841999999999999</v>
      </c>
      <c r="T143" s="26">
        <v>1750.816</v>
      </c>
      <c r="U143" s="26">
        <v>6.665</v>
      </c>
      <c r="V143" s="26">
        <v>1748.5840000000001</v>
      </c>
      <c r="W143" s="26">
        <v>6.3940000000000001</v>
      </c>
      <c r="X143" s="28">
        <v>1.73</v>
      </c>
    </row>
    <row r="144" spans="1:26" x14ac:dyDescent="0.3">
      <c r="A144" s="19">
        <v>38.1</v>
      </c>
      <c r="B144" s="20">
        <v>359</v>
      </c>
      <c r="C144" s="20">
        <v>85</v>
      </c>
      <c r="D144" s="21">
        <v>0.23885999999999999</v>
      </c>
      <c r="E144" s="21">
        <v>6.1600000000000002E-2</v>
      </c>
      <c r="F144" s="20">
        <v>83</v>
      </c>
      <c r="G144" s="21"/>
      <c r="H144" s="22">
        <v>3426</v>
      </c>
      <c r="I144" s="23">
        <v>4.2103599999999997</v>
      </c>
      <c r="J144" s="23">
        <v>0.18179999999999999</v>
      </c>
      <c r="K144" s="24">
        <v>0.29516999999999999</v>
      </c>
      <c r="L144" s="24">
        <v>1.2670000000000001E-2</v>
      </c>
      <c r="M144" s="21">
        <v>0.99399999999999999</v>
      </c>
      <c r="N144" s="24">
        <v>0.10345</v>
      </c>
      <c r="O144" s="25">
        <v>4.8000000000000001E-4</v>
      </c>
      <c r="P144" s="26">
        <v>1676.0409999999999</v>
      </c>
      <c r="Q144" s="26">
        <v>35.429000000000002</v>
      </c>
      <c r="R144" s="26">
        <v>1667.3130000000001</v>
      </c>
      <c r="S144" s="26">
        <v>63.061999999999998</v>
      </c>
      <c r="T144" s="26">
        <v>1686.921</v>
      </c>
      <c r="U144" s="26">
        <v>8.5619999999999994</v>
      </c>
      <c r="V144" s="26">
        <v>1686.6220000000001</v>
      </c>
      <c r="W144" s="26">
        <v>8.5280000000000005</v>
      </c>
      <c r="X144" s="28">
        <v>1.1599999999999999</v>
      </c>
    </row>
    <row r="145" spans="1:26" x14ac:dyDescent="0.3">
      <c r="A145" s="19">
        <v>39.1</v>
      </c>
      <c r="B145" s="20">
        <v>323</v>
      </c>
      <c r="C145" s="20">
        <v>89.4</v>
      </c>
      <c r="D145" s="21">
        <v>0.27826000000000001</v>
      </c>
      <c r="E145" s="21">
        <v>5.6189999999999997E-2</v>
      </c>
      <c r="F145" s="20">
        <v>92.1</v>
      </c>
      <c r="G145" s="21"/>
      <c r="H145" s="22">
        <v>145939</v>
      </c>
      <c r="I145" s="23">
        <v>5.1804800000000002</v>
      </c>
      <c r="J145" s="23">
        <v>0.10511</v>
      </c>
      <c r="K145" s="24">
        <v>0.32982</v>
      </c>
      <c r="L145" s="24">
        <v>6.4999999999999997E-3</v>
      </c>
      <c r="M145" s="21">
        <v>0.97199999999999998</v>
      </c>
      <c r="N145" s="24">
        <v>0.11391999999999999</v>
      </c>
      <c r="O145" s="25">
        <v>5.4000000000000001E-4</v>
      </c>
      <c r="P145" s="26">
        <v>1849.415</v>
      </c>
      <c r="Q145" s="26">
        <v>17.268000000000001</v>
      </c>
      <c r="R145" s="26">
        <v>1837.509</v>
      </c>
      <c r="S145" s="26">
        <v>31.509</v>
      </c>
      <c r="T145" s="26">
        <v>1862.866</v>
      </c>
      <c r="U145" s="26">
        <v>8.5579999999999998</v>
      </c>
      <c r="V145" s="26">
        <v>1861.124</v>
      </c>
      <c r="W145" s="26">
        <v>8.2230000000000008</v>
      </c>
      <c r="X145" s="28">
        <v>1.36</v>
      </c>
    </row>
    <row r="146" spans="1:26" x14ac:dyDescent="0.3">
      <c r="A146" s="19">
        <v>40.1</v>
      </c>
      <c r="B146" s="20">
        <v>211</v>
      </c>
      <c r="C146" s="20">
        <v>60.1</v>
      </c>
      <c r="D146" s="21">
        <v>0.28705999999999998</v>
      </c>
      <c r="E146" s="21">
        <v>5.774E-2</v>
      </c>
      <c r="F146" s="20">
        <v>56.3</v>
      </c>
      <c r="G146" s="21"/>
      <c r="H146" s="22">
        <v>9915</v>
      </c>
      <c r="I146" s="23">
        <v>4.56142</v>
      </c>
      <c r="J146" s="23">
        <v>8.548E-2</v>
      </c>
      <c r="K146" s="24">
        <v>0.30997000000000002</v>
      </c>
      <c r="L146" s="24">
        <v>5.6299999999999996E-3</v>
      </c>
      <c r="M146" s="21">
        <v>0.96899999999999997</v>
      </c>
      <c r="N146" s="24">
        <v>0.10673000000000001</v>
      </c>
      <c r="O146" s="25">
        <v>5.0000000000000001E-4</v>
      </c>
      <c r="P146" s="26">
        <v>1742.249</v>
      </c>
      <c r="Q146" s="26">
        <v>15.606999999999999</v>
      </c>
      <c r="R146" s="26">
        <v>1740.559</v>
      </c>
      <c r="S146" s="26">
        <v>27.704999999999998</v>
      </c>
      <c r="T146" s="26">
        <v>1744.308</v>
      </c>
      <c r="U146" s="26">
        <v>8.5820000000000007</v>
      </c>
      <c r="V146" s="26">
        <v>1743.9580000000001</v>
      </c>
      <c r="W146" s="26">
        <v>8.0960000000000001</v>
      </c>
      <c r="X146" s="28">
        <v>0.215</v>
      </c>
    </row>
    <row r="147" spans="1:26" x14ac:dyDescent="0.3">
      <c r="A147" s="19">
        <v>41.1</v>
      </c>
      <c r="B147" s="20">
        <v>131</v>
      </c>
      <c r="C147" s="20">
        <v>53.6</v>
      </c>
      <c r="D147" s="21">
        <v>0.41385</v>
      </c>
      <c r="E147" s="21">
        <v>8.2479999999999998E-2</v>
      </c>
      <c r="F147" s="20">
        <v>50.1</v>
      </c>
      <c r="G147" s="21"/>
      <c r="H147" s="22">
        <v>7275</v>
      </c>
      <c r="I147" s="23">
        <v>9.8629599999999993</v>
      </c>
      <c r="J147" s="23">
        <v>0.18140999999999999</v>
      </c>
      <c r="K147" s="24">
        <v>0.44424999999999998</v>
      </c>
      <c r="L147" s="24">
        <v>7.9000000000000008E-3</v>
      </c>
      <c r="M147" s="21">
        <v>0.96699999999999997</v>
      </c>
      <c r="N147" s="24">
        <v>0.16102</v>
      </c>
      <c r="O147" s="25">
        <v>7.5000000000000002E-4</v>
      </c>
      <c r="P147" s="26">
        <v>2422.0529999999999</v>
      </c>
      <c r="Q147" s="26">
        <v>16.957000000000001</v>
      </c>
      <c r="R147" s="26">
        <v>2369.6379999999999</v>
      </c>
      <c r="S147" s="26">
        <v>35.262</v>
      </c>
      <c r="T147" s="26">
        <v>2466.3989999999999</v>
      </c>
      <c r="U147" s="26">
        <v>7.867</v>
      </c>
      <c r="V147" s="26">
        <v>2462.0390000000002</v>
      </c>
      <c r="W147" s="26">
        <v>7.4480000000000004</v>
      </c>
      <c r="X147" s="28">
        <v>3.92</v>
      </c>
    </row>
    <row r="148" spans="1:26" x14ac:dyDescent="0.3">
      <c r="A148" s="19">
        <v>46.1</v>
      </c>
      <c r="B148" s="20">
        <v>150</v>
      </c>
      <c r="C148" s="20">
        <v>95.7</v>
      </c>
      <c r="D148" s="21">
        <v>0.64171</v>
      </c>
      <c r="E148" s="21">
        <v>0.12778</v>
      </c>
      <c r="F148" s="20">
        <v>47</v>
      </c>
      <c r="G148" s="21"/>
      <c r="H148" s="22">
        <v>6406</v>
      </c>
      <c r="I148" s="23">
        <v>6.3975299999999997</v>
      </c>
      <c r="J148" s="23">
        <v>0.13033</v>
      </c>
      <c r="K148" s="24">
        <v>0.36187000000000002</v>
      </c>
      <c r="L148" s="24">
        <v>7.1500000000000001E-3</v>
      </c>
      <c r="M148" s="21">
        <v>0.97</v>
      </c>
      <c r="N148" s="24">
        <v>0.12822</v>
      </c>
      <c r="O148" s="25">
        <v>6.3000000000000003E-4</v>
      </c>
      <c r="P148" s="26">
        <v>2031.93</v>
      </c>
      <c r="Q148" s="26">
        <v>17.888999999999999</v>
      </c>
      <c r="R148" s="26">
        <v>1991.0309999999999</v>
      </c>
      <c r="S148" s="26">
        <v>33.844999999999999</v>
      </c>
      <c r="T148" s="26">
        <v>2073.7109999999998</v>
      </c>
      <c r="U148" s="26">
        <v>8.6549999999999994</v>
      </c>
      <c r="V148" s="26">
        <v>2068.8780000000002</v>
      </c>
      <c r="W148" s="26">
        <v>8.1720000000000006</v>
      </c>
      <c r="X148" s="28">
        <v>3.99</v>
      </c>
    </row>
    <row r="149" spans="1:26" x14ac:dyDescent="0.3">
      <c r="A149" s="19">
        <v>48.1</v>
      </c>
      <c r="B149" s="20">
        <v>280</v>
      </c>
      <c r="C149" s="20">
        <v>46.4</v>
      </c>
      <c r="D149" s="21">
        <v>0.16700999999999999</v>
      </c>
      <c r="E149" s="21">
        <v>3.2590000000000001E-2</v>
      </c>
      <c r="F149" s="20">
        <v>60</v>
      </c>
      <c r="G149" s="21"/>
      <c r="H149" s="22">
        <v>7177</v>
      </c>
      <c r="I149" s="23">
        <v>3.2755000000000001</v>
      </c>
      <c r="J149" s="23">
        <v>5.2740000000000002E-2</v>
      </c>
      <c r="K149" s="24">
        <v>0.2505</v>
      </c>
      <c r="L149" s="24">
        <v>3.8500000000000001E-3</v>
      </c>
      <c r="M149" s="21">
        <v>0.95399999999999996</v>
      </c>
      <c r="N149" s="24">
        <v>9.4829999999999998E-2</v>
      </c>
      <c r="O149" s="25">
        <v>4.6000000000000001E-4</v>
      </c>
      <c r="P149" s="26">
        <v>1475.251</v>
      </c>
      <c r="Q149" s="26">
        <v>12.525</v>
      </c>
      <c r="R149" s="26">
        <v>1441.0540000000001</v>
      </c>
      <c r="S149" s="26">
        <v>19.847000000000001</v>
      </c>
      <c r="T149" s="26">
        <v>1524.6990000000001</v>
      </c>
      <c r="U149" s="26">
        <v>9.141</v>
      </c>
      <c r="V149" s="26">
        <v>1510.9960000000001</v>
      </c>
      <c r="W149" s="26">
        <v>8.1180000000000003</v>
      </c>
      <c r="X149" s="28">
        <v>5.49</v>
      </c>
    </row>
    <row r="150" spans="1:26" x14ac:dyDescent="0.3">
      <c r="A150" s="19">
        <v>51.1</v>
      </c>
      <c r="B150" s="20">
        <v>106</v>
      </c>
      <c r="C150" s="20">
        <v>56.4</v>
      </c>
      <c r="D150" s="21">
        <v>0.53698999999999997</v>
      </c>
      <c r="E150" s="21">
        <v>0.10508000000000001</v>
      </c>
      <c r="F150" s="20">
        <v>27</v>
      </c>
      <c r="G150" s="21"/>
      <c r="H150" s="22">
        <v>5724</v>
      </c>
      <c r="I150" s="23">
        <v>4.3876099999999996</v>
      </c>
      <c r="J150" s="23">
        <v>7.4700000000000003E-2</v>
      </c>
      <c r="K150" s="24">
        <v>0.29568</v>
      </c>
      <c r="L150" s="24">
        <v>4.7699999999999999E-3</v>
      </c>
      <c r="M150" s="21">
        <v>0.94699999999999995</v>
      </c>
      <c r="N150" s="24">
        <v>0.10761999999999999</v>
      </c>
      <c r="O150" s="25">
        <v>5.9000000000000003E-4</v>
      </c>
      <c r="P150" s="26">
        <v>1710.009</v>
      </c>
      <c r="Q150" s="26">
        <v>14.077999999999999</v>
      </c>
      <c r="R150" s="26">
        <v>1669.8510000000001</v>
      </c>
      <c r="S150" s="26">
        <v>23.731999999999999</v>
      </c>
      <c r="T150" s="26">
        <v>1759.5060000000001</v>
      </c>
      <c r="U150" s="26">
        <v>10.023999999999999</v>
      </c>
      <c r="V150" s="26">
        <v>1746.702</v>
      </c>
      <c r="W150" s="26">
        <v>9.0220000000000002</v>
      </c>
      <c r="X150" s="28">
        <v>5.0999999999999996</v>
      </c>
    </row>
    <row r="151" spans="1:26" x14ac:dyDescent="0.3">
      <c r="A151" s="19">
        <v>52.1</v>
      </c>
      <c r="B151" s="20">
        <v>339</v>
      </c>
      <c r="C151" s="20">
        <v>128.9</v>
      </c>
      <c r="D151" s="21">
        <v>0.38275999999999999</v>
      </c>
      <c r="E151" s="21">
        <v>8.2610000000000003E-2</v>
      </c>
      <c r="F151" s="20">
        <v>94.2</v>
      </c>
      <c r="G151" s="21"/>
      <c r="H151" s="22">
        <v>13320</v>
      </c>
      <c r="I151" s="23">
        <v>4.7317400000000003</v>
      </c>
      <c r="J151" s="23">
        <v>0.10245</v>
      </c>
      <c r="K151" s="24">
        <v>0.31727</v>
      </c>
      <c r="L151" s="24">
        <v>6.62E-3</v>
      </c>
      <c r="M151" s="21">
        <v>0.96399999999999997</v>
      </c>
      <c r="N151" s="24">
        <v>0.10817</v>
      </c>
      <c r="O151" s="25">
        <v>6.3000000000000003E-4</v>
      </c>
      <c r="P151" s="26">
        <v>1772.8779999999999</v>
      </c>
      <c r="Q151" s="26">
        <v>18.149000000000001</v>
      </c>
      <c r="R151" s="26">
        <v>1776.383</v>
      </c>
      <c r="S151" s="26">
        <v>32.396999999999998</v>
      </c>
      <c r="T151" s="26">
        <v>1768.8209999999999</v>
      </c>
      <c r="U151" s="26">
        <v>10.637</v>
      </c>
      <c r="V151" s="26">
        <v>1769.482</v>
      </c>
      <c r="W151" s="26">
        <v>10.031000000000001</v>
      </c>
      <c r="X151" s="28">
        <v>-0.42699999999999999</v>
      </c>
    </row>
    <row r="152" spans="1:26" x14ac:dyDescent="0.3">
      <c r="A152" s="19">
        <v>54.1</v>
      </c>
      <c r="B152" s="20">
        <v>112</v>
      </c>
      <c r="C152" s="20">
        <v>52.8</v>
      </c>
      <c r="D152" s="21">
        <v>0.47252</v>
      </c>
      <c r="E152" s="21">
        <v>9.2499999999999999E-2</v>
      </c>
      <c r="F152" s="20">
        <v>28.6</v>
      </c>
      <c r="G152" s="21"/>
      <c r="H152" s="22">
        <v>4116</v>
      </c>
      <c r="I152" s="23">
        <v>4.4145899999999996</v>
      </c>
      <c r="J152" s="23">
        <v>7.5069999999999998E-2</v>
      </c>
      <c r="K152" s="24">
        <v>0.29568</v>
      </c>
      <c r="L152" s="24">
        <v>4.8700000000000002E-3</v>
      </c>
      <c r="M152" s="21">
        <v>0.96899999999999997</v>
      </c>
      <c r="N152" s="24">
        <v>0.10829</v>
      </c>
      <c r="O152" s="25">
        <v>4.4999999999999999E-4</v>
      </c>
      <c r="P152" s="26">
        <v>1715.0809999999999</v>
      </c>
      <c r="Q152" s="26">
        <v>14.077999999999999</v>
      </c>
      <c r="R152" s="26">
        <v>1669.8510000000001</v>
      </c>
      <c r="S152" s="26">
        <v>24.23</v>
      </c>
      <c r="T152" s="26">
        <v>1770.846</v>
      </c>
      <c r="U152" s="26">
        <v>7.5869999999999997</v>
      </c>
      <c r="V152" s="26">
        <v>1762.308</v>
      </c>
      <c r="W152" s="26">
        <v>7.0309999999999997</v>
      </c>
      <c r="X152" s="28">
        <v>5.7</v>
      </c>
    </row>
    <row r="153" spans="1:26" s="60" customFormat="1" x14ac:dyDescent="0.3">
      <c r="A153" s="47">
        <v>55.1</v>
      </c>
      <c r="B153" s="48">
        <v>32</v>
      </c>
      <c r="C153" s="48">
        <v>32</v>
      </c>
      <c r="D153" s="49">
        <v>1.0041</v>
      </c>
      <c r="E153" s="49">
        <v>0.20174</v>
      </c>
      <c r="F153" s="48">
        <v>8.8000000000000007</v>
      </c>
      <c r="G153" s="49"/>
      <c r="H153" s="50">
        <v>1171</v>
      </c>
      <c r="I153" s="51">
        <v>5.3047899999999997</v>
      </c>
      <c r="J153" s="51">
        <v>0.12703</v>
      </c>
      <c r="K153" s="52">
        <v>0.31613999999999998</v>
      </c>
      <c r="L153" s="52">
        <v>7.2700000000000004E-3</v>
      </c>
      <c r="M153" s="49">
        <v>0.96</v>
      </c>
      <c r="N153" s="52">
        <v>0.1217</v>
      </c>
      <c r="O153" s="53">
        <v>8.1999999999999998E-4</v>
      </c>
      <c r="P153" s="55">
        <v>1869.635</v>
      </c>
      <c r="Q153" s="55">
        <v>20.457999999999998</v>
      </c>
      <c r="R153" s="55">
        <v>1770.8510000000001</v>
      </c>
      <c r="S153" s="55">
        <v>35.607999999999997</v>
      </c>
      <c r="T153" s="55">
        <v>1981.298</v>
      </c>
      <c r="U153" s="55">
        <v>11.994999999999999</v>
      </c>
      <c r="V153" s="55">
        <v>1962.886</v>
      </c>
      <c r="W153" s="55">
        <v>10.506</v>
      </c>
      <c r="X153" s="56">
        <v>10.6</v>
      </c>
      <c r="Y153" s="44"/>
      <c r="Z153" s="44"/>
    </row>
    <row r="154" spans="1:26" x14ac:dyDescent="0.3">
      <c r="A154" s="19">
        <v>56.1</v>
      </c>
      <c r="B154" s="20">
        <v>95</v>
      </c>
      <c r="C154" s="20">
        <v>60.9</v>
      </c>
      <c r="D154" s="21">
        <v>0.64810000000000001</v>
      </c>
      <c r="E154" s="21">
        <v>0.11821</v>
      </c>
      <c r="F154" s="20">
        <v>23.8</v>
      </c>
      <c r="G154" s="21"/>
      <c r="H154" s="22">
        <v>4040</v>
      </c>
      <c r="I154" s="23">
        <v>4.7360300000000004</v>
      </c>
      <c r="J154" s="23">
        <v>8.0019999999999994E-2</v>
      </c>
      <c r="K154" s="24">
        <v>0.30731000000000003</v>
      </c>
      <c r="L154" s="24">
        <v>5.0800000000000003E-3</v>
      </c>
      <c r="M154" s="21">
        <v>0.97799999999999998</v>
      </c>
      <c r="N154" s="24">
        <v>0.11176999999999999</v>
      </c>
      <c r="O154" s="25">
        <v>4.0000000000000002E-4</v>
      </c>
      <c r="P154" s="26">
        <v>1773.6379999999999</v>
      </c>
      <c r="Q154" s="26">
        <v>14.164999999999999</v>
      </c>
      <c r="R154" s="26">
        <v>1727.4559999999999</v>
      </c>
      <c r="S154" s="26">
        <v>25.05</v>
      </c>
      <c r="T154" s="26">
        <v>1828.395</v>
      </c>
      <c r="U154" s="26">
        <v>6.4880000000000004</v>
      </c>
      <c r="V154" s="26">
        <v>1822.7439999999999</v>
      </c>
      <c r="W154" s="26">
        <v>5.9059999999999997</v>
      </c>
      <c r="X154" s="28">
        <v>5.52</v>
      </c>
    </row>
    <row r="155" spans="1:26" x14ac:dyDescent="0.3">
      <c r="A155" s="19">
        <v>58.1</v>
      </c>
      <c r="B155" s="20">
        <v>263</v>
      </c>
      <c r="C155" s="20">
        <v>22.5</v>
      </c>
      <c r="D155" s="21">
        <v>8.6239999999999997E-2</v>
      </c>
      <c r="E155" s="21">
        <v>1.5939999999999999E-2</v>
      </c>
      <c r="F155" s="20">
        <v>66.3</v>
      </c>
      <c r="G155" s="21"/>
      <c r="H155" s="22">
        <v>8300</v>
      </c>
      <c r="I155" s="23">
        <v>4.59185</v>
      </c>
      <c r="J155" s="23">
        <v>7.5090000000000004E-2</v>
      </c>
      <c r="K155" s="24">
        <v>0.30825000000000002</v>
      </c>
      <c r="L155" s="24">
        <v>4.9899999999999996E-3</v>
      </c>
      <c r="M155" s="21">
        <v>0.99</v>
      </c>
      <c r="N155" s="24">
        <v>0.10804</v>
      </c>
      <c r="O155" s="25">
        <v>2.5000000000000001E-4</v>
      </c>
      <c r="P155" s="26">
        <v>1747.789</v>
      </c>
      <c r="Q155" s="26">
        <v>13.635</v>
      </c>
      <c r="R155" s="26">
        <v>1732.0889999999999</v>
      </c>
      <c r="S155" s="26">
        <v>24.588000000000001</v>
      </c>
      <c r="T155" s="26">
        <v>1766.625</v>
      </c>
      <c r="U155" s="26">
        <v>4.2270000000000003</v>
      </c>
      <c r="V155" s="26">
        <v>1765.67</v>
      </c>
      <c r="W155" s="26">
        <v>4.0739999999999998</v>
      </c>
      <c r="X155" s="28">
        <v>1.95</v>
      </c>
    </row>
    <row r="156" spans="1:26" x14ac:dyDescent="0.3">
      <c r="A156" s="19">
        <v>59.1</v>
      </c>
      <c r="B156" s="20">
        <v>144</v>
      </c>
      <c r="C156" s="20">
        <v>51.1</v>
      </c>
      <c r="D156" s="21">
        <v>0.3579</v>
      </c>
      <c r="E156" s="21">
        <v>7.1529999999999996E-2</v>
      </c>
      <c r="F156" s="20">
        <v>42.9</v>
      </c>
      <c r="G156" s="21"/>
      <c r="H156" s="22">
        <v>11762</v>
      </c>
      <c r="I156" s="23">
        <v>6.0649699999999998</v>
      </c>
      <c r="J156" s="23">
        <v>8.9730000000000004E-2</v>
      </c>
      <c r="K156" s="24">
        <v>0.3639</v>
      </c>
      <c r="L156" s="24">
        <v>5.2900000000000004E-3</v>
      </c>
      <c r="M156" s="21">
        <v>0.98199999999999998</v>
      </c>
      <c r="N156" s="24">
        <v>0.12088</v>
      </c>
      <c r="O156" s="25">
        <v>3.3E-4</v>
      </c>
      <c r="P156" s="26">
        <v>1985.2249999999999</v>
      </c>
      <c r="Q156" s="26">
        <v>12.896000000000001</v>
      </c>
      <c r="R156" s="26">
        <v>2000.633</v>
      </c>
      <c r="S156" s="26">
        <v>25.003</v>
      </c>
      <c r="T156" s="26">
        <v>1969.2539999999999</v>
      </c>
      <c r="U156" s="26">
        <v>4.867</v>
      </c>
      <c r="V156" s="26">
        <v>2000.633</v>
      </c>
      <c r="W156" s="26">
        <v>4.5819999999999999</v>
      </c>
      <c r="X156" s="28">
        <v>-1.59</v>
      </c>
    </row>
    <row r="157" spans="1:26" x14ac:dyDescent="0.3">
      <c r="A157" s="19">
        <v>60.1</v>
      </c>
      <c r="B157" s="20">
        <v>89</v>
      </c>
      <c r="C157" s="20">
        <v>54.2</v>
      </c>
      <c r="D157" s="21">
        <v>0.61323000000000005</v>
      </c>
      <c r="E157" s="21">
        <v>0.1125</v>
      </c>
      <c r="F157" s="20">
        <v>22.4</v>
      </c>
      <c r="G157" s="21"/>
      <c r="H157" s="22">
        <v>3435</v>
      </c>
      <c r="I157" s="23">
        <v>4.6277400000000002</v>
      </c>
      <c r="J157" s="23">
        <v>9.1920000000000002E-2</v>
      </c>
      <c r="K157" s="24">
        <v>0.30779000000000001</v>
      </c>
      <c r="L157" s="24">
        <v>5.9500000000000004E-3</v>
      </c>
      <c r="M157" s="21">
        <v>0.97299999999999998</v>
      </c>
      <c r="N157" s="24">
        <v>0.10904999999999999</v>
      </c>
      <c r="O157" s="25">
        <v>5.0000000000000001E-4</v>
      </c>
      <c r="P157" s="26">
        <v>1754.2850000000001</v>
      </c>
      <c r="Q157" s="26">
        <v>16.585000000000001</v>
      </c>
      <c r="R157" s="26">
        <v>1729.8219999999999</v>
      </c>
      <c r="S157" s="26">
        <v>29.329000000000001</v>
      </c>
      <c r="T157" s="26">
        <v>1783.606</v>
      </c>
      <c r="U157" s="26">
        <v>8.359</v>
      </c>
      <c r="V157" s="26">
        <v>1779.6769999999999</v>
      </c>
      <c r="W157" s="26">
        <v>7.8550000000000004</v>
      </c>
      <c r="X157" s="28">
        <v>3.02</v>
      </c>
    </row>
    <row r="158" spans="1:26" s="60" customFormat="1" x14ac:dyDescent="0.3">
      <c r="A158" s="47">
        <v>63.1</v>
      </c>
      <c r="B158" s="48">
        <v>326</v>
      </c>
      <c r="C158" s="48">
        <v>31.6</v>
      </c>
      <c r="D158" s="49">
        <v>9.7670000000000007E-2</v>
      </c>
      <c r="E158" s="49">
        <v>1.8350000000000002E-2</v>
      </c>
      <c r="F158" s="48">
        <v>89.2</v>
      </c>
      <c r="G158" s="49"/>
      <c r="H158" s="50">
        <v>11412</v>
      </c>
      <c r="I158" s="51">
        <v>5.0058999999999996</v>
      </c>
      <c r="J158" s="51">
        <v>9.5100000000000004E-2</v>
      </c>
      <c r="K158" s="52">
        <v>0.33612999999999998</v>
      </c>
      <c r="L158" s="52">
        <v>6.3400000000000001E-3</v>
      </c>
      <c r="M158" s="49">
        <v>0.99199999999999999</v>
      </c>
      <c r="N158" s="52">
        <v>0.10800999999999999</v>
      </c>
      <c r="O158" s="53">
        <v>2.5000000000000001E-4</v>
      </c>
      <c r="P158" s="55">
        <v>1820.32</v>
      </c>
      <c r="Q158" s="55">
        <v>16.077999999999999</v>
      </c>
      <c r="R158" s="55">
        <v>1868.0250000000001</v>
      </c>
      <c r="S158" s="55">
        <v>30.588999999999999</v>
      </c>
      <c r="T158" s="55">
        <v>1766.1179999999999</v>
      </c>
      <c r="U158" s="55">
        <v>4.2290000000000001</v>
      </c>
      <c r="V158" s="55">
        <v>1868.0250000000001</v>
      </c>
      <c r="W158" s="55">
        <v>3.5419999999999998</v>
      </c>
      <c r="X158" s="56">
        <v>-5.77</v>
      </c>
      <c r="Y158" s="44"/>
      <c r="Z158" s="44"/>
    </row>
    <row r="159" spans="1:26" x14ac:dyDescent="0.3">
      <c r="A159" s="19">
        <v>67.099999999999994</v>
      </c>
      <c r="B159" s="20">
        <v>136</v>
      </c>
      <c r="C159" s="20">
        <v>71.3</v>
      </c>
      <c r="D159" s="21">
        <v>0.52627000000000002</v>
      </c>
      <c r="E159" s="21">
        <v>0.12243</v>
      </c>
      <c r="F159" s="20">
        <v>33.6</v>
      </c>
      <c r="G159" s="21"/>
      <c r="H159" s="22">
        <v>6408</v>
      </c>
      <c r="I159" s="23">
        <v>5.8451199999999996</v>
      </c>
      <c r="J159" s="23">
        <v>0.33561999999999997</v>
      </c>
      <c r="K159" s="24">
        <v>0.34955000000000003</v>
      </c>
      <c r="L159" s="24">
        <v>2.0029999999999999E-2</v>
      </c>
      <c r="M159" s="21">
        <v>0.998</v>
      </c>
      <c r="N159" s="24">
        <v>0.12128</v>
      </c>
      <c r="O159" s="25">
        <v>4.4999999999999999E-4</v>
      </c>
      <c r="P159" s="26">
        <v>1953.126</v>
      </c>
      <c r="Q159" s="26">
        <v>49.784999999999997</v>
      </c>
      <c r="R159" s="26">
        <v>1932.4490000000001</v>
      </c>
      <c r="S159" s="26">
        <v>95.677999999999997</v>
      </c>
      <c r="T159" s="26">
        <v>1975.1410000000001</v>
      </c>
      <c r="U159" s="26">
        <v>6.61</v>
      </c>
      <c r="V159" s="26">
        <v>1974.93</v>
      </c>
      <c r="W159" s="26">
        <v>6.2939999999999996</v>
      </c>
      <c r="X159" s="28">
        <v>2.16</v>
      </c>
    </row>
    <row r="160" spans="1:26" x14ac:dyDescent="0.3">
      <c r="A160" s="19">
        <v>68.099999999999994</v>
      </c>
      <c r="B160" s="20">
        <v>93</v>
      </c>
      <c r="C160" s="20">
        <v>42.7</v>
      </c>
      <c r="D160" s="21">
        <v>0.46240999999999999</v>
      </c>
      <c r="E160" s="21">
        <v>8.4320000000000006E-2</v>
      </c>
      <c r="F160" s="20">
        <v>18.8</v>
      </c>
      <c r="G160" s="21"/>
      <c r="H160" s="22">
        <v>3407</v>
      </c>
      <c r="I160" s="23">
        <v>3.19828</v>
      </c>
      <c r="J160" s="23">
        <v>5.8540000000000002E-2</v>
      </c>
      <c r="K160" s="24">
        <v>0.24609</v>
      </c>
      <c r="L160" s="24">
        <v>4.3400000000000001E-3</v>
      </c>
      <c r="M160" s="21">
        <v>0.96299999999999997</v>
      </c>
      <c r="N160" s="24">
        <v>9.4259999999999997E-2</v>
      </c>
      <c r="O160" s="25">
        <v>4.6000000000000001E-4</v>
      </c>
      <c r="P160" s="26">
        <v>1456.7449999999999</v>
      </c>
      <c r="Q160" s="26">
        <v>14.157999999999999</v>
      </c>
      <c r="R160" s="26">
        <v>1418.28</v>
      </c>
      <c r="S160" s="26">
        <v>22.452000000000002</v>
      </c>
      <c r="T160" s="26">
        <v>1513.329</v>
      </c>
      <c r="U160" s="26">
        <v>9.2100000000000009</v>
      </c>
      <c r="V160" s="26">
        <v>1500.2840000000001</v>
      </c>
      <c r="W160" s="26">
        <v>8.3539999999999992</v>
      </c>
      <c r="X160" s="28">
        <v>6.28</v>
      </c>
    </row>
    <row r="161" spans="1:26" x14ac:dyDescent="0.3">
      <c r="A161" s="19">
        <v>73.099999999999994</v>
      </c>
      <c r="B161" s="20">
        <v>205</v>
      </c>
      <c r="C161" s="20">
        <v>53.6</v>
      </c>
      <c r="D161" s="21">
        <v>0.26325999999999999</v>
      </c>
      <c r="E161" s="21">
        <v>5.0029999999999998E-2</v>
      </c>
      <c r="F161" s="20">
        <v>52.8</v>
      </c>
      <c r="G161" s="21"/>
      <c r="H161" s="22">
        <v>6262</v>
      </c>
      <c r="I161" s="23">
        <v>4.6575600000000001</v>
      </c>
      <c r="J161" s="23">
        <v>9.307E-2</v>
      </c>
      <c r="K161" s="24">
        <v>0.31364999999999998</v>
      </c>
      <c r="L161" s="24">
        <v>6.1900000000000002E-3</v>
      </c>
      <c r="M161" s="21">
        <v>0.98799999999999999</v>
      </c>
      <c r="N161" s="24">
        <v>0.1077</v>
      </c>
      <c r="O161" s="25">
        <v>3.4000000000000002E-4</v>
      </c>
      <c r="P161" s="26">
        <v>1759.6510000000001</v>
      </c>
      <c r="Q161" s="26">
        <v>16.704000000000001</v>
      </c>
      <c r="R161" s="26">
        <v>1758.643</v>
      </c>
      <c r="S161" s="26">
        <v>30.376000000000001</v>
      </c>
      <c r="T161" s="26">
        <v>1760.865</v>
      </c>
      <c r="U161" s="26">
        <v>5.7709999999999999</v>
      </c>
      <c r="V161" s="26">
        <v>1760.7760000000001</v>
      </c>
      <c r="W161" s="26">
        <v>5.5430000000000001</v>
      </c>
      <c r="X161" s="28">
        <v>0.126</v>
      </c>
    </row>
    <row r="162" spans="1:26" x14ac:dyDescent="0.3">
      <c r="A162" s="19">
        <v>75.099999999999994</v>
      </c>
      <c r="B162" s="20">
        <v>212</v>
      </c>
      <c r="C162" s="20">
        <v>94.5</v>
      </c>
      <c r="D162" s="21">
        <v>0.44856000000000001</v>
      </c>
      <c r="E162" s="21">
        <v>8.2559999999999995E-2</v>
      </c>
      <c r="F162" s="20">
        <v>54.5</v>
      </c>
      <c r="G162" s="21"/>
      <c r="H162" s="22">
        <v>9783</v>
      </c>
      <c r="I162" s="23">
        <v>4.5939100000000002</v>
      </c>
      <c r="J162" s="23">
        <v>8.7160000000000001E-2</v>
      </c>
      <c r="K162" s="24">
        <v>0.31002999999999997</v>
      </c>
      <c r="L162" s="24">
        <v>5.8300000000000001E-3</v>
      </c>
      <c r="M162" s="21">
        <v>0.99099999999999999</v>
      </c>
      <c r="N162" s="24">
        <v>0.10747</v>
      </c>
      <c r="O162" s="25">
        <v>2.7E-4</v>
      </c>
      <c r="P162" s="26">
        <v>1748.163</v>
      </c>
      <c r="Q162" s="26">
        <v>15.821</v>
      </c>
      <c r="R162" s="26">
        <v>1740.854</v>
      </c>
      <c r="S162" s="26">
        <v>28.687999999999999</v>
      </c>
      <c r="T162" s="26">
        <v>1756.9559999999999</v>
      </c>
      <c r="U162" s="26">
        <v>4.5949999999999998</v>
      </c>
      <c r="V162" s="26">
        <v>1756.508</v>
      </c>
      <c r="W162" s="26">
        <v>4.5430000000000001</v>
      </c>
      <c r="X162" s="28">
        <v>0.91600000000000004</v>
      </c>
    </row>
    <row r="163" spans="1:26" x14ac:dyDescent="0.3">
      <c r="A163" s="19">
        <v>76.099999999999994</v>
      </c>
      <c r="B163" s="20">
        <v>162</v>
      </c>
      <c r="C163" s="20">
        <v>78.7</v>
      </c>
      <c r="D163" s="21">
        <v>0.48875000000000002</v>
      </c>
      <c r="E163" s="21">
        <v>9.1829999999999995E-2</v>
      </c>
      <c r="F163" s="20">
        <v>46.2</v>
      </c>
      <c r="G163" s="21"/>
      <c r="H163" s="22">
        <v>7083</v>
      </c>
      <c r="I163" s="23">
        <v>5.4675200000000004</v>
      </c>
      <c r="J163" s="23">
        <v>0.12520999999999999</v>
      </c>
      <c r="K163" s="24">
        <v>0.34619</v>
      </c>
      <c r="L163" s="24">
        <v>7.7799999999999996E-3</v>
      </c>
      <c r="M163" s="21">
        <v>0.98199999999999998</v>
      </c>
      <c r="N163" s="24">
        <v>0.11454</v>
      </c>
      <c r="O163" s="25">
        <v>5.0000000000000001E-4</v>
      </c>
      <c r="P163" s="26">
        <v>1895.51</v>
      </c>
      <c r="Q163" s="26">
        <v>19.658000000000001</v>
      </c>
      <c r="R163" s="26">
        <v>1916.38</v>
      </c>
      <c r="S163" s="26">
        <v>37.256</v>
      </c>
      <c r="T163" s="26">
        <v>1872.66</v>
      </c>
      <c r="U163" s="26">
        <v>7.8719999999999999</v>
      </c>
      <c r="V163" s="26">
        <v>1874.604</v>
      </c>
      <c r="W163" s="26">
        <v>7.8</v>
      </c>
      <c r="X163" s="28">
        <v>-2.33</v>
      </c>
    </row>
    <row r="164" spans="1:26" x14ac:dyDescent="0.3">
      <c r="A164" s="19">
        <v>77.099999999999994</v>
      </c>
      <c r="B164" s="20">
        <v>189</v>
      </c>
      <c r="C164" s="20">
        <v>89.3</v>
      </c>
      <c r="D164" s="21">
        <v>0.47495999999999999</v>
      </c>
      <c r="E164" s="21">
        <v>8.7559999999999999E-2</v>
      </c>
      <c r="F164" s="20">
        <v>47.8</v>
      </c>
      <c r="G164" s="21"/>
      <c r="H164" s="22">
        <v>7684</v>
      </c>
      <c r="I164" s="23">
        <v>4.5660600000000002</v>
      </c>
      <c r="J164" s="23">
        <v>0.10564</v>
      </c>
      <c r="K164" s="24">
        <v>0.30454999999999999</v>
      </c>
      <c r="L164" s="24">
        <v>6.9699999999999996E-3</v>
      </c>
      <c r="M164" s="21">
        <v>0.98899999999999999</v>
      </c>
      <c r="N164" s="24">
        <v>0.10874</v>
      </c>
      <c r="O164" s="25">
        <v>3.6000000000000002E-4</v>
      </c>
      <c r="P164" s="26">
        <v>1743.095</v>
      </c>
      <c r="Q164" s="26">
        <v>19.271000000000001</v>
      </c>
      <c r="R164" s="26">
        <v>1713.8320000000001</v>
      </c>
      <c r="S164" s="26">
        <v>34.442</v>
      </c>
      <c r="T164" s="26">
        <v>1778.414</v>
      </c>
      <c r="U164" s="26">
        <v>6.0389999999999997</v>
      </c>
      <c r="V164" s="26">
        <v>1776.4390000000001</v>
      </c>
      <c r="W164" s="26">
        <v>5.9249999999999998</v>
      </c>
      <c r="X164" s="28">
        <v>3.63</v>
      </c>
    </row>
    <row r="165" spans="1:26" x14ac:dyDescent="0.3">
      <c r="A165" s="19">
        <v>78.099999999999994</v>
      </c>
      <c r="B165" s="20">
        <v>209</v>
      </c>
      <c r="C165" s="20">
        <v>141.6</v>
      </c>
      <c r="D165" s="21">
        <v>0.68306</v>
      </c>
      <c r="E165" s="21">
        <v>0.13506000000000001</v>
      </c>
      <c r="F165" s="20">
        <v>56</v>
      </c>
      <c r="G165" s="21"/>
      <c r="H165" s="22">
        <v>10336</v>
      </c>
      <c r="I165" s="23">
        <v>4.9175300000000002</v>
      </c>
      <c r="J165" s="23">
        <v>0.11345</v>
      </c>
      <c r="K165" s="24">
        <v>0.32478000000000001</v>
      </c>
      <c r="L165" s="24">
        <v>7.43E-3</v>
      </c>
      <c r="M165" s="21">
        <v>0.99199999999999999</v>
      </c>
      <c r="N165" s="24">
        <v>0.10981</v>
      </c>
      <c r="O165" s="25">
        <v>3.2000000000000003E-4</v>
      </c>
      <c r="P165" s="26">
        <v>1805.269</v>
      </c>
      <c r="Q165" s="26">
        <v>19.466999999999999</v>
      </c>
      <c r="R165" s="26">
        <v>1813.0309999999999</v>
      </c>
      <c r="S165" s="26">
        <v>36.155000000000001</v>
      </c>
      <c r="T165" s="26">
        <v>1796.2570000000001</v>
      </c>
      <c r="U165" s="26">
        <v>5.3040000000000003</v>
      </c>
      <c r="V165" s="26">
        <v>1813.0309999999999</v>
      </c>
      <c r="W165" s="26">
        <v>5.0590000000000002</v>
      </c>
      <c r="X165" s="28">
        <v>-0.93400000000000005</v>
      </c>
    </row>
    <row r="166" spans="1:26" x14ac:dyDescent="0.3">
      <c r="A166" s="19">
        <v>79.099999999999994</v>
      </c>
      <c r="B166" s="20">
        <v>255</v>
      </c>
      <c r="C166" s="20">
        <v>83.5</v>
      </c>
      <c r="D166" s="21">
        <v>0.32969999999999999</v>
      </c>
      <c r="E166" s="21">
        <v>6.1699999999999998E-2</v>
      </c>
      <c r="F166" s="20">
        <v>79.400000000000006</v>
      </c>
      <c r="G166" s="21"/>
      <c r="H166" s="22">
        <v>10235</v>
      </c>
      <c r="I166" s="23">
        <v>6.6244899999999998</v>
      </c>
      <c r="J166" s="23">
        <v>0.15323000000000001</v>
      </c>
      <c r="K166" s="24">
        <v>0.37409999999999999</v>
      </c>
      <c r="L166" s="24">
        <v>8.6E-3</v>
      </c>
      <c r="M166" s="21">
        <v>0.99399999999999999</v>
      </c>
      <c r="N166" s="24">
        <v>0.12842999999999999</v>
      </c>
      <c r="O166" s="25">
        <v>3.2000000000000003E-4</v>
      </c>
      <c r="P166" s="26">
        <v>2062.614</v>
      </c>
      <c r="Q166" s="26">
        <v>20.405999999999999</v>
      </c>
      <c r="R166" s="26">
        <v>2048.6640000000002</v>
      </c>
      <c r="S166" s="26">
        <v>40.345999999999997</v>
      </c>
      <c r="T166" s="26">
        <v>2076.5929999999998</v>
      </c>
      <c r="U166" s="26">
        <v>4.3869999999999996</v>
      </c>
      <c r="V166" s="26">
        <v>2076.2570000000001</v>
      </c>
      <c r="W166" s="26">
        <v>4.3639999999999999</v>
      </c>
      <c r="X166" s="28">
        <v>1.34</v>
      </c>
    </row>
    <row r="167" spans="1:26" x14ac:dyDescent="0.3">
      <c r="A167" s="19">
        <v>83.1</v>
      </c>
      <c r="B167" s="20">
        <v>259</v>
      </c>
      <c r="C167" s="20">
        <v>35.700000000000003</v>
      </c>
      <c r="D167" s="21">
        <v>0.13891999999999999</v>
      </c>
      <c r="E167" s="21">
        <v>2.5049999999999999E-2</v>
      </c>
      <c r="F167" s="20">
        <v>65.900000000000006</v>
      </c>
      <c r="G167" s="21"/>
      <c r="H167" s="22">
        <v>13499</v>
      </c>
      <c r="I167" s="23">
        <v>4.5718100000000002</v>
      </c>
      <c r="J167" s="23">
        <v>9.1420000000000001E-2</v>
      </c>
      <c r="K167" s="24">
        <v>0.30667</v>
      </c>
      <c r="L167" s="24">
        <v>6.0800000000000003E-3</v>
      </c>
      <c r="M167" s="21">
        <v>0.99099999999999999</v>
      </c>
      <c r="N167" s="24">
        <v>0.10811999999999999</v>
      </c>
      <c r="O167" s="25">
        <v>2.9E-4</v>
      </c>
      <c r="P167" s="26">
        <v>1744.144</v>
      </c>
      <c r="Q167" s="26">
        <v>16.66</v>
      </c>
      <c r="R167" s="26">
        <v>1724.299</v>
      </c>
      <c r="S167" s="26">
        <v>29.995000000000001</v>
      </c>
      <c r="T167" s="26">
        <v>1767.9770000000001</v>
      </c>
      <c r="U167" s="26">
        <v>4.899</v>
      </c>
      <c r="V167" s="26">
        <v>1766.9110000000001</v>
      </c>
      <c r="W167" s="26">
        <v>4.7039999999999997</v>
      </c>
      <c r="X167" s="28">
        <v>2.4700000000000002</v>
      </c>
    </row>
    <row r="168" spans="1:26" s="60" customFormat="1" x14ac:dyDescent="0.3">
      <c r="A168" s="47">
        <v>84.1</v>
      </c>
      <c r="B168" s="48">
        <v>165</v>
      </c>
      <c r="C168" s="48">
        <v>42.7</v>
      </c>
      <c r="D168" s="49">
        <v>0.26022000000000001</v>
      </c>
      <c r="E168" s="49">
        <v>7.1120000000000003E-2</v>
      </c>
      <c r="F168" s="48">
        <v>33</v>
      </c>
      <c r="G168" s="49"/>
      <c r="H168" s="50">
        <v>3351</v>
      </c>
      <c r="I168" s="51">
        <v>4.0070899999999998</v>
      </c>
      <c r="J168" s="51">
        <v>0.26639000000000002</v>
      </c>
      <c r="K168" s="52">
        <v>0.27016000000000001</v>
      </c>
      <c r="L168" s="52">
        <v>1.7389999999999999E-2</v>
      </c>
      <c r="M168" s="49">
        <v>0.96799999999999997</v>
      </c>
      <c r="N168" s="52">
        <v>0.10757</v>
      </c>
      <c r="O168" s="53">
        <v>1.7899999999999999E-3</v>
      </c>
      <c r="P168" s="55">
        <v>1635.635</v>
      </c>
      <c r="Q168" s="55">
        <v>54.021000000000001</v>
      </c>
      <c r="R168" s="55">
        <v>1541.614</v>
      </c>
      <c r="S168" s="55">
        <v>88.259</v>
      </c>
      <c r="T168" s="55">
        <v>1758.6569999999999</v>
      </c>
      <c r="U168" s="55">
        <v>30.428999999999998</v>
      </c>
      <c r="V168" s="55">
        <v>1739.231</v>
      </c>
      <c r="W168" s="55">
        <v>26.457000000000001</v>
      </c>
      <c r="X168" s="56">
        <v>12.3</v>
      </c>
      <c r="Y168" s="44"/>
      <c r="Z168" s="44"/>
    </row>
    <row r="169" spans="1:26" x14ac:dyDescent="0.3">
      <c r="A169" s="19">
        <v>85.1</v>
      </c>
      <c r="B169" s="20">
        <v>125</v>
      </c>
      <c r="C169" s="20">
        <v>72.099999999999994</v>
      </c>
      <c r="D169" s="21">
        <v>0.58106000000000002</v>
      </c>
      <c r="E169" s="21">
        <v>0.10691000000000001</v>
      </c>
      <c r="F169" s="20">
        <v>31.4</v>
      </c>
      <c r="G169" s="21"/>
      <c r="H169" s="22">
        <v>7184</v>
      </c>
      <c r="I169" s="23">
        <v>4.4551800000000004</v>
      </c>
      <c r="J169" s="23">
        <v>0.10656</v>
      </c>
      <c r="K169" s="24">
        <v>0.29960999999999999</v>
      </c>
      <c r="L169" s="24">
        <v>7.0800000000000004E-3</v>
      </c>
      <c r="M169" s="21">
        <v>0.98799999999999999</v>
      </c>
      <c r="N169" s="24">
        <v>0.10785</v>
      </c>
      <c r="O169" s="25">
        <v>4.0000000000000002E-4</v>
      </c>
      <c r="P169" s="26">
        <v>1722.664</v>
      </c>
      <c r="Q169" s="26">
        <v>19.834</v>
      </c>
      <c r="R169" s="26">
        <v>1689.375</v>
      </c>
      <c r="S169" s="26">
        <v>35.119</v>
      </c>
      <c r="T169" s="26">
        <v>1763.4090000000001</v>
      </c>
      <c r="U169" s="26">
        <v>6.7779999999999996</v>
      </c>
      <c r="V169" s="26">
        <v>1760.902</v>
      </c>
      <c r="W169" s="26">
        <v>6.3659999999999997</v>
      </c>
      <c r="X169" s="28">
        <v>4.2</v>
      </c>
    </row>
    <row r="170" spans="1:26" x14ac:dyDescent="0.3">
      <c r="A170" s="19">
        <v>87.1</v>
      </c>
      <c r="B170" s="20">
        <v>98</v>
      </c>
      <c r="C170" s="20">
        <v>63</v>
      </c>
      <c r="D170" s="21">
        <v>0.64698999999999995</v>
      </c>
      <c r="E170" s="21">
        <v>0.11644</v>
      </c>
      <c r="F170" s="20">
        <v>24.6</v>
      </c>
      <c r="G170" s="21"/>
      <c r="H170" s="22">
        <v>4608</v>
      </c>
      <c r="I170" s="23">
        <v>4.50122</v>
      </c>
      <c r="J170" s="23">
        <v>9.1899999999999996E-2</v>
      </c>
      <c r="K170" s="24">
        <v>0.30059999999999998</v>
      </c>
      <c r="L170" s="24">
        <v>5.94E-3</v>
      </c>
      <c r="M170" s="21">
        <v>0.96799999999999997</v>
      </c>
      <c r="N170" s="24">
        <v>0.1086</v>
      </c>
      <c r="O170" s="25">
        <v>5.5000000000000003E-4</v>
      </c>
      <c r="P170" s="26">
        <v>1731.1980000000001</v>
      </c>
      <c r="Q170" s="26">
        <v>16.962</v>
      </c>
      <c r="R170" s="26">
        <v>1694.2829999999999</v>
      </c>
      <c r="S170" s="26">
        <v>29.442</v>
      </c>
      <c r="T170" s="26">
        <v>1776.0640000000001</v>
      </c>
      <c r="U170" s="26">
        <v>9.2409999999999997</v>
      </c>
      <c r="V170" s="26">
        <v>1769.0820000000001</v>
      </c>
      <c r="W170" s="26">
        <v>8.6349999999999998</v>
      </c>
      <c r="X170" s="28">
        <v>4.5999999999999996</v>
      </c>
    </row>
    <row r="171" spans="1:26" s="60" customFormat="1" x14ac:dyDescent="0.3">
      <c r="A171" s="47">
        <v>88.1</v>
      </c>
      <c r="B171" s="48">
        <v>515</v>
      </c>
      <c r="C171" s="48">
        <v>24.4</v>
      </c>
      <c r="D171" s="49">
        <v>4.7759999999999997E-2</v>
      </c>
      <c r="E171" s="49">
        <v>1.0840000000000001E-2</v>
      </c>
      <c r="F171" s="48">
        <v>84</v>
      </c>
      <c r="G171" s="49"/>
      <c r="H171" s="50">
        <v>2113</v>
      </c>
      <c r="I171" s="51">
        <v>2.7018499999999999</v>
      </c>
      <c r="J171" s="51">
        <v>7.6270000000000004E-2</v>
      </c>
      <c r="K171" s="52">
        <v>0.20158999999999999</v>
      </c>
      <c r="L171" s="52">
        <v>5.62E-3</v>
      </c>
      <c r="M171" s="49">
        <v>0.98699999999999999</v>
      </c>
      <c r="N171" s="52">
        <v>9.7210000000000005E-2</v>
      </c>
      <c r="O171" s="53">
        <v>4.4000000000000002E-4</v>
      </c>
      <c r="P171" s="55">
        <v>1328.9670000000001</v>
      </c>
      <c r="Q171" s="55">
        <v>20.92</v>
      </c>
      <c r="R171" s="55">
        <v>1183.856</v>
      </c>
      <c r="S171" s="55">
        <v>30.151</v>
      </c>
      <c r="T171" s="55">
        <v>1571.268</v>
      </c>
      <c r="U171" s="55">
        <v>8.4770000000000003</v>
      </c>
      <c r="V171" s="55">
        <v>1552.845</v>
      </c>
      <c r="W171" s="55">
        <v>6.4</v>
      </c>
      <c r="X171" s="56">
        <v>24.7</v>
      </c>
      <c r="Y171" s="44"/>
      <c r="Z171" s="44"/>
    </row>
    <row r="172" spans="1:26" x14ac:dyDescent="0.3">
      <c r="A172" s="19">
        <v>89.1</v>
      </c>
      <c r="B172" s="20">
        <v>184</v>
      </c>
      <c r="C172" s="20">
        <v>50.4</v>
      </c>
      <c r="D172" s="21">
        <v>0.27538000000000001</v>
      </c>
      <c r="E172" s="21">
        <v>5.0270000000000002E-2</v>
      </c>
      <c r="F172" s="20">
        <v>49.4</v>
      </c>
      <c r="G172" s="21"/>
      <c r="H172" s="22">
        <v>15368</v>
      </c>
      <c r="I172" s="23">
        <v>4.8099400000000001</v>
      </c>
      <c r="J172" s="23">
        <v>0.10387</v>
      </c>
      <c r="K172" s="24">
        <v>0.32197999999999999</v>
      </c>
      <c r="L172" s="24">
        <v>6.8599999999999998E-3</v>
      </c>
      <c r="M172" s="21">
        <v>0.98699999999999999</v>
      </c>
      <c r="N172" s="24">
        <v>0.10834000000000001</v>
      </c>
      <c r="O172" s="25">
        <v>3.8000000000000002E-4</v>
      </c>
      <c r="P172" s="26">
        <v>1786.6379999999999</v>
      </c>
      <c r="Q172" s="26">
        <v>18.152999999999999</v>
      </c>
      <c r="R172" s="26">
        <v>1799.3920000000001</v>
      </c>
      <c r="S172" s="26">
        <v>33.451999999999998</v>
      </c>
      <c r="T172" s="26">
        <v>1771.6890000000001</v>
      </c>
      <c r="U172" s="26">
        <v>6.4039999999999999</v>
      </c>
      <c r="V172" s="26">
        <v>1799.3920000000001</v>
      </c>
      <c r="W172" s="26">
        <v>5.8719999999999999</v>
      </c>
      <c r="X172" s="28">
        <v>-1.56</v>
      </c>
    </row>
    <row r="173" spans="1:26" x14ac:dyDescent="0.3">
      <c r="A173" s="19">
        <v>90.1</v>
      </c>
      <c r="B173" s="20">
        <v>101</v>
      </c>
      <c r="C173" s="20">
        <v>67.2</v>
      </c>
      <c r="D173" s="21">
        <v>0.67137999999999998</v>
      </c>
      <c r="E173" s="21">
        <v>8.974E-2</v>
      </c>
      <c r="F173" s="20">
        <v>25.5</v>
      </c>
      <c r="G173" s="21"/>
      <c r="H173" s="22">
        <v>4162</v>
      </c>
      <c r="I173" s="23">
        <v>4.5656999999999996</v>
      </c>
      <c r="J173" s="23">
        <v>6.0929999999999998E-2</v>
      </c>
      <c r="K173" s="24">
        <v>0.30649999999999999</v>
      </c>
      <c r="L173" s="24">
        <v>3.8700000000000002E-3</v>
      </c>
      <c r="M173" s="21">
        <v>0.94699999999999995</v>
      </c>
      <c r="N173" s="24">
        <v>0.10804</v>
      </c>
      <c r="O173" s="25">
        <v>4.6000000000000001E-4</v>
      </c>
      <c r="P173" s="26">
        <v>1743.03</v>
      </c>
      <c r="Q173" s="26">
        <v>11.116</v>
      </c>
      <c r="R173" s="26">
        <v>1723.46</v>
      </c>
      <c r="S173" s="26">
        <v>19.094999999999999</v>
      </c>
      <c r="T173" s="26">
        <v>1766.625</v>
      </c>
      <c r="U173" s="26">
        <v>7.7779999999999996</v>
      </c>
      <c r="V173" s="26">
        <v>1760.5640000000001</v>
      </c>
      <c r="W173" s="26">
        <v>7.18</v>
      </c>
      <c r="X173" s="28">
        <v>2.44</v>
      </c>
    </row>
    <row r="174" spans="1:26" s="60" customFormat="1" x14ac:dyDescent="0.3">
      <c r="A174" s="47">
        <v>91.1</v>
      </c>
      <c r="B174" s="48">
        <v>333</v>
      </c>
      <c r="C174" s="48">
        <v>170.7</v>
      </c>
      <c r="D174" s="49">
        <v>0.51654999999999995</v>
      </c>
      <c r="E174" s="49">
        <v>8.5239999999999996E-2</v>
      </c>
      <c r="F174" s="48">
        <v>94.7</v>
      </c>
      <c r="G174" s="49"/>
      <c r="H174" s="50">
        <v>13892</v>
      </c>
      <c r="I174" s="51">
        <v>5.2694000000000001</v>
      </c>
      <c r="J174" s="51">
        <v>0.14541000000000001</v>
      </c>
      <c r="K174" s="52">
        <v>0.35461999999999999</v>
      </c>
      <c r="L174" s="52">
        <v>9.6900000000000007E-3</v>
      </c>
      <c r="M174" s="49">
        <v>0.99</v>
      </c>
      <c r="N174" s="52">
        <v>0.10777</v>
      </c>
      <c r="O174" s="53">
        <v>4.2000000000000002E-4</v>
      </c>
      <c r="P174" s="55">
        <v>1863.9190000000001</v>
      </c>
      <c r="Q174" s="55">
        <v>23.55</v>
      </c>
      <c r="R174" s="55">
        <v>1956.6220000000001</v>
      </c>
      <c r="S174" s="55">
        <v>46.113</v>
      </c>
      <c r="T174" s="55">
        <v>1762.0530000000001</v>
      </c>
      <c r="U174" s="55">
        <v>7.1239999999999997</v>
      </c>
      <c r="V174" s="55">
        <v>1767.491</v>
      </c>
      <c r="W174" s="55">
        <v>7.7949999999999999</v>
      </c>
      <c r="X174" s="56">
        <v>-11</v>
      </c>
      <c r="Y174" s="44"/>
      <c r="Z174" s="44"/>
    </row>
    <row r="175" spans="1:26" x14ac:dyDescent="0.3">
      <c r="A175" s="19">
        <v>93.1</v>
      </c>
      <c r="B175" s="20">
        <v>159</v>
      </c>
      <c r="C175" s="20">
        <v>250.1</v>
      </c>
      <c r="D175" s="21">
        <v>1.58805</v>
      </c>
      <c r="E175" s="21">
        <v>0.20211000000000001</v>
      </c>
      <c r="F175" s="20">
        <v>65.900000000000006</v>
      </c>
      <c r="G175" s="21"/>
      <c r="H175" s="22">
        <v>15061</v>
      </c>
      <c r="I175" s="23">
        <v>13.04752</v>
      </c>
      <c r="J175" s="23">
        <v>0.16367999999999999</v>
      </c>
      <c r="K175" s="24">
        <v>0.50316000000000005</v>
      </c>
      <c r="L175" s="24">
        <v>6.1599999999999997E-3</v>
      </c>
      <c r="M175" s="21">
        <v>0.97599999999999998</v>
      </c>
      <c r="N175" s="24">
        <v>0.18806999999999999</v>
      </c>
      <c r="O175" s="25">
        <v>5.1000000000000004E-4</v>
      </c>
      <c r="P175" s="26">
        <v>2683.0949999999998</v>
      </c>
      <c r="Q175" s="26">
        <v>11.831</v>
      </c>
      <c r="R175" s="26">
        <v>2627.3620000000001</v>
      </c>
      <c r="S175" s="26">
        <v>26.417999999999999</v>
      </c>
      <c r="T175" s="26">
        <v>2725.357</v>
      </c>
      <c r="U175" s="26">
        <v>4.4669999999999996</v>
      </c>
      <c r="V175" s="26">
        <v>2722.7640000000001</v>
      </c>
      <c r="W175" s="26">
        <v>4.2709999999999999</v>
      </c>
      <c r="X175" s="28">
        <v>3.6</v>
      </c>
    </row>
    <row r="176" spans="1:26" x14ac:dyDescent="0.3">
      <c r="A176" s="19">
        <v>94.1</v>
      </c>
      <c r="B176" s="20">
        <v>128</v>
      </c>
      <c r="C176" s="20">
        <v>61.6</v>
      </c>
      <c r="D176" s="21">
        <v>0.48512</v>
      </c>
      <c r="E176" s="21">
        <v>6.1800000000000001E-2</v>
      </c>
      <c r="F176" s="20">
        <v>31.4</v>
      </c>
      <c r="G176" s="21"/>
      <c r="H176" s="22">
        <v>4502</v>
      </c>
      <c r="I176" s="23">
        <v>4.4580799999999998</v>
      </c>
      <c r="J176" s="23">
        <v>5.108E-2</v>
      </c>
      <c r="K176" s="24">
        <v>0.29787000000000002</v>
      </c>
      <c r="L176" s="24">
        <v>3.2100000000000002E-3</v>
      </c>
      <c r="M176" s="21">
        <v>0.94</v>
      </c>
      <c r="N176" s="24">
        <v>0.10854999999999999</v>
      </c>
      <c r="O176" s="25">
        <v>4.2000000000000002E-4</v>
      </c>
      <c r="P176" s="26">
        <v>1723.204</v>
      </c>
      <c r="Q176" s="26">
        <v>9.5030000000000001</v>
      </c>
      <c r="R176" s="26">
        <v>1680.7380000000001</v>
      </c>
      <c r="S176" s="26">
        <v>15.944000000000001</v>
      </c>
      <c r="T176" s="26">
        <v>1775.2239999999999</v>
      </c>
      <c r="U176" s="26">
        <v>7.0609999999999999</v>
      </c>
      <c r="V176" s="26">
        <v>1760.1869999999999</v>
      </c>
      <c r="W176" s="26">
        <v>6.3940000000000001</v>
      </c>
      <c r="X176" s="28">
        <v>5.32</v>
      </c>
    </row>
    <row r="177" spans="1:26" x14ac:dyDescent="0.3">
      <c r="A177" s="19">
        <v>97.1</v>
      </c>
      <c r="B177" s="20">
        <v>139</v>
      </c>
      <c r="C177" s="20">
        <v>73.599999999999994</v>
      </c>
      <c r="D177" s="21">
        <v>0.53305999999999998</v>
      </c>
      <c r="E177" s="21">
        <v>6.8870000000000001E-2</v>
      </c>
      <c r="F177" s="20">
        <v>34.5</v>
      </c>
      <c r="G177" s="21"/>
      <c r="H177" s="22">
        <v>4894</v>
      </c>
      <c r="I177" s="23">
        <v>4.5200100000000001</v>
      </c>
      <c r="J177" s="23">
        <v>5.3030000000000001E-2</v>
      </c>
      <c r="K177" s="24">
        <v>0.30114999999999997</v>
      </c>
      <c r="L177" s="24">
        <v>3.4299999999999999E-3</v>
      </c>
      <c r="M177" s="21">
        <v>0.97099999999999997</v>
      </c>
      <c r="N177" s="24">
        <v>0.10886</v>
      </c>
      <c r="O177" s="25">
        <v>3.1E-4</v>
      </c>
      <c r="P177" s="26">
        <v>1734.66</v>
      </c>
      <c r="Q177" s="26">
        <v>9.7550000000000008</v>
      </c>
      <c r="R177" s="26">
        <v>1697.009</v>
      </c>
      <c r="S177" s="26">
        <v>16.994</v>
      </c>
      <c r="T177" s="26">
        <v>1780.4259999999999</v>
      </c>
      <c r="U177" s="26">
        <v>5.1929999999999996</v>
      </c>
      <c r="V177" s="26">
        <v>1773.9069999999999</v>
      </c>
      <c r="W177" s="26">
        <v>4.7350000000000003</v>
      </c>
      <c r="X177" s="28">
        <v>4.6900000000000004</v>
      </c>
    </row>
    <row r="178" spans="1:26" x14ac:dyDescent="0.3">
      <c r="A178" s="19">
        <v>103.1</v>
      </c>
      <c r="B178" s="20">
        <v>90</v>
      </c>
      <c r="C178" s="20">
        <v>72.7</v>
      </c>
      <c r="D178" s="21">
        <v>0.81193000000000004</v>
      </c>
      <c r="E178" s="21">
        <v>0.10421</v>
      </c>
      <c r="F178" s="20">
        <v>25.1</v>
      </c>
      <c r="G178" s="21"/>
      <c r="H178" s="22">
        <v>3720</v>
      </c>
      <c r="I178" s="23">
        <v>5.6771599999999998</v>
      </c>
      <c r="J178" s="23">
        <v>6.7150000000000001E-2</v>
      </c>
      <c r="K178" s="24">
        <v>0.33792</v>
      </c>
      <c r="L178" s="24">
        <v>3.5500000000000002E-3</v>
      </c>
      <c r="M178" s="21">
        <v>0.88800000000000001</v>
      </c>
      <c r="N178" s="24">
        <v>0.12185</v>
      </c>
      <c r="O178" s="25">
        <v>6.6E-4</v>
      </c>
      <c r="P178" s="26">
        <v>1927.9</v>
      </c>
      <c r="Q178" s="26">
        <v>10.211</v>
      </c>
      <c r="R178" s="26">
        <v>1876.655</v>
      </c>
      <c r="S178" s="26">
        <v>17.105</v>
      </c>
      <c r="T178" s="26">
        <v>1983.49</v>
      </c>
      <c r="U178" s="26">
        <v>9.64</v>
      </c>
      <c r="V178" s="26">
        <v>1958.2860000000001</v>
      </c>
      <c r="W178" s="26">
        <v>8.4339999999999993</v>
      </c>
      <c r="X178" s="28">
        <v>5.39</v>
      </c>
    </row>
    <row r="179" spans="1:26" s="60" customFormat="1" x14ac:dyDescent="0.3">
      <c r="A179" s="47">
        <v>106.1</v>
      </c>
      <c r="B179" s="48">
        <v>356</v>
      </c>
      <c r="C179" s="48">
        <v>89.8</v>
      </c>
      <c r="D179" s="49">
        <v>0.25433</v>
      </c>
      <c r="E179" s="49">
        <v>6.7140000000000005E-2</v>
      </c>
      <c r="F179" s="48">
        <v>50</v>
      </c>
      <c r="G179" s="49"/>
      <c r="H179" s="50">
        <v>919</v>
      </c>
      <c r="I179" s="51">
        <v>2.2103899999999999</v>
      </c>
      <c r="J179" s="51">
        <v>0.1056</v>
      </c>
      <c r="K179" s="52">
        <v>0.15640000000000001</v>
      </c>
      <c r="L179" s="52">
        <v>7.3499999999999998E-3</v>
      </c>
      <c r="M179" s="49">
        <v>0.98399999999999999</v>
      </c>
      <c r="N179" s="52">
        <v>0.10249999999999999</v>
      </c>
      <c r="O179" s="53">
        <v>8.7000000000000001E-4</v>
      </c>
      <c r="P179" s="55">
        <v>1184.335</v>
      </c>
      <c r="Q179" s="55">
        <v>33.399000000000001</v>
      </c>
      <c r="R179" s="55">
        <v>936.74</v>
      </c>
      <c r="S179" s="55">
        <v>40.972999999999999</v>
      </c>
      <c r="T179" s="55">
        <v>1669.8789999999999</v>
      </c>
      <c r="U179" s="55">
        <v>15.696</v>
      </c>
      <c r="V179" s="55">
        <v>1632.2270000000001</v>
      </c>
      <c r="W179" s="55">
        <v>9.0809999999999995</v>
      </c>
      <c r="X179" s="56">
        <v>43.9</v>
      </c>
      <c r="Y179" s="44"/>
      <c r="Z179" s="44"/>
    </row>
    <row r="180" spans="1:26" x14ac:dyDescent="0.3">
      <c r="A180" s="19">
        <v>108.1</v>
      </c>
      <c r="B180" s="20">
        <v>103</v>
      </c>
      <c r="C180" s="20">
        <v>46.5</v>
      </c>
      <c r="D180" s="21">
        <v>0.45640999999999998</v>
      </c>
      <c r="E180" s="21">
        <v>5.8779999999999999E-2</v>
      </c>
      <c r="F180" s="20">
        <v>25.9</v>
      </c>
      <c r="G180" s="21"/>
      <c r="H180" s="22">
        <v>7426</v>
      </c>
      <c r="I180" s="23">
        <v>4.6035399999999997</v>
      </c>
      <c r="J180" s="23">
        <v>5.2979999999999999E-2</v>
      </c>
      <c r="K180" s="24">
        <v>0.30729000000000001</v>
      </c>
      <c r="L180" s="24">
        <v>3.1700000000000001E-3</v>
      </c>
      <c r="M180" s="21">
        <v>0.89600000000000002</v>
      </c>
      <c r="N180" s="24">
        <v>0.10865</v>
      </c>
      <c r="O180" s="25">
        <v>5.5999999999999995E-4</v>
      </c>
      <c r="P180" s="26">
        <v>1749.91</v>
      </c>
      <c r="Q180" s="26">
        <v>9.6</v>
      </c>
      <c r="R180" s="26">
        <v>1727.357</v>
      </c>
      <c r="S180" s="26">
        <v>15.632</v>
      </c>
      <c r="T180" s="26">
        <v>1776.904</v>
      </c>
      <c r="U180" s="26">
        <v>9.4039999999999999</v>
      </c>
      <c r="V180" s="26">
        <v>1764.105</v>
      </c>
      <c r="W180" s="26">
        <v>8.0220000000000002</v>
      </c>
      <c r="X180" s="28">
        <v>2.79</v>
      </c>
    </row>
    <row r="181" spans="1:26" x14ac:dyDescent="0.3">
      <c r="A181" s="19">
        <v>113.1</v>
      </c>
      <c r="B181" s="20">
        <v>119</v>
      </c>
      <c r="C181" s="20">
        <v>54.1</v>
      </c>
      <c r="D181" s="21">
        <v>0.45800999999999997</v>
      </c>
      <c r="E181" s="21">
        <v>5.8790000000000002E-2</v>
      </c>
      <c r="F181" s="20">
        <v>29.6</v>
      </c>
      <c r="G181" s="21"/>
      <c r="H181" s="22">
        <v>4543</v>
      </c>
      <c r="I181" s="23">
        <v>4.5504800000000003</v>
      </c>
      <c r="J181" s="23">
        <v>5.1950000000000003E-2</v>
      </c>
      <c r="K181" s="24">
        <v>0.30331999999999998</v>
      </c>
      <c r="L181" s="24">
        <v>3.32E-3</v>
      </c>
      <c r="M181" s="21">
        <v>0.95799999999999996</v>
      </c>
      <c r="N181" s="24">
        <v>0.10881</v>
      </c>
      <c r="O181" s="25">
        <v>3.6000000000000002E-4</v>
      </c>
      <c r="P181" s="26">
        <v>1740.249</v>
      </c>
      <c r="Q181" s="26">
        <v>9.5039999999999996</v>
      </c>
      <c r="R181" s="26">
        <v>1707.751</v>
      </c>
      <c r="S181" s="26">
        <v>16.420999999999999</v>
      </c>
      <c r="T181" s="26">
        <v>1779.588</v>
      </c>
      <c r="U181" s="26">
        <v>6.0339999999999998</v>
      </c>
      <c r="V181" s="26">
        <v>1771.5029999999999</v>
      </c>
      <c r="W181" s="26">
        <v>5.484</v>
      </c>
      <c r="X181" s="28">
        <v>4.04</v>
      </c>
    </row>
    <row r="182" spans="1:26" x14ac:dyDescent="0.3">
      <c r="A182" s="19">
        <v>115.1</v>
      </c>
      <c r="B182" s="20">
        <v>126</v>
      </c>
      <c r="C182" s="20">
        <v>77.8</v>
      </c>
      <c r="D182" s="21">
        <v>0.62031000000000003</v>
      </c>
      <c r="E182" s="21">
        <v>7.7840000000000006E-2</v>
      </c>
      <c r="F182" s="20">
        <v>30.8</v>
      </c>
      <c r="G182" s="21"/>
      <c r="H182" s="22">
        <v>5600</v>
      </c>
      <c r="I182" s="23">
        <v>4.5080200000000001</v>
      </c>
      <c r="J182" s="23">
        <v>7.306E-2</v>
      </c>
      <c r="K182" s="24">
        <v>0.29830000000000001</v>
      </c>
      <c r="L182" s="24">
        <v>4.7000000000000002E-3</v>
      </c>
      <c r="M182" s="21">
        <v>0.97199999999999998</v>
      </c>
      <c r="N182" s="24">
        <v>0.1096</v>
      </c>
      <c r="O182" s="25">
        <v>4.2000000000000002E-4</v>
      </c>
      <c r="P182" s="26">
        <v>1732.452</v>
      </c>
      <c r="Q182" s="26">
        <v>13.468</v>
      </c>
      <c r="R182" s="26">
        <v>1682.873</v>
      </c>
      <c r="S182" s="26">
        <v>23.337</v>
      </c>
      <c r="T182" s="26">
        <v>1792.7719999999999</v>
      </c>
      <c r="U182" s="26">
        <v>6.9779999999999998</v>
      </c>
      <c r="V182" s="26">
        <v>1784.6769999999999</v>
      </c>
      <c r="W182" s="26">
        <v>6.3460000000000001</v>
      </c>
      <c r="X182" s="28">
        <v>6.13</v>
      </c>
    </row>
    <row r="183" spans="1:26" x14ac:dyDescent="0.3">
      <c r="A183" s="19">
        <v>117.1</v>
      </c>
      <c r="B183" s="20">
        <v>199</v>
      </c>
      <c r="C183" s="20">
        <v>59.7</v>
      </c>
      <c r="D183" s="21">
        <v>0.30260999999999999</v>
      </c>
      <c r="E183" s="21">
        <v>3.9870000000000003E-2</v>
      </c>
      <c r="F183" s="20">
        <v>51.3</v>
      </c>
      <c r="G183" s="21"/>
      <c r="H183" s="22">
        <v>9442</v>
      </c>
      <c r="I183" s="23">
        <v>4.8025900000000004</v>
      </c>
      <c r="J183" s="23">
        <v>7.0129999999999998E-2</v>
      </c>
      <c r="K183" s="24">
        <v>0.31620999999999999</v>
      </c>
      <c r="L183" s="24">
        <v>4.5100000000000001E-3</v>
      </c>
      <c r="M183" s="21">
        <v>0.97699999999999998</v>
      </c>
      <c r="N183" s="24">
        <v>0.11015</v>
      </c>
      <c r="O183" s="25">
        <v>3.4000000000000002E-4</v>
      </c>
      <c r="P183" s="26">
        <v>1785.3520000000001</v>
      </c>
      <c r="Q183" s="26">
        <v>12.272</v>
      </c>
      <c r="R183" s="26">
        <v>1771.194</v>
      </c>
      <c r="S183" s="26">
        <v>22.088999999999999</v>
      </c>
      <c r="T183" s="26">
        <v>1801.8820000000001</v>
      </c>
      <c r="U183" s="26">
        <v>5.6139999999999999</v>
      </c>
      <c r="V183" s="26">
        <v>1800.1</v>
      </c>
      <c r="W183" s="26">
        <v>5.4119999999999999</v>
      </c>
      <c r="X183" s="28">
        <v>1.7</v>
      </c>
    </row>
    <row r="184" spans="1:26" x14ac:dyDescent="0.3">
      <c r="A184" s="19">
        <v>118.1</v>
      </c>
      <c r="B184" s="20">
        <v>311</v>
      </c>
      <c r="C184" s="20">
        <v>78.7</v>
      </c>
      <c r="D184" s="21">
        <v>0.25517000000000001</v>
      </c>
      <c r="E184" s="21">
        <v>3.3050000000000003E-2</v>
      </c>
      <c r="F184" s="20">
        <v>102.4</v>
      </c>
      <c r="G184" s="21"/>
      <c r="H184" s="22">
        <v>13683</v>
      </c>
      <c r="I184" s="23">
        <v>7.4168700000000003</v>
      </c>
      <c r="J184" s="23">
        <v>8.9990000000000001E-2</v>
      </c>
      <c r="K184" s="24">
        <v>0.40310000000000001</v>
      </c>
      <c r="L184" s="24">
        <v>4.7800000000000004E-3</v>
      </c>
      <c r="M184" s="21">
        <v>0.97799999999999998</v>
      </c>
      <c r="N184" s="24">
        <v>0.13345000000000001</v>
      </c>
      <c r="O184" s="25">
        <v>3.4000000000000002E-4</v>
      </c>
      <c r="P184" s="26">
        <v>2163.0079999999998</v>
      </c>
      <c r="Q184" s="26">
        <v>10.856</v>
      </c>
      <c r="R184" s="26">
        <v>2183.2979999999998</v>
      </c>
      <c r="S184" s="26">
        <v>21.960999999999999</v>
      </c>
      <c r="T184" s="26">
        <v>2143.8539999999998</v>
      </c>
      <c r="U184" s="26">
        <v>4.4530000000000003</v>
      </c>
      <c r="V184" s="26">
        <v>2183.2979999999998</v>
      </c>
      <c r="W184" s="26">
        <v>4.0170000000000003</v>
      </c>
      <c r="X184" s="28">
        <v>-1.84</v>
      </c>
    </row>
    <row r="185" spans="1:26" x14ac:dyDescent="0.3">
      <c r="A185" s="19">
        <v>119.1</v>
      </c>
      <c r="B185" s="20">
        <v>92</v>
      </c>
      <c r="C185" s="20">
        <v>44.4</v>
      </c>
      <c r="D185" s="21">
        <v>0.48805999999999999</v>
      </c>
      <c r="E185" s="21">
        <v>6.0199999999999997E-2</v>
      </c>
      <c r="F185" s="20">
        <v>24.2</v>
      </c>
      <c r="G185" s="21"/>
      <c r="H185" s="22">
        <v>5785</v>
      </c>
      <c r="I185" s="23">
        <v>5.3637600000000001</v>
      </c>
      <c r="J185" s="23">
        <v>7.8539999999999999E-2</v>
      </c>
      <c r="K185" s="24">
        <v>0.32279999999999998</v>
      </c>
      <c r="L185" s="24">
        <v>4.62E-3</v>
      </c>
      <c r="M185" s="21">
        <v>0.97799999999999998</v>
      </c>
      <c r="N185" s="24">
        <v>0.12051000000000001</v>
      </c>
      <c r="O185" s="25">
        <v>3.6999999999999999E-4</v>
      </c>
      <c r="P185" s="26">
        <v>1879.088</v>
      </c>
      <c r="Q185" s="26">
        <v>12.532</v>
      </c>
      <c r="R185" s="26">
        <v>1803.3889999999999</v>
      </c>
      <c r="S185" s="26">
        <v>22.515000000000001</v>
      </c>
      <c r="T185" s="26">
        <v>1963.787</v>
      </c>
      <c r="U185" s="26">
        <v>5.4770000000000003</v>
      </c>
      <c r="V185" s="26">
        <v>1956.14</v>
      </c>
      <c r="W185" s="26">
        <v>4.92</v>
      </c>
      <c r="X185" s="28">
        <v>8.17</v>
      </c>
    </row>
    <row r="186" spans="1:26" x14ac:dyDescent="0.3">
      <c r="A186" s="19">
        <v>121.1</v>
      </c>
      <c r="B186" s="20">
        <v>308</v>
      </c>
      <c r="C186" s="20">
        <v>25.2</v>
      </c>
      <c r="D186" s="21">
        <v>8.2339999999999997E-2</v>
      </c>
      <c r="E186" s="21">
        <v>1.1769999999999999E-2</v>
      </c>
      <c r="F186" s="20">
        <v>80.5</v>
      </c>
      <c r="G186" s="21"/>
      <c r="H186" s="22">
        <v>8369</v>
      </c>
      <c r="I186" s="23">
        <v>4.8018299999999998</v>
      </c>
      <c r="J186" s="23">
        <v>9.7600000000000006E-2</v>
      </c>
      <c r="K186" s="24">
        <v>0.32386999999999999</v>
      </c>
      <c r="L186" s="24">
        <v>6.5100000000000002E-3</v>
      </c>
      <c r="M186" s="21">
        <v>0.98899999999999999</v>
      </c>
      <c r="N186" s="24">
        <v>0.10753</v>
      </c>
      <c r="O186" s="25">
        <v>3.2000000000000003E-4</v>
      </c>
      <c r="P186" s="26">
        <v>1785.2190000000001</v>
      </c>
      <c r="Q186" s="26">
        <v>17.081</v>
      </c>
      <c r="R186" s="26">
        <v>1808.6010000000001</v>
      </c>
      <c r="S186" s="26">
        <v>31.7</v>
      </c>
      <c r="T186" s="26">
        <v>1757.9760000000001</v>
      </c>
      <c r="U186" s="26">
        <v>5.4420000000000002</v>
      </c>
      <c r="V186" s="26">
        <v>1808.6010000000001</v>
      </c>
      <c r="W186" s="26">
        <v>4.8739999999999997</v>
      </c>
      <c r="X186" s="28">
        <v>-2.88</v>
      </c>
    </row>
    <row r="187" spans="1:26" x14ac:dyDescent="0.3">
      <c r="A187" s="19">
        <v>124.1</v>
      </c>
      <c r="B187" s="20">
        <v>471</v>
      </c>
      <c r="C187" s="20">
        <v>262.8</v>
      </c>
      <c r="D187" s="21">
        <v>0.56191000000000002</v>
      </c>
      <c r="E187" s="21">
        <v>7.1470000000000006E-2</v>
      </c>
      <c r="F187" s="20">
        <v>103.1</v>
      </c>
      <c r="G187" s="21"/>
      <c r="H187" s="22">
        <v>13461</v>
      </c>
      <c r="I187" s="23">
        <v>3.5742500000000001</v>
      </c>
      <c r="J187" s="23">
        <v>6.855E-2</v>
      </c>
      <c r="K187" s="24">
        <v>0.27004</v>
      </c>
      <c r="L187" s="24">
        <v>5.1399999999999996E-3</v>
      </c>
      <c r="M187" s="21">
        <v>0.99299999999999999</v>
      </c>
      <c r="N187" s="24">
        <v>9.6000000000000002E-2</v>
      </c>
      <c r="O187" s="25">
        <v>2.1000000000000001E-4</v>
      </c>
      <c r="P187" s="26">
        <v>1543.8320000000001</v>
      </c>
      <c r="Q187" s="26">
        <v>15.217000000000001</v>
      </c>
      <c r="R187" s="26">
        <v>1541.0050000000001</v>
      </c>
      <c r="S187" s="26">
        <v>26.088999999999999</v>
      </c>
      <c r="T187" s="26">
        <v>1547.7719999999999</v>
      </c>
      <c r="U187" s="26">
        <v>4.1100000000000003</v>
      </c>
      <c r="V187" s="26">
        <v>1547.537</v>
      </c>
      <c r="W187" s="26">
        <v>4.1859999999999999</v>
      </c>
      <c r="X187" s="28">
        <v>0.437</v>
      </c>
    </row>
    <row r="188" spans="1:26" x14ac:dyDescent="0.3">
      <c r="A188" s="19">
        <v>126.1</v>
      </c>
      <c r="B188" s="20">
        <v>168</v>
      </c>
      <c r="C188" s="20">
        <v>116.4</v>
      </c>
      <c r="D188" s="21">
        <v>0.69557999999999998</v>
      </c>
      <c r="E188" s="21">
        <v>8.6790000000000006E-2</v>
      </c>
      <c r="F188" s="20">
        <v>73.900000000000006</v>
      </c>
      <c r="G188" s="21"/>
      <c r="H188" s="22">
        <v>12085</v>
      </c>
      <c r="I188" s="23">
        <v>15.285769999999999</v>
      </c>
      <c r="J188" s="23">
        <v>0.25196000000000002</v>
      </c>
      <c r="K188" s="24">
        <v>0.54042999999999997</v>
      </c>
      <c r="L188" s="24">
        <v>8.8199999999999997E-3</v>
      </c>
      <c r="M188" s="21">
        <v>0.99099999999999999</v>
      </c>
      <c r="N188" s="24">
        <v>0.20513999999999999</v>
      </c>
      <c r="O188" s="25">
        <v>4.6000000000000001E-4</v>
      </c>
      <c r="P188" s="26">
        <v>2833.2150000000001</v>
      </c>
      <c r="Q188" s="26">
        <v>15.709</v>
      </c>
      <c r="R188" s="26">
        <v>2785.248</v>
      </c>
      <c r="S188" s="26">
        <v>36.909999999999997</v>
      </c>
      <c r="T188" s="26">
        <v>2867.5349999999999</v>
      </c>
      <c r="U188" s="26">
        <v>3.6459999999999999</v>
      </c>
      <c r="V188" s="26">
        <v>2866.8389999999999</v>
      </c>
      <c r="W188" s="26">
        <v>3.4529999999999998</v>
      </c>
      <c r="X188" s="28">
        <v>2.87</v>
      </c>
    </row>
    <row r="189" spans="1:26" x14ac:dyDescent="0.3">
      <c r="A189" s="19">
        <v>127.1</v>
      </c>
      <c r="B189" s="20">
        <v>124</v>
      </c>
      <c r="C189" s="20">
        <v>67.599999999999994</v>
      </c>
      <c r="D189" s="21">
        <v>0.54757</v>
      </c>
      <c r="E189" s="21">
        <v>6.8229999999999999E-2</v>
      </c>
      <c r="F189" s="20">
        <v>34.5</v>
      </c>
      <c r="G189" s="21"/>
      <c r="H189" s="22">
        <v>20909</v>
      </c>
      <c r="I189" s="23">
        <v>5.7898899999999998</v>
      </c>
      <c r="J189" s="23">
        <v>0.10147</v>
      </c>
      <c r="K189" s="24">
        <v>0.34247</v>
      </c>
      <c r="L189" s="24">
        <v>5.8700000000000002E-3</v>
      </c>
      <c r="M189" s="21">
        <v>0.97699999999999998</v>
      </c>
      <c r="N189" s="24">
        <v>0.12262000000000001</v>
      </c>
      <c r="O189" s="25">
        <v>4.6000000000000001E-4</v>
      </c>
      <c r="P189" s="26">
        <v>1944.9</v>
      </c>
      <c r="Q189" s="26">
        <v>15.173999999999999</v>
      </c>
      <c r="R189" s="26">
        <v>1898.5409999999999</v>
      </c>
      <c r="S189" s="26">
        <v>28.187000000000001</v>
      </c>
      <c r="T189" s="26">
        <v>1994.6949999999999</v>
      </c>
      <c r="U189" s="26">
        <v>6.6680000000000001</v>
      </c>
      <c r="V189" s="26">
        <v>1989.8589999999999</v>
      </c>
      <c r="W189" s="26">
        <v>6.1879999999999997</v>
      </c>
      <c r="X189" s="28">
        <v>4.82</v>
      </c>
    </row>
    <row r="190" spans="1:26" x14ac:dyDescent="0.3">
      <c r="A190" s="19">
        <v>130.1</v>
      </c>
      <c r="B190" s="20">
        <v>197</v>
      </c>
      <c r="C190" s="20">
        <v>50.3</v>
      </c>
      <c r="D190" s="21">
        <v>0.25681999999999999</v>
      </c>
      <c r="E190" s="21">
        <v>3.2629999999999999E-2</v>
      </c>
      <c r="F190" s="20">
        <v>48.4</v>
      </c>
      <c r="G190" s="21"/>
      <c r="H190" s="22">
        <v>8735</v>
      </c>
      <c r="I190" s="23">
        <v>4.5380599999999998</v>
      </c>
      <c r="J190" s="23">
        <v>7.3730000000000004E-2</v>
      </c>
      <c r="K190" s="24">
        <v>0.30258000000000002</v>
      </c>
      <c r="L190" s="24">
        <v>4.8399999999999997E-3</v>
      </c>
      <c r="M190" s="21">
        <v>0.98499999999999999</v>
      </c>
      <c r="N190" s="24">
        <v>0.10878</v>
      </c>
      <c r="O190" s="25">
        <v>3.1E-4</v>
      </c>
      <c r="P190" s="26">
        <v>1737.9749999999999</v>
      </c>
      <c r="Q190" s="26">
        <v>13.518000000000001</v>
      </c>
      <c r="R190" s="26">
        <v>1704.09</v>
      </c>
      <c r="S190" s="26">
        <v>23.952999999999999</v>
      </c>
      <c r="T190" s="26">
        <v>1779.085</v>
      </c>
      <c r="U190" s="26">
        <v>5.1980000000000004</v>
      </c>
      <c r="V190" s="26">
        <v>1775.99</v>
      </c>
      <c r="W190" s="26">
        <v>4.8109999999999999</v>
      </c>
      <c r="X190" s="28">
        <v>4.22</v>
      </c>
    </row>
    <row r="191" spans="1:26" x14ac:dyDescent="0.3">
      <c r="A191" s="19">
        <v>133.1</v>
      </c>
      <c r="B191" s="20">
        <v>86</v>
      </c>
      <c r="C191" s="20">
        <v>66.2</v>
      </c>
      <c r="D191" s="21">
        <v>0.77646000000000004</v>
      </c>
      <c r="E191" s="21">
        <v>0.11515</v>
      </c>
      <c r="F191" s="20">
        <v>22.4</v>
      </c>
      <c r="G191" s="21"/>
      <c r="H191" s="22">
        <v>9797</v>
      </c>
      <c r="I191" s="23">
        <v>4.83697</v>
      </c>
      <c r="J191" s="23">
        <v>9.2810000000000004E-2</v>
      </c>
      <c r="K191" s="24">
        <v>0.32235999999999998</v>
      </c>
      <c r="L191" s="24">
        <v>5.9300000000000004E-3</v>
      </c>
      <c r="M191" s="21">
        <v>0.95799999999999996</v>
      </c>
      <c r="N191" s="24">
        <v>0.10883</v>
      </c>
      <c r="O191" s="25">
        <v>5.9999999999999995E-4</v>
      </c>
      <c r="P191" s="26">
        <v>1791.3510000000001</v>
      </c>
      <c r="Q191" s="26">
        <v>16.145</v>
      </c>
      <c r="R191" s="26">
        <v>1801.2439999999999</v>
      </c>
      <c r="S191" s="26">
        <v>28.908000000000001</v>
      </c>
      <c r="T191" s="26">
        <v>1779.923</v>
      </c>
      <c r="U191" s="26">
        <v>10.055</v>
      </c>
      <c r="V191" s="26">
        <v>1782.1969999999999</v>
      </c>
      <c r="W191" s="26">
        <v>9.5359999999999996</v>
      </c>
      <c r="X191" s="28">
        <v>-1.2</v>
      </c>
    </row>
    <row r="192" spans="1:26" x14ac:dyDescent="0.3">
      <c r="A192" s="19">
        <v>134.1</v>
      </c>
      <c r="B192" s="20">
        <v>220</v>
      </c>
      <c r="C192" s="20">
        <v>83.9</v>
      </c>
      <c r="D192" s="21">
        <v>0.38386999999999999</v>
      </c>
      <c r="E192" s="21">
        <v>4.9590000000000002E-2</v>
      </c>
      <c r="F192" s="20">
        <v>55.1</v>
      </c>
      <c r="G192" s="21"/>
      <c r="H192" s="22">
        <v>12524</v>
      </c>
      <c r="I192" s="23">
        <v>4.5882300000000003</v>
      </c>
      <c r="J192" s="23">
        <v>6.6140000000000004E-2</v>
      </c>
      <c r="K192" s="24">
        <v>0.30909999999999999</v>
      </c>
      <c r="L192" s="24">
        <v>4.3400000000000001E-3</v>
      </c>
      <c r="M192" s="21">
        <v>0.97299999999999998</v>
      </c>
      <c r="N192" s="24">
        <v>0.10766000000000001</v>
      </c>
      <c r="O192" s="25">
        <v>3.6000000000000002E-4</v>
      </c>
      <c r="P192" s="26">
        <v>1747.1320000000001</v>
      </c>
      <c r="Q192" s="26">
        <v>12.018000000000001</v>
      </c>
      <c r="R192" s="26">
        <v>1736.2760000000001</v>
      </c>
      <c r="S192" s="26">
        <v>21.372</v>
      </c>
      <c r="T192" s="26">
        <v>1760.1859999999999</v>
      </c>
      <c r="U192" s="26">
        <v>6.1139999999999999</v>
      </c>
      <c r="V192" s="26">
        <v>1758.367</v>
      </c>
      <c r="W192" s="26">
        <v>5.7859999999999996</v>
      </c>
      <c r="X192" s="28">
        <v>1.36</v>
      </c>
    </row>
    <row r="193" spans="1:26" x14ac:dyDescent="0.3">
      <c r="A193" s="19">
        <v>136.1</v>
      </c>
      <c r="B193" s="20">
        <v>181</v>
      </c>
      <c r="C193" s="20">
        <v>179.9</v>
      </c>
      <c r="D193" s="21">
        <v>1.0025599999999999</v>
      </c>
      <c r="E193" s="21">
        <v>0.12798999999999999</v>
      </c>
      <c r="F193" s="20">
        <v>45.8</v>
      </c>
      <c r="G193" s="21"/>
      <c r="H193" s="22">
        <v>6187</v>
      </c>
      <c r="I193" s="23">
        <v>4.6778500000000003</v>
      </c>
      <c r="J193" s="23">
        <v>5.5509999999999997E-2</v>
      </c>
      <c r="K193" s="24">
        <v>0.31247999999999998</v>
      </c>
      <c r="L193" s="24">
        <v>3.4499999999999999E-3</v>
      </c>
      <c r="M193" s="21">
        <v>0.93100000000000005</v>
      </c>
      <c r="N193" s="24">
        <v>0.10857</v>
      </c>
      <c r="O193" s="25">
        <v>4.6999999999999999E-4</v>
      </c>
      <c r="P193" s="26">
        <v>1763.2860000000001</v>
      </c>
      <c r="Q193" s="26">
        <v>9.9269999999999996</v>
      </c>
      <c r="R193" s="26">
        <v>1752.8989999999999</v>
      </c>
      <c r="S193" s="26">
        <v>16.945</v>
      </c>
      <c r="T193" s="26">
        <v>1775.56</v>
      </c>
      <c r="U193" s="26">
        <v>7.9</v>
      </c>
      <c r="V193" s="26">
        <v>1771.6079999999999</v>
      </c>
      <c r="W193" s="26">
        <v>7.1449999999999996</v>
      </c>
      <c r="X193" s="28">
        <v>1.28</v>
      </c>
    </row>
    <row r="194" spans="1:26" x14ac:dyDescent="0.3">
      <c r="A194" s="19">
        <v>139.1</v>
      </c>
      <c r="B194" s="20">
        <v>134</v>
      </c>
      <c r="C194" s="20">
        <v>79.7</v>
      </c>
      <c r="D194" s="21">
        <v>0.59970000000000001</v>
      </c>
      <c r="E194" s="21">
        <v>7.9149999999999998E-2</v>
      </c>
      <c r="F194" s="20">
        <v>34</v>
      </c>
      <c r="G194" s="21"/>
      <c r="H194" s="22">
        <v>6201</v>
      </c>
      <c r="I194" s="23">
        <v>4.6838699999999998</v>
      </c>
      <c r="J194" s="23">
        <v>6.0490000000000002E-2</v>
      </c>
      <c r="K194" s="24">
        <v>0.31357000000000002</v>
      </c>
      <c r="L194" s="24">
        <v>3.8899999999999998E-3</v>
      </c>
      <c r="M194" s="21">
        <v>0.95899999999999996</v>
      </c>
      <c r="N194" s="24">
        <v>0.10834000000000001</v>
      </c>
      <c r="O194" s="25">
        <v>3.8999999999999999E-4</v>
      </c>
      <c r="P194" s="26">
        <v>1764.3620000000001</v>
      </c>
      <c r="Q194" s="26">
        <v>10.805999999999999</v>
      </c>
      <c r="R194" s="26">
        <v>1758.251</v>
      </c>
      <c r="S194" s="26">
        <v>19.09</v>
      </c>
      <c r="T194" s="26">
        <v>1771.6890000000001</v>
      </c>
      <c r="U194" s="26">
        <v>6.5720000000000001</v>
      </c>
      <c r="V194" s="26">
        <v>1770.143</v>
      </c>
      <c r="W194" s="26">
        <v>6.27</v>
      </c>
      <c r="X194" s="28">
        <v>0.75900000000000001</v>
      </c>
    </row>
    <row r="195" spans="1:26" s="60" customFormat="1" x14ac:dyDescent="0.3">
      <c r="A195" s="47">
        <v>143.1</v>
      </c>
      <c r="B195" s="48">
        <v>347</v>
      </c>
      <c r="C195" s="48">
        <v>209.2</v>
      </c>
      <c r="D195" s="49">
        <v>0.60784000000000005</v>
      </c>
      <c r="E195" s="49">
        <v>8.1769999999999995E-2</v>
      </c>
      <c r="F195" s="48">
        <v>99.9</v>
      </c>
      <c r="G195" s="49"/>
      <c r="H195" s="50">
        <v>17102</v>
      </c>
      <c r="I195" s="51">
        <v>5.6201699999999999</v>
      </c>
      <c r="J195" s="51">
        <v>0.11275</v>
      </c>
      <c r="K195" s="52">
        <v>0.35948999999999998</v>
      </c>
      <c r="L195" s="52">
        <v>7.1300000000000001E-3</v>
      </c>
      <c r="M195" s="49">
        <v>0.98799999999999999</v>
      </c>
      <c r="N195" s="52">
        <v>0.11339</v>
      </c>
      <c r="O195" s="53">
        <v>3.5E-4</v>
      </c>
      <c r="P195" s="55">
        <v>1919.1969999999999</v>
      </c>
      <c r="Q195" s="55">
        <v>17.292999999999999</v>
      </c>
      <c r="R195" s="55">
        <v>1979.7560000000001</v>
      </c>
      <c r="S195" s="55">
        <v>33.808999999999997</v>
      </c>
      <c r="T195" s="55">
        <v>1854.443</v>
      </c>
      <c r="U195" s="55">
        <v>5.5789999999999997</v>
      </c>
      <c r="V195" s="55">
        <v>1858.203</v>
      </c>
      <c r="W195" s="55">
        <v>5.8849999999999998</v>
      </c>
      <c r="X195" s="56">
        <v>-6.76</v>
      </c>
      <c r="Y195" s="44"/>
      <c r="Z195" s="44"/>
    </row>
    <row r="196" spans="1:26" x14ac:dyDescent="0.3">
      <c r="A196" s="19">
        <v>147.1</v>
      </c>
      <c r="B196" s="20">
        <v>338</v>
      </c>
      <c r="C196" s="20">
        <v>122.7</v>
      </c>
      <c r="D196" s="21">
        <v>0.36606</v>
      </c>
      <c r="E196" s="21">
        <v>4.8649999999999999E-2</v>
      </c>
      <c r="F196" s="20">
        <v>86</v>
      </c>
      <c r="G196" s="21"/>
      <c r="H196" s="22">
        <v>12426</v>
      </c>
      <c r="I196" s="23">
        <v>4.7229200000000002</v>
      </c>
      <c r="J196" s="23">
        <v>8.8789999999999994E-2</v>
      </c>
      <c r="K196" s="24">
        <v>0.31779000000000002</v>
      </c>
      <c r="L196" s="24">
        <v>5.9199999999999999E-3</v>
      </c>
      <c r="M196" s="21">
        <v>0.99</v>
      </c>
      <c r="N196" s="24">
        <v>0.10779</v>
      </c>
      <c r="O196" s="25">
        <v>2.7999999999999998E-4</v>
      </c>
      <c r="P196" s="26">
        <v>1771.3150000000001</v>
      </c>
      <c r="Q196" s="26">
        <v>15.753</v>
      </c>
      <c r="R196" s="26">
        <v>1778.9269999999999</v>
      </c>
      <c r="S196" s="26">
        <v>28.96</v>
      </c>
      <c r="T196" s="26">
        <v>1762.3920000000001</v>
      </c>
      <c r="U196" s="26">
        <v>4.7480000000000002</v>
      </c>
      <c r="V196" s="26">
        <v>1778.9269999999999</v>
      </c>
      <c r="W196" s="26">
        <v>4.6059999999999999</v>
      </c>
      <c r="X196" s="28">
        <v>-0.93799999999999994</v>
      </c>
    </row>
    <row r="197" spans="1:26" x14ac:dyDescent="0.3">
      <c r="A197" s="19">
        <v>152.1</v>
      </c>
      <c r="B197" s="20">
        <v>107</v>
      </c>
      <c r="C197" s="20">
        <v>35.9</v>
      </c>
      <c r="D197" s="21">
        <v>0.33650000000000002</v>
      </c>
      <c r="E197" s="21">
        <v>4.086E-2</v>
      </c>
      <c r="F197" s="20">
        <v>26.1</v>
      </c>
      <c r="G197" s="21"/>
      <c r="H197" s="22">
        <v>5986</v>
      </c>
      <c r="I197" s="23">
        <v>4.4933100000000001</v>
      </c>
      <c r="J197" s="23">
        <v>8.6010000000000003E-2</v>
      </c>
      <c r="K197" s="24">
        <v>0.30206</v>
      </c>
      <c r="L197" s="24">
        <v>5.6499999999999996E-3</v>
      </c>
      <c r="M197" s="21">
        <v>0.97699999999999998</v>
      </c>
      <c r="N197" s="24">
        <v>0.10789</v>
      </c>
      <c r="O197" s="25">
        <v>4.4000000000000002E-4</v>
      </c>
      <c r="P197" s="26">
        <v>1729.7360000000001</v>
      </c>
      <c r="Q197" s="26">
        <v>15.898</v>
      </c>
      <c r="R197" s="26">
        <v>1701.5160000000001</v>
      </c>
      <c r="S197" s="26">
        <v>27.972999999999999</v>
      </c>
      <c r="T197" s="26">
        <v>1764.086</v>
      </c>
      <c r="U197" s="26">
        <v>7.4530000000000003</v>
      </c>
      <c r="V197" s="26">
        <v>1760.1010000000001</v>
      </c>
      <c r="W197" s="26">
        <v>7.0039999999999996</v>
      </c>
      <c r="X197" s="28">
        <v>3.55</v>
      </c>
    </row>
    <row r="198" spans="1:26" x14ac:dyDescent="0.3">
      <c r="A198" s="19">
        <v>153.1</v>
      </c>
      <c r="B198" s="20">
        <v>115</v>
      </c>
      <c r="C198" s="20">
        <v>68.5</v>
      </c>
      <c r="D198" s="21">
        <v>0.59811000000000003</v>
      </c>
      <c r="E198" s="21">
        <v>7.8920000000000004E-2</v>
      </c>
      <c r="F198" s="20">
        <v>30.2</v>
      </c>
      <c r="G198" s="21"/>
      <c r="H198" s="22">
        <v>9624</v>
      </c>
      <c r="I198" s="23">
        <v>4.9240000000000004</v>
      </c>
      <c r="J198" s="23">
        <v>7.5270000000000004E-2</v>
      </c>
      <c r="K198" s="24">
        <v>0.32535999999999998</v>
      </c>
      <c r="L198" s="24">
        <v>4.7699999999999999E-3</v>
      </c>
      <c r="M198" s="21">
        <v>0.95799999999999996</v>
      </c>
      <c r="N198" s="24">
        <v>0.10976</v>
      </c>
      <c r="O198" s="25">
        <v>4.8000000000000001E-4</v>
      </c>
      <c r="P198" s="26">
        <v>1806.3789999999999</v>
      </c>
      <c r="Q198" s="26">
        <v>12.901</v>
      </c>
      <c r="R198" s="26">
        <v>1815.8530000000001</v>
      </c>
      <c r="S198" s="26">
        <v>23.201000000000001</v>
      </c>
      <c r="T198" s="26">
        <v>1795.4280000000001</v>
      </c>
      <c r="U198" s="26">
        <v>7.9610000000000003</v>
      </c>
      <c r="V198" s="26">
        <v>1797.6679999999999</v>
      </c>
      <c r="W198" s="26">
        <v>7.585</v>
      </c>
      <c r="X198" s="28">
        <v>-1.1399999999999999</v>
      </c>
    </row>
    <row r="199" spans="1:26" x14ac:dyDescent="0.3">
      <c r="A199" s="19">
        <v>154.1</v>
      </c>
      <c r="B199" s="20">
        <v>78</v>
      </c>
      <c r="C199" s="20">
        <v>86.8</v>
      </c>
      <c r="D199" s="21">
        <v>1.1192599999999999</v>
      </c>
      <c r="E199" s="21">
        <v>0.14227000000000001</v>
      </c>
      <c r="F199" s="20">
        <v>18.899999999999999</v>
      </c>
      <c r="G199" s="21"/>
      <c r="H199" s="22">
        <v>3234</v>
      </c>
      <c r="I199" s="23">
        <v>4.5532899999999996</v>
      </c>
      <c r="J199" s="23">
        <v>7.3700000000000002E-2</v>
      </c>
      <c r="K199" s="24">
        <v>0.30259000000000003</v>
      </c>
      <c r="L199" s="24">
        <v>4.5900000000000003E-3</v>
      </c>
      <c r="M199" s="21">
        <v>0.93799999999999994</v>
      </c>
      <c r="N199" s="24">
        <v>0.10913</v>
      </c>
      <c r="O199" s="25">
        <v>6.0999999999999997E-4</v>
      </c>
      <c r="P199" s="26">
        <v>1740.7629999999999</v>
      </c>
      <c r="Q199" s="26">
        <v>13.476000000000001</v>
      </c>
      <c r="R199" s="26">
        <v>1704.1389999999999</v>
      </c>
      <c r="S199" s="26">
        <v>22.716000000000001</v>
      </c>
      <c r="T199" s="26">
        <v>1784.942</v>
      </c>
      <c r="U199" s="26">
        <v>10.188000000000001</v>
      </c>
      <c r="V199" s="26">
        <v>1772.039</v>
      </c>
      <c r="W199" s="26">
        <v>9.1999999999999993</v>
      </c>
      <c r="X199" s="28">
        <v>4.53</v>
      </c>
    </row>
    <row r="200" spans="1:26" s="60" customFormat="1" x14ac:dyDescent="0.3">
      <c r="A200" s="47">
        <v>156.1</v>
      </c>
      <c r="B200" s="48">
        <v>171</v>
      </c>
      <c r="C200" s="48">
        <v>83.2</v>
      </c>
      <c r="D200" s="49">
        <v>0.49109999999999998</v>
      </c>
      <c r="E200" s="49">
        <v>6.8659999999999999E-2</v>
      </c>
      <c r="F200" s="48">
        <v>45.9</v>
      </c>
      <c r="G200" s="49"/>
      <c r="H200" s="50">
        <v>6455</v>
      </c>
      <c r="I200" s="51">
        <v>5.0055300000000003</v>
      </c>
      <c r="J200" s="51">
        <v>9.5140000000000002E-2</v>
      </c>
      <c r="K200" s="52">
        <v>0.33656000000000003</v>
      </c>
      <c r="L200" s="52">
        <v>6.2899999999999996E-3</v>
      </c>
      <c r="M200" s="49">
        <v>0.98399999999999999</v>
      </c>
      <c r="N200" s="52">
        <v>0.10786999999999999</v>
      </c>
      <c r="O200" s="53">
        <v>3.6999999999999999E-4</v>
      </c>
      <c r="P200" s="55">
        <v>1820.258</v>
      </c>
      <c r="Q200" s="55">
        <v>16.085999999999999</v>
      </c>
      <c r="R200" s="55">
        <v>1870.0989999999999</v>
      </c>
      <c r="S200" s="55">
        <v>30.338000000000001</v>
      </c>
      <c r="T200" s="55">
        <v>1763.748</v>
      </c>
      <c r="U200" s="55">
        <v>6.2679999999999998</v>
      </c>
      <c r="V200" s="55">
        <v>1768.2719999999999</v>
      </c>
      <c r="W200" s="55">
        <v>6.3959999999999999</v>
      </c>
      <c r="X200" s="56">
        <v>-6.03</v>
      </c>
      <c r="Y200" s="44"/>
      <c r="Z200" s="44"/>
    </row>
    <row r="201" spans="1:26" s="60" customFormat="1" x14ac:dyDescent="0.3">
      <c r="A201" s="47">
        <v>158.1</v>
      </c>
      <c r="B201" s="48">
        <v>192</v>
      </c>
      <c r="C201" s="48">
        <v>169.3</v>
      </c>
      <c r="D201" s="49">
        <v>0.88643000000000005</v>
      </c>
      <c r="E201" s="49">
        <v>0.12572</v>
      </c>
      <c r="F201" s="48">
        <v>59.5</v>
      </c>
      <c r="G201" s="49"/>
      <c r="H201" s="50">
        <v>5668</v>
      </c>
      <c r="I201" s="51">
        <v>6.5265000000000004</v>
      </c>
      <c r="J201" s="51">
        <v>0.12661</v>
      </c>
      <c r="K201" s="52">
        <v>0.38905000000000001</v>
      </c>
      <c r="L201" s="52">
        <v>7.43E-3</v>
      </c>
      <c r="M201" s="49">
        <v>0.98399999999999999</v>
      </c>
      <c r="N201" s="52">
        <v>0.12167</v>
      </c>
      <c r="O201" s="53">
        <v>4.0999999999999999E-4</v>
      </c>
      <c r="P201" s="55">
        <v>2049.48</v>
      </c>
      <c r="Q201" s="55">
        <v>17.081</v>
      </c>
      <c r="R201" s="55">
        <v>2118.4209999999998</v>
      </c>
      <c r="S201" s="55">
        <v>34.481999999999999</v>
      </c>
      <c r="T201" s="55">
        <v>1980.8589999999999</v>
      </c>
      <c r="U201" s="55">
        <v>5.9989999999999997</v>
      </c>
      <c r="V201" s="55">
        <v>1985.614</v>
      </c>
      <c r="W201" s="55">
        <v>6.4560000000000004</v>
      </c>
      <c r="X201" s="56">
        <v>-6.94</v>
      </c>
      <c r="Y201" s="44"/>
      <c r="Z201" s="44"/>
    </row>
    <row r="202" spans="1:26" x14ac:dyDescent="0.3">
      <c r="A202" s="29">
        <v>160.1</v>
      </c>
      <c r="B202" s="30">
        <v>263</v>
      </c>
      <c r="C202" s="30">
        <v>16.399999999999999</v>
      </c>
      <c r="D202" s="31">
        <v>6.2689999999999996E-2</v>
      </c>
      <c r="E202" s="31">
        <v>8.0000000000000002E-3</v>
      </c>
      <c r="F202" s="30">
        <v>64.599999999999994</v>
      </c>
      <c r="G202" s="31"/>
      <c r="H202" s="32">
        <v>12882</v>
      </c>
      <c r="I202" s="33">
        <v>4.5708900000000003</v>
      </c>
      <c r="J202" s="33">
        <v>8.6819999999999994E-2</v>
      </c>
      <c r="K202" s="34">
        <v>0.30714000000000002</v>
      </c>
      <c r="L202" s="34">
        <v>5.7499999999999999E-3</v>
      </c>
      <c r="M202" s="31">
        <v>0.98599999999999999</v>
      </c>
      <c r="N202" s="34">
        <v>0.10793999999999999</v>
      </c>
      <c r="O202" s="35">
        <v>3.4000000000000002E-4</v>
      </c>
      <c r="P202" s="36">
        <v>1743.9760000000001</v>
      </c>
      <c r="Q202" s="36">
        <v>15.824</v>
      </c>
      <c r="R202" s="36">
        <v>1726.6179999999999</v>
      </c>
      <c r="S202" s="36">
        <v>28.356999999999999</v>
      </c>
      <c r="T202" s="36">
        <v>1764.933</v>
      </c>
      <c r="U202" s="36">
        <v>5.7560000000000002</v>
      </c>
      <c r="V202" s="36">
        <v>1763.3920000000001</v>
      </c>
      <c r="W202" s="36">
        <v>5.5590000000000002</v>
      </c>
      <c r="X202" s="37">
        <v>2.17</v>
      </c>
    </row>
    <row r="203" spans="1:26" x14ac:dyDescent="0.3">
      <c r="A203" s="19"/>
      <c r="B203" s="20"/>
      <c r="C203" s="20"/>
      <c r="D203" s="21"/>
      <c r="E203" s="21"/>
      <c r="F203" s="20"/>
      <c r="G203" s="21"/>
      <c r="H203" s="22"/>
      <c r="I203" s="23"/>
      <c r="J203" s="23"/>
      <c r="K203" s="24"/>
      <c r="L203" s="24"/>
      <c r="M203" s="21"/>
      <c r="N203" s="24"/>
      <c r="O203" s="25"/>
      <c r="P203" s="26"/>
      <c r="Q203" s="26"/>
      <c r="R203" s="26"/>
      <c r="S203" s="26"/>
      <c r="T203" s="26"/>
      <c r="U203" s="26"/>
      <c r="V203" s="26"/>
      <c r="W203" s="26"/>
      <c r="X203" s="27"/>
    </row>
    <row r="204" spans="1:26" x14ac:dyDescent="0.3">
      <c r="A204" s="19"/>
      <c r="B204" s="20"/>
      <c r="C204" s="20"/>
      <c r="D204" s="21"/>
      <c r="E204" s="21"/>
      <c r="F204" s="20"/>
      <c r="G204" s="21"/>
      <c r="H204" s="22"/>
      <c r="I204" s="23"/>
      <c r="J204" s="23"/>
      <c r="K204" s="24"/>
      <c r="L204" s="24"/>
      <c r="M204" s="21"/>
      <c r="N204" s="24"/>
      <c r="O204" s="25"/>
      <c r="P204" s="26"/>
      <c r="Q204" s="26"/>
      <c r="R204" s="26"/>
      <c r="S204" s="26"/>
      <c r="T204" s="26"/>
      <c r="U204" s="26"/>
      <c r="V204" s="26"/>
      <c r="W204" s="26"/>
      <c r="X204" s="27"/>
    </row>
    <row r="205" spans="1:26" s="2" customFormat="1" ht="12" x14ac:dyDescent="0.3">
      <c r="A205" s="4" t="s">
        <v>22</v>
      </c>
    </row>
    <row r="206" spans="1:26" s="2" customFormat="1" ht="12" x14ac:dyDescent="0.3">
      <c r="A206" s="4" t="s">
        <v>26</v>
      </c>
      <c r="B206" s="5"/>
      <c r="C206" s="5"/>
      <c r="D206" s="5"/>
      <c r="E206" s="5"/>
      <c r="G206" s="5"/>
      <c r="H206" s="481" t="s">
        <v>0</v>
      </c>
      <c r="I206" s="482"/>
      <c r="J206" s="482"/>
      <c r="K206" s="482"/>
      <c r="L206" s="482"/>
      <c r="M206" s="482"/>
      <c r="N206" s="482"/>
      <c r="O206" s="483"/>
      <c r="P206" s="481" t="s">
        <v>7</v>
      </c>
      <c r="Q206" s="482"/>
      <c r="R206" s="482"/>
      <c r="S206" s="482"/>
      <c r="T206" s="482"/>
      <c r="U206" s="482"/>
      <c r="V206" s="482"/>
      <c r="W206" s="482"/>
      <c r="X206" s="483"/>
    </row>
    <row r="207" spans="1:26" s="2" customFormat="1" ht="24" x14ac:dyDescent="0.3">
      <c r="A207" s="4" t="s">
        <v>4</v>
      </c>
      <c r="B207" s="6" t="s">
        <v>2</v>
      </c>
      <c r="C207" s="7" t="s">
        <v>3</v>
      </c>
      <c r="D207" s="7" t="s">
        <v>15</v>
      </c>
      <c r="E207" s="7" t="s">
        <v>5</v>
      </c>
      <c r="F207" s="7" t="s">
        <v>14</v>
      </c>
      <c r="G207" s="8" t="s">
        <v>21</v>
      </c>
      <c r="H207" s="6" t="s">
        <v>16</v>
      </c>
      <c r="I207" s="7" t="s">
        <v>17</v>
      </c>
      <c r="J207" s="7" t="s">
        <v>5</v>
      </c>
      <c r="K207" s="7" t="s">
        <v>18</v>
      </c>
      <c r="L207" s="7" t="s">
        <v>5</v>
      </c>
      <c r="M207" s="7" t="s">
        <v>1</v>
      </c>
      <c r="N207" s="7" t="s">
        <v>19</v>
      </c>
      <c r="O207" s="8" t="s">
        <v>5</v>
      </c>
      <c r="P207" s="40" t="s">
        <v>17</v>
      </c>
      <c r="Q207" s="5" t="s">
        <v>5</v>
      </c>
      <c r="R207" s="5" t="s">
        <v>18</v>
      </c>
      <c r="S207" s="5" t="s">
        <v>5</v>
      </c>
      <c r="T207" s="5" t="s">
        <v>20</v>
      </c>
      <c r="U207" s="5" t="s">
        <v>5</v>
      </c>
      <c r="V207" s="5" t="s">
        <v>6</v>
      </c>
      <c r="W207" s="5" t="s">
        <v>5</v>
      </c>
      <c r="X207" s="9" t="s">
        <v>24</v>
      </c>
    </row>
    <row r="208" spans="1:26" x14ac:dyDescent="0.3">
      <c r="A208" s="10">
        <v>1.1000000000000001</v>
      </c>
      <c r="B208" s="11">
        <v>96</v>
      </c>
      <c r="C208" s="11">
        <v>67.099999999999994</v>
      </c>
      <c r="D208" s="12">
        <v>0.70750999999999997</v>
      </c>
      <c r="E208" s="12">
        <v>8.9179999999999995E-2</v>
      </c>
      <c r="F208" s="11">
        <v>29.9</v>
      </c>
      <c r="G208" s="12"/>
      <c r="H208" s="13">
        <v>3996</v>
      </c>
      <c r="I208" s="14">
        <v>5.8886399999999997</v>
      </c>
      <c r="J208" s="14">
        <v>8.1860000000000002E-2</v>
      </c>
      <c r="K208" s="15">
        <v>0.35404000000000002</v>
      </c>
      <c r="L208" s="15">
        <v>4.7600000000000003E-3</v>
      </c>
      <c r="M208" s="12">
        <v>0.96599999999999997</v>
      </c>
      <c r="N208" s="15">
        <v>0.12063</v>
      </c>
      <c r="O208" s="16">
        <v>4.2999999999999999E-4</v>
      </c>
      <c r="P208" s="17">
        <v>1959.56</v>
      </c>
      <c r="Q208" s="17">
        <v>12.07</v>
      </c>
      <c r="R208" s="17">
        <v>1953.86</v>
      </c>
      <c r="S208" s="17">
        <v>22.66</v>
      </c>
      <c r="T208" s="17">
        <v>1965.56</v>
      </c>
      <c r="U208" s="17">
        <v>6.36</v>
      </c>
      <c r="V208" s="17">
        <v>1964.71</v>
      </c>
      <c r="W208" s="17">
        <v>6.13</v>
      </c>
      <c r="X208" s="18">
        <v>0.6</v>
      </c>
    </row>
    <row r="209" spans="1:26" x14ac:dyDescent="0.3">
      <c r="A209" s="19">
        <v>3.1</v>
      </c>
      <c r="B209" s="20">
        <v>277</v>
      </c>
      <c r="C209" s="20">
        <v>317.10000000000002</v>
      </c>
      <c r="D209" s="21">
        <v>1.15391</v>
      </c>
      <c r="E209" s="21">
        <v>0.16991999999999999</v>
      </c>
      <c r="F209" s="20">
        <v>76.7</v>
      </c>
      <c r="G209" s="21"/>
      <c r="H209" s="22">
        <v>7841</v>
      </c>
      <c r="I209" s="23">
        <v>5.0298499999999997</v>
      </c>
      <c r="J209" s="23">
        <v>0.12887000000000001</v>
      </c>
      <c r="K209" s="24">
        <v>0.32062000000000002</v>
      </c>
      <c r="L209" s="24">
        <v>8.1600000000000006E-3</v>
      </c>
      <c r="M209" s="21">
        <v>0.99399999999999999</v>
      </c>
      <c r="N209" s="24">
        <v>0.11378000000000001</v>
      </c>
      <c r="O209" s="25">
        <v>3.2000000000000003E-4</v>
      </c>
      <c r="P209" s="26">
        <v>1824.36</v>
      </c>
      <c r="Q209" s="26">
        <v>21.7</v>
      </c>
      <c r="R209" s="26">
        <v>1792.76</v>
      </c>
      <c r="S209" s="26">
        <v>39.83</v>
      </c>
      <c r="T209" s="26">
        <v>1860.65</v>
      </c>
      <c r="U209" s="26">
        <v>5.08</v>
      </c>
      <c r="V209" s="26">
        <v>1859.67</v>
      </c>
      <c r="W209" s="26">
        <v>4.83</v>
      </c>
      <c r="X209" s="28">
        <v>3.6</v>
      </c>
    </row>
    <row r="210" spans="1:26" s="60" customFormat="1" x14ac:dyDescent="0.3">
      <c r="A210" s="47" t="s">
        <v>190</v>
      </c>
      <c r="B210" s="48">
        <v>390</v>
      </c>
      <c r="C210" s="48">
        <v>226.1</v>
      </c>
      <c r="D210" s="49">
        <v>0.58409</v>
      </c>
      <c r="E210" s="49">
        <v>0.11444</v>
      </c>
      <c r="F210" s="48">
        <v>101</v>
      </c>
      <c r="G210" s="49">
        <v>2.94</v>
      </c>
      <c r="H210" s="50">
        <v>509</v>
      </c>
      <c r="I210" s="51">
        <v>4.5536000000000003</v>
      </c>
      <c r="J210" s="51">
        <v>0.10116</v>
      </c>
      <c r="K210" s="52">
        <v>0.26482</v>
      </c>
      <c r="L210" s="52">
        <v>5.8500000000000002E-3</v>
      </c>
      <c r="M210" s="49">
        <v>0.995</v>
      </c>
      <c r="N210" s="52">
        <v>0.12471</v>
      </c>
      <c r="O210" s="53">
        <v>2.7E-4</v>
      </c>
      <c r="P210" s="55">
        <v>1740.82</v>
      </c>
      <c r="Q210" s="55">
        <v>18.5</v>
      </c>
      <c r="R210" s="55">
        <v>1514.45</v>
      </c>
      <c r="S210" s="55">
        <v>29.82</v>
      </c>
      <c r="T210" s="55">
        <v>2024.68</v>
      </c>
      <c r="U210" s="55">
        <v>3.83</v>
      </c>
      <c r="V210" s="55">
        <v>2019.84</v>
      </c>
      <c r="W210" s="55">
        <v>2.84</v>
      </c>
      <c r="X210" s="56">
        <v>25</v>
      </c>
      <c r="Y210" s="44"/>
      <c r="Z210" s="44"/>
    </row>
    <row r="211" spans="1:26" x14ac:dyDescent="0.3">
      <c r="A211" s="19">
        <v>9.1</v>
      </c>
      <c r="B211" s="20">
        <v>159</v>
      </c>
      <c r="C211" s="20">
        <v>97.4</v>
      </c>
      <c r="D211" s="21">
        <v>0.61817</v>
      </c>
      <c r="E211" s="21">
        <v>7.8390000000000001E-2</v>
      </c>
      <c r="F211" s="20">
        <v>45.9</v>
      </c>
      <c r="G211" s="21"/>
      <c r="H211" s="22">
        <v>8453</v>
      </c>
      <c r="I211" s="23">
        <v>4.9760499999999999</v>
      </c>
      <c r="J211" s="23">
        <v>7.6480000000000006E-2</v>
      </c>
      <c r="K211" s="24">
        <v>0.32599</v>
      </c>
      <c r="L211" s="24">
        <v>4.8500000000000001E-3</v>
      </c>
      <c r="M211" s="21">
        <v>0.96799999999999997</v>
      </c>
      <c r="N211" s="24">
        <v>0.11071</v>
      </c>
      <c r="O211" s="25">
        <v>4.2999999999999999E-4</v>
      </c>
      <c r="P211" s="26">
        <v>1815.26</v>
      </c>
      <c r="Q211" s="26">
        <v>12.99</v>
      </c>
      <c r="R211" s="26">
        <v>1818.92</v>
      </c>
      <c r="S211" s="26">
        <v>23.58</v>
      </c>
      <c r="T211" s="26">
        <v>1811.1</v>
      </c>
      <c r="U211" s="26">
        <v>7.06</v>
      </c>
      <c r="V211" s="26">
        <v>1811.71</v>
      </c>
      <c r="W211" s="26">
        <v>6.74</v>
      </c>
      <c r="X211" s="28">
        <v>-0.43</v>
      </c>
    </row>
    <row r="212" spans="1:26" x14ac:dyDescent="0.3">
      <c r="A212" s="19">
        <v>13.1</v>
      </c>
      <c r="B212" s="20">
        <v>74</v>
      </c>
      <c r="C212" s="20">
        <v>65.5</v>
      </c>
      <c r="D212" s="21">
        <v>0.88714999999999999</v>
      </c>
      <c r="E212" s="21">
        <v>0.14135</v>
      </c>
      <c r="F212" s="20">
        <v>23.1</v>
      </c>
      <c r="G212" s="21"/>
      <c r="H212" s="22">
        <v>3925</v>
      </c>
      <c r="I212" s="23">
        <v>4.6822699999999999</v>
      </c>
      <c r="J212" s="23">
        <v>7.1029999999999996E-2</v>
      </c>
      <c r="K212" s="24">
        <v>0.31003999999999998</v>
      </c>
      <c r="L212" s="24">
        <v>4.5900000000000003E-3</v>
      </c>
      <c r="M212" s="21">
        <v>0.97499999999999998</v>
      </c>
      <c r="N212" s="24">
        <v>0.10953</v>
      </c>
      <c r="O212" s="25">
        <v>3.6999999999999999E-4</v>
      </c>
      <c r="P212" s="26">
        <v>1764.08</v>
      </c>
      <c r="Q212" s="26">
        <v>12.69</v>
      </c>
      <c r="R212" s="26">
        <v>1740.9</v>
      </c>
      <c r="S212" s="26">
        <v>22.59</v>
      </c>
      <c r="T212" s="26">
        <v>1791.61</v>
      </c>
      <c r="U212" s="26">
        <v>6.15</v>
      </c>
      <c r="V212" s="26">
        <v>1788.24</v>
      </c>
      <c r="W212" s="26">
        <v>5.79</v>
      </c>
      <c r="X212" s="28">
        <v>2.8</v>
      </c>
    </row>
    <row r="213" spans="1:26" x14ac:dyDescent="0.3">
      <c r="A213" s="19">
        <v>13.2</v>
      </c>
      <c r="B213" s="20">
        <v>56</v>
      </c>
      <c r="C213" s="20">
        <v>59.3</v>
      </c>
      <c r="D213" s="21">
        <v>1.0674999999999999</v>
      </c>
      <c r="E213" s="21">
        <v>0.1694</v>
      </c>
      <c r="F213" s="20">
        <v>17.2</v>
      </c>
      <c r="G213" s="21"/>
      <c r="H213" s="22">
        <v>2610</v>
      </c>
      <c r="I213" s="23">
        <v>4.6070099999999998</v>
      </c>
      <c r="J213" s="23">
        <v>7.3929999999999996E-2</v>
      </c>
      <c r="K213" s="24">
        <v>0.30675999999999998</v>
      </c>
      <c r="L213" s="24">
        <v>4.7600000000000003E-3</v>
      </c>
      <c r="M213" s="21">
        <v>0.96599999999999997</v>
      </c>
      <c r="N213" s="24">
        <v>0.10892</v>
      </c>
      <c r="O213" s="25">
        <v>4.4999999999999999E-4</v>
      </c>
      <c r="P213" s="26">
        <v>1750.54</v>
      </c>
      <c r="Q213" s="26">
        <v>13.39</v>
      </c>
      <c r="R213" s="26">
        <v>1724.74</v>
      </c>
      <c r="S213" s="26">
        <v>23.48</v>
      </c>
      <c r="T213" s="26">
        <v>1781.43</v>
      </c>
      <c r="U213" s="26">
        <v>7.53</v>
      </c>
      <c r="V213" s="26">
        <v>1776.32</v>
      </c>
      <c r="W213" s="26">
        <v>7.04</v>
      </c>
      <c r="X213" s="28">
        <v>3.2</v>
      </c>
    </row>
    <row r="214" spans="1:26" x14ac:dyDescent="0.3">
      <c r="A214" s="19">
        <v>16.100000000000001</v>
      </c>
      <c r="B214" s="20">
        <v>162</v>
      </c>
      <c r="C214" s="20">
        <v>278.39999999999998</v>
      </c>
      <c r="D214" s="21">
        <v>1.7361500000000001</v>
      </c>
      <c r="E214" s="21">
        <v>0.37537999999999999</v>
      </c>
      <c r="F214" s="20">
        <v>50.9</v>
      </c>
      <c r="G214" s="21"/>
      <c r="H214" s="22">
        <v>3126</v>
      </c>
      <c r="I214" s="23">
        <v>5.2865799999999998</v>
      </c>
      <c r="J214" s="23">
        <v>0.17396</v>
      </c>
      <c r="K214" s="24">
        <v>0.32937</v>
      </c>
      <c r="L214" s="24">
        <v>1.0580000000000001E-2</v>
      </c>
      <c r="M214" s="21">
        <v>0.97599999999999998</v>
      </c>
      <c r="N214" s="24">
        <v>0.11641</v>
      </c>
      <c r="O214" s="25">
        <v>8.4000000000000003E-4</v>
      </c>
      <c r="P214" s="26">
        <v>1866.7</v>
      </c>
      <c r="Q214" s="26">
        <v>28.1</v>
      </c>
      <c r="R214" s="26">
        <v>1835.33</v>
      </c>
      <c r="S214" s="26">
        <v>51.3</v>
      </c>
      <c r="T214" s="26">
        <v>1901.81</v>
      </c>
      <c r="U214" s="26">
        <v>12.97</v>
      </c>
      <c r="V214" s="26">
        <v>1898.06</v>
      </c>
      <c r="W214" s="26">
        <v>12.13</v>
      </c>
      <c r="X214" s="28">
        <v>3.5</v>
      </c>
    </row>
    <row r="215" spans="1:26" x14ac:dyDescent="0.3">
      <c r="A215" s="19">
        <v>18.100000000000001</v>
      </c>
      <c r="B215" s="20">
        <v>139</v>
      </c>
      <c r="C215" s="20">
        <v>155.4</v>
      </c>
      <c r="D215" s="21">
        <v>1.1267100000000001</v>
      </c>
      <c r="E215" s="21">
        <v>0.18343999999999999</v>
      </c>
      <c r="F215" s="20">
        <v>45.8</v>
      </c>
      <c r="G215" s="21"/>
      <c r="H215" s="22">
        <v>16016</v>
      </c>
      <c r="I215" s="23">
        <v>5.1317199999999996</v>
      </c>
      <c r="J215" s="23">
        <v>8.0619999999999997E-2</v>
      </c>
      <c r="K215" s="24">
        <v>0.32851000000000002</v>
      </c>
      <c r="L215" s="24">
        <v>4.4099999999999999E-3</v>
      </c>
      <c r="M215" s="21">
        <v>0.85399999999999998</v>
      </c>
      <c r="N215" s="24">
        <v>0.1133</v>
      </c>
      <c r="O215" s="25">
        <v>9.2000000000000003E-4</v>
      </c>
      <c r="P215" s="26">
        <v>1841.37</v>
      </c>
      <c r="Q215" s="26">
        <v>13.35</v>
      </c>
      <c r="R215" s="26">
        <v>1831.16</v>
      </c>
      <c r="S215" s="26">
        <v>21.4</v>
      </c>
      <c r="T215" s="26">
        <v>1853.01</v>
      </c>
      <c r="U215" s="26">
        <v>14.68</v>
      </c>
      <c r="V215" s="26">
        <v>1845.92</v>
      </c>
      <c r="W215" s="26">
        <v>12.19</v>
      </c>
      <c r="X215" s="28">
        <v>1.2</v>
      </c>
    </row>
    <row r="216" spans="1:26" x14ac:dyDescent="0.3">
      <c r="A216" s="19">
        <v>19.100000000000001</v>
      </c>
      <c r="B216" s="20">
        <v>94</v>
      </c>
      <c r="C216" s="20">
        <v>98.1</v>
      </c>
      <c r="D216" s="21">
        <v>1.0511200000000001</v>
      </c>
      <c r="E216" s="21">
        <v>0.17462</v>
      </c>
      <c r="F216" s="20">
        <v>29.8</v>
      </c>
      <c r="G216" s="21"/>
      <c r="H216" s="22">
        <v>5586</v>
      </c>
      <c r="I216" s="23">
        <v>4.9163300000000003</v>
      </c>
      <c r="J216" s="23">
        <v>7.714E-2</v>
      </c>
      <c r="K216" s="24">
        <v>0.31558000000000003</v>
      </c>
      <c r="L216" s="24">
        <v>4.7699999999999999E-3</v>
      </c>
      <c r="M216" s="21">
        <v>0.96299999999999997</v>
      </c>
      <c r="N216" s="24">
        <v>0.11298999999999999</v>
      </c>
      <c r="O216" s="25">
        <v>4.8000000000000001E-4</v>
      </c>
      <c r="P216" s="26">
        <v>1805.06</v>
      </c>
      <c r="Q216" s="26">
        <v>13.24</v>
      </c>
      <c r="R216" s="26">
        <v>1768.11</v>
      </c>
      <c r="S216" s="26">
        <v>23.37</v>
      </c>
      <c r="T216" s="26">
        <v>1848.05</v>
      </c>
      <c r="U216" s="26">
        <v>7.68</v>
      </c>
      <c r="V216" s="26">
        <v>1840.69</v>
      </c>
      <c r="W216" s="26">
        <v>7.06</v>
      </c>
      <c r="X216" s="28">
        <v>4.3</v>
      </c>
    </row>
    <row r="217" spans="1:26" x14ac:dyDescent="0.3">
      <c r="A217" s="19">
        <v>22.1</v>
      </c>
      <c r="B217" s="20">
        <v>364</v>
      </c>
      <c r="C217" s="20">
        <v>260.60000000000002</v>
      </c>
      <c r="D217" s="21">
        <v>0.72050000000000003</v>
      </c>
      <c r="E217" s="21">
        <v>9.8820000000000005E-2</v>
      </c>
      <c r="F217" s="20">
        <v>112.5</v>
      </c>
      <c r="G217" s="21"/>
      <c r="H217" s="22">
        <v>4098</v>
      </c>
      <c r="I217" s="23">
        <v>5.5237999999999996</v>
      </c>
      <c r="J217" s="23">
        <v>0.11651</v>
      </c>
      <c r="K217" s="24">
        <v>0.35182000000000002</v>
      </c>
      <c r="L217" s="24">
        <v>7.3400000000000002E-3</v>
      </c>
      <c r="M217" s="21">
        <v>0.98899999999999999</v>
      </c>
      <c r="N217" s="24">
        <v>0.11387</v>
      </c>
      <c r="O217" s="25">
        <v>3.6000000000000002E-4</v>
      </c>
      <c r="P217" s="26">
        <v>1904.31</v>
      </c>
      <c r="Q217" s="26">
        <v>18.13</v>
      </c>
      <c r="R217" s="26">
        <v>1943.28</v>
      </c>
      <c r="S217" s="26">
        <v>35</v>
      </c>
      <c r="T217" s="26">
        <v>1862.07</v>
      </c>
      <c r="U217" s="26">
        <v>5.71</v>
      </c>
      <c r="V217" s="26">
        <v>1943.28</v>
      </c>
      <c r="W217" s="26">
        <v>4.74</v>
      </c>
      <c r="X217" s="28">
        <v>-4.4000000000000004</v>
      </c>
    </row>
    <row r="218" spans="1:26" x14ac:dyDescent="0.3">
      <c r="A218" s="19">
        <v>27.1</v>
      </c>
      <c r="B218" s="20">
        <v>75</v>
      </c>
      <c r="C218" s="20">
        <v>87.1</v>
      </c>
      <c r="D218" s="21">
        <v>1.16638</v>
      </c>
      <c r="E218" s="21">
        <v>0.18640000000000001</v>
      </c>
      <c r="F218" s="20">
        <v>26.5</v>
      </c>
      <c r="G218" s="21"/>
      <c r="H218" s="22">
        <v>5761</v>
      </c>
      <c r="I218" s="23">
        <v>5.9332599999999998</v>
      </c>
      <c r="J218" s="23">
        <v>0.1056</v>
      </c>
      <c r="K218" s="24">
        <v>0.35136000000000001</v>
      </c>
      <c r="L218" s="24">
        <v>6.1000000000000004E-3</v>
      </c>
      <c r="M218" s="21">
        <v>0.97599999999999998</v>
      </c>
      <c r="N218" s="24">
        <v>0.12247</v>
      </c>
      <c r="O218" s="25">
        <v>4.6999999999999999E-4</v>
      </c>
      <c r="P218" s="26">
        <v>1966.12</v>
      </c>
      <c r="Q218" s="26">
        <v>15.47</v>
      </c>
      <c r="R218" s="26">
        <v>1941.09</v>
      </c>
      <c r="S218" s="26">
        <v>29.1</v>
      </c>
      <c r="T218" s="26">
        <v>1992.52</v>
      </c>
      <c r="U218" s="26">
        <v>6.82</v>
      </c>
      <c r="V218" s="26">
        <v>1989.96</v>
      </c>
      <c r="W218" s="26">
        <v>6.56</v>
      </c>
      <c r="X218" s="28">
        <v>2.6</v>
      </c>
    </row>
    <row r="219" spans="1:26" x14ac:dyDescent="0.3">
      <c r="A219" s="19">
        <v>31.1</v>
      </c>
      <c r="B219" s="20">
        <v>122</v>
      </c>
      <c r="C219" s="20">
        <v>96.1</v>
      </c>
      <c r="D219" s="21">
        <v>0.79669000000000001</v>
      </c>
      <c r="E219" s="21">
        <v>0.13134999999999999</v>
      </c>
      <c r="F219" s="20">
        <v>41.2</v>
      </c>
      <c r="G219" s="21"/>
      <c r="H219" s="22">
        <v>9246</v>
      </c>
      <c r="I219" s="23">
        <v>5.6593099999999996</v>
      </c>
      <c r="J219" s="23">
        <v>9.6269999999999994E-2</v>
      </c>
      <c r="K219" s="24">
        <v>0.33828000000000003</v>
      </c>
      <c r="L219" s="24">
        <v>5.5599999999999998E-3</v>
      </c>
      <c r="M219" s="21">
        <v>0.96599999999999997</v>
      </c>
      <c r="N219" s="24">
        <v>0.12134</v>
      </c>
      <c r="O219" s="25">
        <v>5.2999999999999998E-4</v>
      </c>
      <c r="P219" s="26">
        <v>1925.18</v>
      </c>
      <c r="Q219" s="26">
        <v>14.68</v>
      </c>
      <c r="R219" s="26">
        <v>1878.39</v>
      </c>
      <c r="S219" s="26">
        <v>26.78</v>
      </c>
      <c r="T219" s="26">
        <v>1976.02</v>
      </c>
      <c r="U219" s="26">
        <v>7.78</v>
      </c>
      <c r="V219" s="26">
        <v>1968.76</v>
      </c>
      <c r="W219" s="26">
        <v>7.24</v>
      </c>
      <c r="X219" s="28">
        <v>4.9000000000000004</v>
      </c>
    </row>
    <row r="220" spans="1:26" s="60" customFormat="1" x14ac:dyDescent="0.3">
      <c r="A220" s="47">
        <v>34.1</v>
      </c>
      <c r="B220" s="48">
        <v>319</v>
      </c>
      <c r="C220" s="48">
        <v>179.2</v>
      </c>
      <c r="D220" s="49">
        <v>0.56581999999999999</v>
      </c>
      <c r="E220" s="49">
        <v>0.10398</v>
      </c>
      <c r="F220" s="48">
        <v>112.7</v>
      </c>
      <c r="G220" s="49"/>
      <c r="H220" s="50">
        <v>5609</v>
      </c>
      <c r="I220" s="51">
        <v>7.8453799999999996</v>
      </c>
      <c r="J220" s="51">
        <v>0.13550999999999999</v>
      </c>
      <c r="K220" s="52">
        <v>0.35363</v>
      </c>
      <c r="L220" s="52">
        <v>6.0600000000000003E-3</v>
      </c>
      <c r="M220" s="49">
        <v>0.99199999999999999</v>
      </c>
      <c r="N220" s="52">
        <v>0.16089999999999999</v>
      </c>
      <c r="O220" s="53">
        <v>3.5E-4</v>
      </c>
      <c r="P220" s="55">
        <v>2213.4299999999998</v>
      </c>
      <c r="Q220" s="55">
        <v>15.56</v>
      </c>
      <c r="R220" s="55">
        <v>1951.91</v>
      </c>
      <c r="S220" s="55">
        <v>28.86</v>
      </c>
      <c r="T220" s="55">
        <v>2465.14</v>
      </c>
      <c r="U220" s="55">
        <v>3.67</v>
      </c>
      <c r="V220" s="55">
        <v>2459.6799999999998</v>
      </c>
      <c r="W220" s="55">
        <v>2.82</v>
      </c>
      <c r="X220" s="56">
        <v>21</v>
      </c>
      <c r="Y220" s="44"/>
      <c r="Z220" s="44"/>
    </row>
    <row r="221" spans="1:26" x14ac:dyDescent="0.3">
      <c r="A221" s="19">
        <v>38.1</v>
      </c>
      <c r="B221" s="20">
        <v>272</v>
      </c>
      <c r="C221" s="20">
        <v>320.60000000000002</v>
      </c>
      <c r="D221" s="21">
        <v>1.1867300000000001</v>
      </c>
      <c r="E221" s="21">
        <v>0.19503000000000001</v>
      </c>
      <c r="F221" s="20">
        <v>89.4</v>
      </c>
      <c r="G221" s="21"/>
      <c r="H221" s="22">
        <v>4159</v>
      </c>
      <c r="I221" s="23">
        <v>5.0782400000000001</v>
      </c>
      <c r="J221" s="23">
        <v>8.5610000000000006E-2</v>
      </c>
      <c r="K221" s="24">
        <v>0.32730999999999999</v>
      </c>
      <c r="L221" s="24">
        <v>5.45E-3</v>
      </c>
      <c r="M221" s="21">
        <v>0.98899999999999999</v>
      </c>
      <c r="N221" s="24">
        <v>0.11253000000000001</v>
      </c>
      <c r="O221" s="25">
        <v>2.9E-4</v>
      </c>
      <c r="P221" s="26">
        <v>1832.48</v>
      </c>
      <c r="Q221" s="26">
        <v>14.3</v>
      </c>
      <c r="R221" s="26">
        <v>1825.33</v>
      </c>
      <c r="S221" s="26">
        <v>26.47</v>
      </c>
      <c r="T221" s="26">
        <v>1840.67</v>
      </c>
      <c r="U221" s="26">
        <v>4.67</v>
      </c>
      <c r="V221" s="26">
        <v>1840.2</v>
      </c>
      <c r="W221" s="26">
        <v>4.42</v>
      </c>
      <c r="X221" s="28">
        <v>0.83</v>
      </c>
    </row>
    <row r="222" spans="1:26" x14ac:dyDescent="0.3">
      <c r="A222" s="19">
        <v>39.1</v>
      </c>
      <c r="B222" s="20">
        <v>232</v>
      </c>
      <c r="C222" s="20">
        <v>165.2</v>
      </c>
      <c r="D222" s="21">
        <v>0.71582000000000001</v>
      </c>
      <c r="E222" s="21">
        <v>9.221E-2</v>
      </c>
      <c r="F222" s="20">
        <v>70.8</v>
      </c>
      <c r="G222" s="21"/>
      <c r="H222" s="22">
        <v>9927</v>
      </c>
      <c r="I222" s="23">
        <v>5.2393400000000003</v>
      </c>
      <c r="J222" s="23">
        <v>8.7139999999999995E-2</v>
      </c>
      <c r="K222" s="24">
        <v>0.34258</v>
      </c>
      <c r="L222" s="24">
        <v>5.62E-3</v>
      </c>
      <c r="M222" s="21">
        <v>0.98699999999999999</v>
      </c>
      <c r="N222" s="24">
        <v>0.11092</v>
      </c>
      <c r="O222" s="25">
        <v>2.9999999999999997E-4</v>
      </c>
      <c r="P222" s="26">
        <v>1859.04</v>
      </c>
      <c r="Q222" s="26">
        <v>14.18</v>
      </c>
      <c r="R222" s="26">
        <v>1899.07</v>
      </c>
      <c r="S222" s="26">
        <v>26.98</v>
      </c>
      <c r="T222" s="26">
        <v>1814.54</v>
      </c>
      <c r="U222" s="26">
        <v>4.91</v>
      </c>
      <c r="V222" s="26">
        <v>1817.36</v>
      </c>
      <c r="W222" s="26">
        <v>4.99</v>
      </c>
      <c r="X222" s="28">
        <v>-4.7</v>
      </c>
    </row>
    <row r="223" spans="1:26" x14ac:dyDescent="0.3">
      <c r="A223" s="19">
        <v>40.1</v>
      </c>
      <c r="B223" s="20">
        <v>155</v>
      </c>
      <c r="C223" s="20">
        <v>154.5</v>
      </c>
      <c r="D223" s="21">
        <v>1.00115</v>
      </c>
      <c r="E223" s="21">
        <v>0.13159999999999999</v>
      </c>
      <c r="F223" s="20">
        <v>45.4</v>
      </c>
      <c r="G223" s="21"/>
      <c r="H223" s="22">
        <v>5633</v>
      </c>
      <c r="I223" s="23">
        <v>5.0270000000000001</v>
      </c>
      <c r="J223" s="23">
        <v>7.3389999999999997E-2</v>
      </c>
      <c r="K223" s="24">
        <v>0.32885999999999999</v>
      </c>
      <c r="L223" s="24">
        <v>4.5799999999999999E-3</v>
      </c>
      <c r="M223" s="21">
        <v>0.95499999999999996</v>
      </c>
      <c r="N223" s="24">
        <v>0.11087</v>
      </c>
      <c r="O223" s="25">
        <v>4.8000000000000001E-4</v>
      </c>
      <c r="P223" s="26">
        <v>1823.88</v>
      </c>
      <c r="Q223" s="26">
        <v>12.36</v>
      </c>
      <c r="R223" s="26">
        <v>1832.85</v>
      </c>
      <c r="S223" s="26">
        <v>22.22</v>
      </c>
      <c r="T223" s="26">
        <v>1813.72</v>
      </c>
      <c r="U223" s="26">
        <v>7.86</v>
      </c>
      <c r="V223" s="26">
        <v>1815.8</v>
      </c>
      <c r="W223" s="26">
        <v>7.46</v>
      </c>
      <c r="X223" s="28">
        <v>-1.1000000000000001</v>
      </c>
    </row>
    <row r="224" spans="1:26" s="60" customFormat="1" x14ac:dyDescent="0.3">
      <c r="A224" s="47">
        <v>42.1</v>
      </c>
      <c r="B224" s="48">
        <v>196</v>
      </c>
      <c r="C224" s="48">
        <v>219.9</v>
      </c>
      <c r="D224" s="49">
        <v>1.13117</v>
      </c>
      <c r="E224" s="49">
        <v>0.20530000000000001</v>
      </c>
      <c r="F224" s="48">
        <v>68.400000000000006</v>
      </c>
      <c r="G224" s="49"/>
      <c r="H224" s="50">
        <v>6744</v>
      </c>
      <c r="I224" s="51">
        <v>5.4280499999999998</v>
      </c>
      <c r="J224" s="51">
        <v>0.10743</v>
      </c>
      <c r="K224" s="52">
        <v>0.35193999999999998</v>
      </c>
      <c r="L224" s="52">
        <v>6.8999999999999999E-3</v>
      </c>
      <c r="M224" s="49">
        <v>0.99099999999999999</v>
      </c>
      <c r="N224" s="52">
        <v>0.11186</v>
      </c>
      <c r="O224" s="53">
        <v>2.9999999999999997E-4</v>
      </c>
      <c r="P224" s="55">
        <v>1889.29</v>
      </c>
      <c r="Q224" s="55">
        <v>16.97</v>
      </c>
      <c r="R224" s="55">
        <v>1943.86</v>
      </c>
      <c r="S224" s="55">
        <v>32.9</v>
      </c>
      <c r="T224" s="55">
        <v>1829.85</v>
      </c>
      <c r="U224" s="55">
        <v>4.8600000000000003</v>
      </c>
      <c r="V224" s="55">
        <v>1943.86</v>
      </c>
      <c r="W224" s="55">
        <v>3.81</v>
      </c>
      <c r="X224" s="56">
        <v>-6.2</v>
      </c>
      <c r="Y224" s="44"/>
      <c r="Z224" s="44"/>
    </row>
    <row r="225" spans="1:26" x14ac:dyDescent="0.3">
      <c r="A225" s="19">
        <v>43.1</v>
      </c>
      <c r="B225" s="20">
        <v>170</v>
      </c>
      <c r="C225" s="20">
        <v>121</v>
      </c>
      <c r="D225" s="21">
        <v>0.71692999999999996</v>
      </c>
      <c r="E225" s="21">
        <v>0.11360000000000001</v>
      </c>
      <c r="F225" s="20">
        <v>53.9</v>
      </c>
      <c r="G225" s="21"/>
      <c r="H225" s="22">
        <v>8387</v>
      </c>
      <c r="I225" s="23">
        <v>4.7634699999999999</v>
      </c>
      <c r="J225" s="23">
        <v>7.9049999999999995E-2</v>
      </c>
      <c r="K225" s="24">
        <v>0.31359999999999999</v>
      </c>
      <c r="L225" s="24">
        <v>5.1399999999999996E-3</v>
      </c>
      <c r="M225" s="21">
        <v>0.98799999999999999</v>
      </c>
      <c r="N225" s="24">
        <v>0.11015999999999999</v>
      </c>
      <c r="O225" s="25">
        <v>2.7999999999999998E-4</v>
      </c>
      <c r="P225" s="26">
        <v>1778.48</v>
      </c>
      <c r="Q225" s="26">
        <v>13.93</v>
      </c>
      <c r="R225" s="26">
        <v>1758.4</v>
      </c>
      <c r="S225" s="26">
        <v>25.22</v>
      </c>
      <c r="T225" s="26">
        <v>1802.05</v>
      </c>
      <c r="U225" s="26">
        <v>4.62</v>
      </c>
      <c r="V225" s="26">
        <v>1800.77</v>
      </c>
      <c r="W225" s="26">
        <v>4.4800000000000004</v>
      </c>
      <c r="X225" s="28">
        <v>2.4</v>
      </c>
    </row>
    <row r="226" spans="1:26" x14ac:dyDescent="0.3">
      <c r="A226" s="19">
        <v>45.1</v>
      </c>
      <c r="B226" s="20">
        <v>277</v>
      </c>
      <c r="C226" s="20">
        <v>156.9</v>
      </c>
      <c r="D226" s="21">
        <v>0.57091999999999998</v>
      </c>
      <c r="E226" s="21">
        <v>0.11223</v>
      </c>
      <c r="F226" s="20">
        <v>81.099999999999994</v>
      </c>
      <c r="G226" s="21"/>
      <c r="H226" s="22">
        <v>4001</v>
      </c>
      <c r="I226" s="23">
        <v>4.6963200000000001</v>
      </c>
      <c r="J226" s="23">
        <v>0.12074</v>
      </c>
      <c r="K226" s="24">
        <v>0.29892999999999997</v>
      </c>
      <c r="L226" s="24">
        <v>7.62E-3</v>
      </c>
      <c r="M226" s="21">
        <v>0.99199999999999999</v>
      </c>
      <c r="N226" s="24">
        <v>0.11394</v>
      </c>
      <c r="O226" s="25">
        <v>3.6999999999999999E-4</v>
      </c>
      <c r="P226" s="26">
        <v>1766.58</v>
      </c>
      <c r="Q226" s="26">
        <v>21.52</v>
      </c>
      <c r="R226" s="26">
        <v>1686</v>
      </c>
      <c r="S226" s="26">
        <v>37.82</v>
      </c>
      <c r="T226" s="26">
        <v>1863.18</v>
      </c>
      <c r="U226" s="26">
        <v>5.86</v>
      </c>
      <c r="V226" s="26">
        <v>1859.83</v>
      </c>
      <c r="W226" s="26">
        <v>5.23</v>
      </c>
      <c r="X226" s="28">
        <v>9.5</v>
      </c>
    </row>
    <row r="227" spans="1:26" x14ac:dyDescent="0.3">
      <c r="A227" s="19">
        <v>46.1</v>
      </c>
      <c r="B227" s="20">
        <v>277</v>
      </c>
      <c r="C227" s="20">
        <v>276.3</v>
      </c>
      <c r="D227" s="21">
        <v>1.0033000000000001</v>
      </c>
      <c r="E227" s="21">
        <v>0.18853</v>
      </c>
      <c r="F227" s="20">
        <v>89.8</v>
      </c>
      <c r="G227" s="21"/>
      <c r="H227" s="22">
        <v>2213</v>
      </c>
      <c r="I227" s="23">
        <v>5.1344500000000002</v>
      </c>
      <c r="J227" s="23">
        <v>0.1038</v>
      </c>
      <c r="K227" s="24">
        <v>0.32292999999999999</v>
      </c>
      <c r="L227" s="24">
        <v>6.45E-3</v>
      </c>
      <c r="M227" s="21">
        <v>0.98699999999999999</v>
      </c>
      <c r="N227" s="24">
        <v>0.11532000000000001</v>
      </c>
      <c r="O227" s="25">
        <v>3.6999999999999999E-4</v>
      </c>
      <c r="P227" s="26">
        <v>1841.82</v>
      </c>
      <c r="Q227" s="26">
        <v>17.18</v>
      </c>
      <c r="R227" s="26">
        <v>1804.02</v>
      </c>
      <c r="S227" s="26">
        <v>31.43</v>
      </c>
      <c r="T227" s="26">
        <v>1884.89</v>
      </c>
      <c r="U227" s="26">
        <v>5.78</v>
      </c>
      <c r="V227" s="26">
        <v>1882.21</v>
      </c>
      <c r="W227" s="26">
        <v>5.51</v>
      </c>
      <c r="X227" s="28">
        <v>4.3</v>
      </c>
    </row>
    <row r="228" spans="1:26" s="60" customFormat="1" x14ac:dyDescent="0.3">
      <c r="A228" s="47">
        <v>48.1</v>
      </c>
      <c r="B228" s="48">
        <v>497</v>
      </c>
      <c r="C228" s="48">
        <v>200.9</v>
      </c>
      <c r="D228" s="49">
        <v>0.40727000000000002</v>
      </c>
      <c r="E228" s="49">
        <v>8.0649999999999999E-2</v>
      </c>
      <c r="F228" s="48">
        <v>219.4</v>
      </c>
      <c r="G228" s="49"/>
      <c r="H228" s="50">
        <v>12160</v>
      </c>
      <c r="I228" s="51">
        <v>7.0816400000000002</v>
      </c>
      <c r="J228" s="51">
        <v>0.17544999999999999</v>
      </c>
      <c r="K228" s="52">
        <v>0.41585</v>
      </c>
      <c r="L228" s="52">
        <v>1.0189999999999999E-2</v>
      </c>
      <c r="M228" s="49">
        <v>0.98899999999999999</v>
      </c>
      <c r="N228" s="52">
        <v>0.12350999999999999</v>
      </c>
      <c r="O228" s="53">
        <v>4.6000000000000001E-4</v>
      </c>
      <c r="P228" s="55">
        <v>2121.7399999999998</v>
      </c>
      <c r="Q228" s="55">
        <v>22.04</v>
      </c>
      <c r="R228" s="55">
        <v>2241.61</v>
      </c>
      <c r="S228" s="55">
        <v>46.4</v>
      </c>
      <c r="T228" s="55">
        <v>2007.54</v>
      </c>
      <c r="U228" s="55">
        <v>6.61</v>
      </c>
      <c r="V228" s="55">
        <v>2012.96</v>
      </c>
      <c r="W228" s="55">
        <v>7.21</v>
      </c>
      <c r="X228" s="56">
        <v>-12</v>
      </c>
      <c r="Y228" s="44"/>
      <c r="Z228" s="44"/>
    </row>
    <row r="229" spans="1:26" x14ac:dyDescent="0.3">
      <c r="A229" s="19">
        <v>50.1</v>
      </c>
      <c r="B229" s="20">
        <v>151</v>
      </c>
      <c r="C229" s="20">
        <v>91.7</v>
      </c>
      <c r="D229" s="21">
        <v>0.61314000000000002</v>
      </c>
      <c r="E229" s="21">
        <v>9.7979999999999998E-2</v>
      </c>
      <c r="F229" s="20">
        <v>49.4</v>
      </c>
      <c r="G229" s="21"/>
      <c r="H229" s="22">
        <v>6563</v>
      </c>
      <c r="I229" s="23">
        <v>4.9601699999999997</v>
      </c>
      <c r="J229" s="23">
        <v>8.4440000000000001E-2</v>
      </c>
      <c r="K229" s="24">
        <v>0.32511000000000001</v>
      </c>
      <c r="L229" s="24">
        <v>5.3800000000000002E-3</v>
      </c>
      <c r="M229" s="21">
        <v>0.97199999999999998</v>
      </c>
      <c r="N229" s="24">
        <v>0.11065</v>
      </c>
      <c r="O229" s="25">
        <v>4.4000000000000002E-4</v>
      </c>
      <c r="P229" s="26">
        <v>1812.56</v>
      </c>
      <c r="Q229" s="26">
        <v>14.39</v>
      </c>
      <c r="R229" s="26">
        <v>1814.64</v>
      </c>
      <c r="S229" s="26">
        <v>26.17</v>
      </c>
      <c r="T229" s="26">
        <v>1810.12</v>
      </c>
      <c r="U229" s="26">
        <v>7.23</v>
      </c>
      <c r="V229" s="26">
        <v>1810.49</v>
      </c>
      <c r="W229" s="26">
        <v>7.02</v>
      </c>
      <c r="X229" s="28">
        <v>-0.25</v>
      </c>
    </row>
    <row r="230" spans="1:26" x14ac:dyDescent="0.3">
      <c r="A230" s="19">
        <v>55.1</v>
      </c>
      <c r="B230" s="20">
        <v>242</v>
      </c>
      <c r="C230" s="20">
        <v>158.5</v>
      </c>
      <c r="D230" s="21">
        <v>0.65954000000000002</v>
      </c>
      <c r="E230" s="21">
        <v>0.10921</v>
      </c>
      <c r="F230" s="20">
        <v>72.3</v>
      </c>
      <c r="G230" s="21"/>
      <c r="H230" s="22">
        <v>2951</v>
      </c>
      <c r="I230" s="23">
        <v>4.6487100000000003</v>
      </c>
      <c r="J230" s="23">
        <v>0.11236</v>
      </c>
      <c r="K230" s="24">
        <v>0.29809999999999998</v>
      </c>
      <c r="L230" s="24">
        <v>7.1700000000000002E-3</v>
      </c>
      <c r="M230" s="21">
        <v>0.996</v>
      </c>
      <c r="N230" s="24">
        <v>0.11310000000000001</v>
      </c>
      <c r="O230" s="25">
        <v>2.5999999999999998E-4</v>
      </c>
      <c r="P230" s="26">
        <v>1758.06</v>
      </c>
      <c r="Q230" s="26">
        <v>20.2</v>
      </c>
      <c r="R230" s="26">
        <v>1681.88</v>
      </c>
      <c r="S230" s="26">
        <v>35.61</v>
      </c>
      <c r="T230" s="26">
        <v>1849.81</v>
      </c>
      <c r="U230" s="26">
        <v>4.16</v>
      </c>
      <c r="V230" s="26">
        <v>1848.32</v>
      </c>
      <c r="W230" s="26">
        <v>3.5</v>
      </c>
      <c r="X230" s="28">
        <v>9.1</v>
      </c>
    </row>
    <row r="231" spans="1:26" x14ac:dyDescent="0.3">
      <c r="A231" s="19">
        <v>56.1</v>
      </c>
      <c r="B231" s="20">
        <v>103</v>
      </c>
      <c r="C231" s="20">
        <v>228.2</v>
      </c>
      <c r="D231" s="21">
        <v>2.2287499999999998</v>
      </c>
      <c r="E231" s="21">
        <v>0.44251000000000001</v>
      </c>
      <c r="F231" s="20">
        <v>31.2</v>
      </c>
      <c r="G231" s="21"/>
      <c r="H231" s="22">
        <v>3257</v>
      </c>
      <c r="I231" s="23">
        <v>6.4419599999999999</v>
      </c>
      <c r="J231" s="23">
        <v>0.31065999999999999</v>
      </c>
      <c r="K231" s="24">
        <v>0.36736000000000002</v>
      </c>
      <c r="L231" s="24">
        <v>1.7559999999999999E-2</v>
      </c>
      <c r="M231" s="21">
        <v>0.99099999999999999</v>
      </c>
      <c r="N231" s="24">
        <v>0.12717999999999999</v>
      </c>
      <c r="O231" s="25">
        <v>8.0999999999999996E-4</v>
      </c>
      <c r="P231" s="26">
        <v>2038.01</v>
      </c>
      <c r="Q231" s="26">
        <v>42.39</v>
      </c>
      <c r="R231" s="26">
        <v>2016.97</v>
      </c>
      <c r="S231" s="26">
        <v>82.79</v>
      </c>
      <c r="T231" s="26">
        <v>2059.35</v>
      </c>
      <c r="U231" s="26">
        <v>11.24</v>
      </c>
      <c r="V231" s="26">
        <v>2058.61</v>
      </c>
      <c r="W231" s="26">
        <v>11.04</v>
      </c>
      <c r="X231" s="28">
        <v>2.1</v>
      </c>
    </row>
    <row r="232" spans="1:26" s="60" customFormat="1" x14ac:dyDescent="0.3">
      <c r="A232" s="47">
        <v>57.1</v>
      </c>
      <c r="B232" s="48">
        <v>313</v>
      </c>
      <c r="C232" s="48">
        <v>175.1</v>
      </c>
      <c r="D232" s="49">
        <v>0.56308999999999998</v>
      </c>
      <c r="E232" s="49">
        <v>0.10666</v>
      </c>
      <c r="F232" s="48">
        <v>77</v>
      </c>
      <c r="G232" s="49"/>
      <c r="H232" s="50">
        <v>781</v>
      </c>
      <c r="I232" s="51">
        <v>4.6319699999999999</v>
      </c>
      <c r="J232" s="51">
        <v>0.16868</v>
      </c>
      <c r="K232" s="52">
        <v>0.25781999999999999</v>
      </c>
      <c r="L232" s="52">
        <v>9.3600000000000003E-3</v>
      </c>
      <c r="M232" s="49">
        <v>0.997</v>
      </c>
      <c r="N232" s="52">
        <v>0.1303</v>
      </c>
      <c r="O232" s="53">
        <v>3.8000000000000002E-4</v>
      </c>
      <c r="P232" s="55">
        <v>1755.05</v>
      </c>
      <c r="Q232" s="55">
        <v>30.41</v>
      </c>
      <c r="R232" s="55">
        <v>1478.68</v>
      </c>
      <c r="S232" s="55">
        <v>47.97</v>
      </c>
      <c r="T232" s="55">
        <v>2102.0100000000002</v>
      </c>
      <c r="U232" s="55">
        <v>5.12</v>
      </c>
      <c r="V232" s="55">
        <v>2098.63</v>
      </c>
      <c r="W232" s="55">
        <v>3.33</v>
      </c>
      <c r="X232" s="56">
        <v>30</v>
      </c>
      <c r="Y232" s="44"/>
      <c r="Z232" s="44"/>
    </row>
    <row r="233" spans="1:26" x14ac:dyDescent="0.3">
      <c r="A233" s="19">
        <v>61.1</v>
      </c>
      <c r="B233" s="20">
        <v>140</v>
      </c>
      <c r="C233" s="20">
        <v>106</v>
      </c>
      <c r="D233" s="21">
        <v>0.76261000000000001</v>
      </c>
      <c r="E233" s="21">
        <v>0.12286</v>
      </c>
      <c r="F233" s="20">
        <v>44.8</v>
      </c>
      <c r="G233" s="21"/>
      <c r="H233" s="22">
        <v>511395</v>
      </c>
      <c r="I233" s="23">
        <v>4.8180300000000003</v>
      </c>
      <c r="J233" s="23">
        <v>9.6860000000000002E-2</v>
      </c>
      <c r="K233" s="24">
        <v>0.31635000000000002</v>
      </c>
      <c r="L233" s="24">
        <v>6.2199999999999998E-3</v>
      </c>
      <c r="M233" s="21">
        <v>0.97799999999999998</v>
      </c>
      <c r="N233" s="24">
        <v>0.11046</v>
      </c>
      <c r="O233" s="25">
        <v>4.6999999999999999E-4</v>
      </c>
      <c r="P233" s="26">
        <v>1788.05</v>
      </c>
      <c r="Q233" s="26">
        <v>16.899999999999999</v>
      </c>
      <c r="R233" s="26">
        <v>1771.88</v>
      </c>
      <c r="S233" s="26">
        <v>30.46</v>
      </c>
      <c r="T233" s="26">
        <v>1806.99</v>
      </c>
      <c r="U233" s="26">
        <v>7.73</v>
      </c>
      <c r="V233" s="26">
        <v>1804.96</v>
      </c>
      <c r="W233" s="26">
        <v>7.28</v>
      </c>
      <c r="X233" s="28">
        <v>1.9</v>
      </c>
    </row>
    <row r="234" spans="1:26" x14ac:dyDescent="0.3">
      <c r="A234" s="19">
        <v>62.1</v>
      </c>
      <c r="B234" s="20">
        <v>192</v>
      </c>
      <c r="C234" s="20">
        <v>133.9</v>
      </c>
      <c r="D234" s="21">
        <v>0.70343</v>
      </c>
      <c r="E234" s="21">
        <v>0.11663</v>
      </c>
      <c r="F234" s="20">
        <v>68.900000000000006</v>
      </c>
      <c r="G234" s="21"/>
      <c r="H234" s="22">
        <v>15056</v>
      </c>
      <c r="I234" s="23">
        <v>5.87174</v>
      </c>
      <c r="J234" s="23">
        <v>0.12299</v>
      </c>
      <c r="K234" s="24">
        <v>0.35304000000000002</v>
      </c>
      <c r="L234" s="24">
        <v>7.3200000000000001E-3</v>
      </c>
      <c r="M234" s="21">
        <v>0.98899999999999999</v>
      </c>
      <c r="N234" s="24">
        <v>0.12063</v>
      </c>
      <c r="O234" s="25">
        <v>3.6999999999999999E-4</v>
      </c>
      <c r="P234" s="26">
        <v>1957.07</v>
      </c>
      <c r="Q234" s="26">
        <v>18.170000000000002</v>
      </c>
      <c r="R234" s="26">
        <v>1949.1</v>
      </c>
      <c r="S234" s="26">
        <v>34.880000000000003</v>
      </c>
      <c r="T234" s="26">
        <v>1965.56</v>
      </c>
      <c r="U234" s="26">
        <v>5.47</v>
      </c>
      <c r="V234" s="26">
        <v>1965.1</v>
      </c>
      <c r="W234" s="26">
        <v>5.41</v>
      </c>
      <c r="X234" s="28">
        <v>0.84</v>
      </c>
    </row>
    <row r="235" spans="1:26" x14ac:dyDescent="0.3">
      <c r="A235" s="19" t="s">
        <v>191</v>
      </c>
      <c r="B235" s="20">
        <v>358</v>
      </c>
      <c r="C235" s="20">
        <v>109.8</v>
      </c>
      <c r="D235" s="21">
        <v>0.30901000000000001</v>
      </c>
      <c r="E235" s="21">
        <v>7.7990000000000004E-2</v>
      </c>
      <c r="F235" s="20">
        <v>118.8</v>
      </c>
      <c r="G235" s="21">
        <v>1.7</v>
      </c>
      <c r="H235" s="22">
        <v>909</v>
      </c>
      <c r="I235" s="23">
        <v>6.2443099999999996</v>
      </c>
      <c r="J235" s="23">
        <v>0.22339000000000001</v>
      </c>
      <c r="K235" s="24">
        <v>0.35026000000000002</v>
      </c>
      <c r="L235" s="24">
        <v>1.248E-2</v>
      </c>
      <c r="M235" s="21">
        <v>0.996</v>
      </c>
      <c r="N235" s="24">
        <v>0.1293</v>
      </c>
      <c r="O235" s="25">
        <v>4.0000000000000002E-4</v>
      </c>
      <c r="P235" s="26">
        <v>2010.68</v>
      </c>
      <c r="Q235" s="26">
        <v>31.31</v>
      </c>
      <c r="R235" s="26">
        <v>1935.84</v>
      </c>
      <c r="S235" s="26">
        <v>59.58</v>
      </c>
      <c r="T235" s="26">
        <v>2088.4699999999998</v>
      </c>
      <c r="U235" s="26">
        <v>5.44</v>
      </c>
      <c r="V235" s="26">
        <v>2087.2800000000002</v>
      </c>
      <c r="W235" s="26">
        <v>5.14</v>
      </c>
      <c r="X235" s="28">
        <v>7.3</v>
      </c>
    </row>
    <row r="236" spans="1:26" s="60" customFormat="1" x14ac:dyDescent="0.3">
      <c r="A236" s="47">
        <v>64.099999999999994</v>
      </c>
      <c r="B236" s="48">
        <v>467</v>
      </c>
      <c r="C236" s="48">
        <v>101.5</v>
      </c>
      <c r="D236" s="49">
        <v>0.21873000000000001</v>
      </c>
      <c r="E236" s="49">
        <v>4.7530000000000003E-2</v>
      </c>
      <c r="F236" s="48">
        <v>117.1</v>
      </c>
      <c r="G236" s="49"/>
      <c r="H236" s="50">
        <v>766</v>
      </c>
      <c r="I236" s="51">
        <v>5.1125400000000001</v>
      </c>
      <c r="J236" s="51">
        <v>0.10712000000000001</v>
      </c>
      <c r="K236" s="52">
        <v>0.24296999999999999</v>
      </c>
      <c r="L236" s="52">
        <v>5.0499999999999998E-3</v>
      </c>
      <c r="M236" s="49">
        <v>0.99099999999999999</v>
      </c>
      <c r="N236" s="52">
        <v>0.15261</v>
      </c>
      <c r="O236" s="53">
        <v>4.2000000000000002E-4</v>
      </c>
      <c r="P236" s="55">
        <v>1838.19</v>
      </c>
      <c r="Q236" s="55">
        <v>17.79</v>
      </c>
      <c r="R236" s="55">
        <v>1402.12</v>
      </c>
      <c r="S236" s="55">
        <v>26.19</v>
      </c>
      <c r="T236" s="55">
        <v>2375.38</v>
      </c>
      <c r="U236" s="55">
        <v>4.6900000000000004</v>
      </c>
      <c r="V236" s="55">
        <v>2362.31</v>
      </c>
      <c r="W236" s="55">
        <v>2.67</v>
      </c>
      <c r="X236" s="56">
        <v>41</v>
      </c>
      <c r="Y236" s="44"/>
      <c r="Z236" s="44"/>
    </row>
    <row r="237" spans="1:26" x14ac:dyDescent="0.3">
      <c r="A237" s="19">
        <v>65.099999999999994</v>
      </c>
      <c r="B237" s="20">
        <v>89</v>
      </c>
      <c r="C237" s="20">
        <v>55.6</v>
      </c>
      <c r="D237" s="21">
        <v>0.62597999999999998</v>
      </c>
      <c r="E237" s="21">
        <v>9.9080000000000001E-2</v>
      </c>
      <c r="F237" s="20">
        <v>27.7</v>
      </c>
      <c r="G237" s="21"/>
      <c r="H237" s="22">
        <v>3436</v>
      </c>
      <c r="I237" s="23">
        <v>4.5867100000000001</v>
      </c>
      <c r="J237" s="23">
        <v>9.6310000000000007E-2</v>
      </c>
      <c r="K237" s="24">
        <v>0.30197000000000002</v>
      </c>
      <c r="L237" s="24">
        <v>6.1999999999999998E-3</v>
      </c>
      <c r="M237" s="21">
        <v>0.97699999999999998</v>
      </c>
      <c r="N237" s="24">
        <v>0.11015999999999999</v>
      </c>
      <c r="O237" s="25">
        <v>4.8999999999999998E-4</v>
      </c>
      <c r="P237" s="26">
        <v>1746.86</v>
      </c>
      <c r="Q237" s="26">
        <v>17.5</v>
      </c>
      <c r="R237" s="26">
        <v>1701.07</v>
      </c>
      <c r="S237" s="26">
        <v>30.7</v>
      </c>
      <c r="T237" s="26">
        <v>1802.05</v>
      </c>
      <c r="U237" s="26">
        <v>8.09</v>
      </c>
      <c r="V237" s="26">
        <v>1795.92</v>
      </c>
      <c r="W237" s="26">
        <v>7.51</v>
      </c>
      <c r="X237" s="28">
        <v>5.6</v>
      </c>
    </row>
    <row r="238" spans="1:26" x14ac:dyDescent="0.3">
      <c r="A238" s="19">
        <v>70.099999999999994</v>
      </c>
      <c r="B238" s="20">
        <v>245</v>
      </c>
      <c r="C238" s="20">
        <v>140.80000000000001</v>
      </c>
      <c r="D238" s="21">
        <v>0.5796</v>
      </c>
      <c r="E238" s="21">
        <v>9.8650000000000002E-2</v>
      </c>
      <c r="F238" s="20">
        <v>89.2</v>
      </c>
      <c r="G238" s="21"/>
      <c r="H238" s="22">
        <v>4877</v>
      </c>
      <c r="I238" s="23">
        <v>6.3217800000000004</v>
      </c>
      <c r="J238" s="23">
        <v>0.16872000000000001</v>
      </c>
      <c r="K238" s="24">
        <v>0.36448999999999998</v>
      </c>
      <c r="L238" s="24">
        <v>9.6600000000000002E-3</v>
      </c>
      <c r="M238" s="21">
        <v>0.99299999999999999</v>
      </c>
      <c r="N238" s="24">
        <v>0.12579000000000001</v>
      </c>
      <c r="O238" s="25">
        <v>4.0999999999999999E-4</v>
      </c>
      <c r="P238" s="26">
        <v>2021.48</v>
      </c>
      <c r="Q238" s="26">
        <v>23.4</v>
      </c>
      <c r="R238" s="26">
        <v>2003.42</v>
      </c>
      <c r="S238" s="26">
        <v>45.64</v>
      </c>
      <c r="T238" s="26">
        <v>2039.94</v>
      </c>
      <c r="U238" s="26">
        <v>5.76</v>
      </c>
      <c r="V238" s="26">
        <v>2039.45</v>
      </c>
      <c r="W238" s="26">
        <v>5.43</v>
      </c>
      <c r="X238" s="28">
        <v>1.8</v>
      </c>
    </row>
    <row r="239" spans="1:26" x14ac:dyDescent="0.3">
      <c r="A239" s="19">
        <v>73.099999999999994</v>
      </c>
      <c r="B239" s="20">
        <v>228</v>
      </c>
      <c r="C239" s="20">
        <v>123.8</v>
      </c>
      <c r="D239" s="21">
        <v>0.5464</v>
      </c>
      <c r="E239" s="21">
        <v>8.7569999999999995E-2</v>
      </c>
      <c r="F239" s="20">
        <v>85</v>
      </c>
      <c r="G239" s="21"/>
      <c r="H239" s="22">
        <v>12888</v>
      </c>
      <c r="I239" s="23">
        <v>6.1356200000000003</v>
      </c>
      <c r="J239" s="23">
        <v>0.12114</v>
      </c>
      <c r="K239" s="24">
        <v>0.36770999999999998</v>
      </c>
      <c r="L239" s="24">
        <v>7.1799999999999998E-3</v>
      </c>
      <c r="M239" s="21">
        <v>0.98899999999999999</v>
      </c>
      <c r="N239" s="24">
        <v>0.12102</v>
      </c>
      <c r="O239" s="25">
        <v>3.5E-4</v>
      </c>
      <c r="P239" s="26">
        <v>1995.33</v>
      </c>
      <c r="Q239" s="26">
        <v>17.239999999999998</v>
      </c>
      <c r="R239" s="26">
        <v>2018.62</v>
      </c>
      <c r="S239" s="26">
        <v>33.840000000000003</v>
      </c>
      <c r="T239" s="26">
        <v>1971.32</v>
      </c>
      <c r="U239" s="26">
        <v>5.15</v>
      </c>
      <c r="V239" s="26">
        <v>2018.62</v>
      </c>
      <c r="W239" s="26">
        <v>4.68</v>
      </c>
      <c r="X239" s="28">
        <v>-2.4</v>
      </c>
    </row>
    <row r="240" spans="1:26" x14ac:dyDescent="0.3">
      <c r="A240" s="19">
        <v>75.099999999999994</v>
      </c>
      <c r="B240" s="20">
        <v>226</v>
      </c>
      <c r="C240" s="20">
        <v>168.3</v>
      </c>
      <c r="D240" s="21">
        <v>0.74907000000000001</v>
      </c>
      <c r="E240" s="21">
        <v>0.12619</v>
      </c>
      <c r="F240" s="20">
        <v>75.2</v>
      </c>
      <c r="G240" s="21"/>
      <c r="H240" s="22">
        <v>4948</v>
      </c>
      <c r="I240" s="23">
        <v>5.1782500000000002</v>
      </c>
      <c r="J240" s="23">
        <v>0.10943</v>
      </c>
      <c r="K240" s="24">
        <v>0.32904</v>
      </c>
      <c r="L240" s="24">
        <v>6.8100000000000001E-3</v>
      </c>
      <c r="M240" s="21">
        <v>0.97899999999999998</v>
      </c>
      <c r="N240" s="24">
        <v>0.11414000000000001</v>
      </c>
      <c r="O240" s="25">
        <v>4.8999999999999998E-4</v>
      </c>
      <c r="P240" s="26">
        <v>1849.05</v>
      </c>
      <c r="Q240" s="26">
        <v>17.98</v>
      </c>
      <c r="R240" s="26">
        <v>1833.73</v>
      </c>
      <c r="S240" s="26">
        <v>33.03</v>
      </c>
      <c r="T240" s="26">
        <v>1866.35</v>
      </c>
      <c r="U240" s="26">
        <v>7.75</v>
      </c>
      <c r="V240" s="26">
        <v>1864.65</v>
      </c>
      <c r="W240" s="26">
        <v>7.45</v>
      </c>
      <c r="X240" s="28">
        <v>1.7</v>
      </c>
    </row>
    <row r="241" spans="1:26" s="60" customFormat="1" x14ac:dyDescent="0.3">
      <c r="A241" s="47">
        <v>76.099999999999994</v>
      </c>
      <c r="B241" s="48">
        <v>244</v>
      </c>
      <c r="C241" s="48">
        <v>49.9</v>
      </c>
      <c r="D241" s="49">
        <v>0.20638000000000001</v>
      </c>
      <c r="E241" s="49">
        <v>4.7919999999999997E-2</v>
      </c>
      <c r="F241" s="48">
        <v>95.9</v>
      </c>
      <c r="G241" s="49"/>
      <c r="H241" s="50">
        <v>28844</v>
      </c>
      <c r="I241" s="51">
        <v>6.5507799999999996</v>
      </c>
      <c r="J241" s="51">
        <v>0.14273</v>
      </c>
      <c r="K241" s="52">
        <v>0.38884999999999997</v>
      </c>
      <c r="L241" s="52">
        <v>8.3899999999999999E-3</v>
      </c>
      <c r="M241" s="49">
        <v>0.99099999999999999</v>
      </c>
      <c r="N241" s="52">
        <v>0.12218</v>
      </c>
      <c r="O241" s="53">
        <v>3.6000000000000002E-4</v>
      </c>
      <c r="P241" s="55">
        <v>2052.75</v>
      </c>
      <c r="Q241" s="55">
        <v>19.190000000000001</v>
      </c>
      <c r="R241" s="55">
        <v>2117.4899999999998</v>
      </c>
      <c r="S241" s="55">
        <v>38.94</v>
      </c>
      <c r="T241" s="55">
        <v>1988.3</v>
      </c>
      <c r="U241" s="55">
        <v>5.24</v>
      </c>
      <c r="V241" s="55">
        <v>2117.4899999999998</v>
      </c>
      <c r="W241" s="55">
        <v>4.05</v>
      </c>
      <c r="X241" s="56">
        <v>-6.5</v>
      </c>
      <c r="Y241" s="44"/>
      <c r="Z241" s="44"/>
    </row>
    <row r="242" spans="1:26" s="60" customFormat="1" x14ac:dyDescent="0.3">
      <c r="A242" s="47">
        <v>76.2</v>
      </c>
      <c r="B242" s="48">
        <v>470</v>
      </c>
      <c r="C242" s="48">
        <v>65.2</v>
      </c>
      <c r="D242" s="49">
        <v>0.13983999999999999</v>
      </c>
      <c r="E242" s="49">
        <v>2.726E-2</v>
      </c>
      <c r="F242" s="48">
        <v>143.5</v>
      </c>
      <c r="G242" s="49"/>
      <c r="H242" s="50">
        <v>884</v>
      </c>
      <c r="I242" s="51">
        <v>7.3923699999999997</v>
      </c>
      <c r="J242" s="51">
        <v>0.18329999999999999</v>
      </c>
      <c r="K242" s="52">
        <v>0.35181000000000001</v>
      </c>
      <c r="L242" s="52">
        <v>8.6499999999999997E-3</v>
      </c>
      <c r="M242" s="49">
        <v>0.99099999999999999</v>
      </c>
      <c r="N242" s="52">
        <v>0.15240000000000001</v>
      </c>
      <c r="O242" s="53">
        <v>5.0000000000000001E-4</v>
      </c>
      <c r="P242" s="55">
        <v>2160.0500000000002</v>
      </c>
      <c r="Q242" s="55">
        <v>22.18</v>
      </c>
      <c r="R242" s="55">
        <v>1943.24</v>
      </c>
      <c r="S242" s="55">
        <v>41.25</v>
      </c>
      <c r="T242" s="55">
        <v>2373.0300000000002</v>
      </c>
      <c r="U242" s="55">
        <v>5.59</v>
      </c>
      <c r="V242" s="55">
        <v>2367.19</v>
      </c>
      <c r="W242" s="55">
        <v>4.51</v>
      </c>
      <c r="X242" s="56">
        <v>18</v>
      </c>
      <c r="Y242" s="44"/>
      <c r="Z242" s="44"/>
    </row>
    <row r="243" spans="1:26" x14ac:dyDescent="0.3">
      <c r="A243" s="19">
        <v>78.099999999999994</v>
      </c>
      <c r="B243" s="20">
        <v>136</v>
      </c>
      <c r="C243" s="20">
        <v>95.1</v>
      </c>
      <c r="D243" s="21">
        <v>0.70433000000000001</v>
      </c>
      <c r="E243" s="21">
        <v>0.12237000000000001</v>
      </c>
      <c r="F243" s="20">
        <v>45.1</v>
      </c>
      <c r="G243" s="21"/>
      <c r="H243" s="22">
        <v>5312</v>
      </c>
      <c r="I243" s="23">
        <v>4.9662800000000002</v>
      </c>
      <c r="J243" s="23">
        <v>0.10738</v>
      </c>
      <c r="K243" s="24">
        <v>0.32640000000000002</v>
      </c>
      <c r="L243" s="24">
        <v>6.9499999999999996E-3</v>
      </c>
      <c r="M243" s="21">
        <v>0.98499999999999999</v>
      </c>
      <c r="N243" s="24">
        <v>0.11035</v>
      </c>
      <c r="O243" s="25">
        <v>4.0999999999999999E-4</v>
      </c>
      <c r="P243" s="26">
        <v>1813.6</v>
      </c>
      <c r="Q243" s="26">
        <v>18.27</v>
      </c>
      <c r="R243" s="26">
        <v>1820.91</v>
      </c>
      <c r="S243" s="26">
        <v>33.78</v>
      </c>
      <c r="T243" s="26">
        <v>1805.18</v>
      </c>
      <c r="U243" s="26">
        <v>6.76</v>
      </c>
      <c r="V243" s="26">
        <v>1820.91</v>
      </c>
      <c r="W243" s="26">
        <v>6.43</v>
      </c>
      <c r="X243" s="28">
        <v>-0.87</v>
      </c>
    </row>
    <row r="244" spans="1:26" x14ac:dyDescent="0.3">
      <c r="A244" s="19">
        <v>80.099999999999994</v>
      </c>
      <c r="B244" s="20">
        <v>186</v>
      </c>
      <c r="C244" s="20">
        <v>136.9</v>
      </c>
      <c r="D244" s="21">
        <v>0.74128000000000005</v>
      </c>
      <c r="E244" s="21">
        <v>0.13045000000000001</v>
      </c>
      <c r="F244" s="20">
        <v>61.8</v>
      </c>
      <c r="G244" s="21"/>
      <c r="H244" s="22">
        <v>6152</v>
      </c>
      <c r="I244" s="23">
        <v>5.1641000000000004</v>
      </c>
      <c r="J244" s="23">
        <v>0.12592</v>
      </c>
      <c r="K244" s="24">
        <v>0.33084000000000002</v>
      </c>
      <c r="L244" s="24">
        <v>7.9100000000000004E-3</v>
      </c>
      <c r="M244" s="21">
        <v>0.98099999999999998</v>
      </c>
      <c r="N244" s="24">
        <v>0.11321000000000001</v>
      </c>
      <c r="O244" s="25">
        <v>5.4000000000000001E-4</v>
      </c>
      <c r="P244" s="26">
        <v>1846.72</v>
      </c>
      <c r="Q244" s="26">
        <v>20.74</v>
      </c>
      <c r="R244" s="26">
        <v>1842.45</v>
      </c>
      <c r="S244" s="26">
        <v>38.32</v>
      </c>
      <c r="T244" s="26">
        <v>1851.57</v>
      </c>
      <c r="U244" s="26">
        <v>8.6199999999999992</v>
      </c>
      <c r="V244" s="26">
        <v>1851.11</v>
      </c>
      <c r="W244" s="26">
        <v>8.32</v>
      </c>
      <c r="X244" s="28">
        <v>0.49</v>
      </c>
    </row>
    <row r="245" spans="1:26" x14ac:dyDescent="0.3">
      <c r="A245" s="19">
        <v>81.099999999999994</v>
      </c>
      <c r="B245" s="20">
        <v>195</v>
      </c>
      <c r="C245" s="20">
        <v>181</v>
      </c>
      <c r="D245" s="21">
        <v>0.93289999999999995</v>
      </c>
      <c r="E245" s="21">
        <v>0.15937000000000001</v>
      </c>
      <c r="F245" s="20">
        <v>58.5</v>
      </c>
      <c r="G245" s="21"/>
      <c r="H245" s="22">
        <v>14765</v>
      </c>
      <c r="I245" s="23">
        <v>5.8392600000000003</v>
      </c>
      <c r="J245" s="23">
        <v>0.16725999999999999</v>
      </c>
      <c r="K245" s="24">
        <v>0.34183000000000002</v>
      </c>
      <c r="L245" s="24">
        <v>9.6600000000000002E-3</v>
      </c>
      <c r="M245" s="21">
        <v>0.98699999999999999</v>
      </c>
      <c r="N245" s="24">
        <v>0.12389</v>
      </c>
      <c r="O245" s="25">
        <v>5.8E-4</v>
      </c>
      <c r="P245" s="26">
        <v>1952.26</v>
      </c>
      <c r="Q245" s="26">
        <v>24.83</v>
      </c>
      <c r="R245" s="26">
        <v>1895.47</v>
      </c>
      <c r="S245" s="26">
        <v>46.41</v>
      </c>
      <c r="T245" s="26">
        <v>2012.99</v>
      </c>
      <c r="U245" s="26">
        <v>8.3000000000000007</v>
      </c>
      <c r="V245" s="26">
        <v>2009.89</v>
      </c>
      <c r="W245" s="26">
        <v>7.58</v>
      </c>
      <c r="X245" s="28">
        <v>5.8</v>
      </c>
    </row>
    <row r="246" spans="1:26" x14ac:dyDescent="0.3">
      <c r="A246" s="19">
        <v>82.1</v>
      </c>
      <c r="B246" s="20">
        <v>189</v>
      </c>
      <c r="C246" s="20">
        <v>83.9</v>
      </c>
      <c r="D246" s="21">
        <v>0.44724000000000003</v>
      </c>
      <c r="E246" s="21">
        <v>7.1099999999999997E-2</v>
      </c>
      <c r="F246" s="20">
        <v>63</v>
      </c>
      <c r="G246" s="21"/>
      <c r="H246" s="22">
        <v>17291</v>
      </c>
      <c r="I246" s="23">
        <v>5.1305399999999999</v>
      </c>
      <c r="J246" s="23">
        <v>0.12751000000000001</v>
      </c>
      <c r="K246" s="24">
        <v>0.3241</v>
      </c>
      <c r="L246" s="24">
        <v>8.0099999999999998E-3</v>
      </c>
      <c r="M246" s="21">
        <v>0.99399999999999999</v>
      </c>
      <c r="N246" s="24">
        <v>0.11481</v>
      </c>
      <c r="O246" s="25">
        <v>2.9999999999999997E-4</v>
      </c>
      <c r="P246" s="26">
        <v>1841.18</v>
      </c>
      <c r="Q246" s="26">
        <v>21.12</v>
      </c>
      <c r="R246" s="26">
        <v>1809.72</v>
      </c>
      <c r="S246" s="26">
        <v>39</v>
      </c>
      <c r="T246" s="26">
        <v>1876.9</v>
      </c>
      <c r="U246" s="26">
        <v>4.71</v>
      </c>
      <c r="V246" s="26">
        <v>1875.91</v>
      </c>
      <c r="W246" s="26">
        <v>4.67</v>
      </c>
      <c r="X246" s="28">
        <v>3.6</v>
      </c>
    </row>
    <row r="247" spans="1:26" s="60" customFormat="1" x14ac:dyDescent="0.3">
      <c r="A247" s="47">
        <v>84.1</v>
      </c>
      <c r="B247" s="48">
        <v>212</v>
      </c>
      <c r="C247" s="48">
        <v>223.2</v>
      </c>
      <c r="D247" s="49">
        <v>1.06247</v>
      </c>
      <c r="E247" s="49">
        <v>0.19112999999999999</v>
      </c>
      <c r="F247" s="48">
        <v>59.5</v>
      </c>
      <c r="G247" s="49"/>
      <c r="H247" s="50">
        <v>5495</v>
      </c>
      <c r="I247" s="51">
        <v>4.7260499999999999</v>
      </c>
      <c r="J247" s="51">
        <v>0.14091999999999999</v>
      </c>
      <c r="K247" s="52">
        <v>0.27931</v>
      </c>
      <c r="L247" s="52">
        <v>8.2000000000000007E-3</v>
      </c>
      <c r="M247" s="49">
        <v>0.98499999999999999</v>
      </c>
      <c r="N247" s="52">
        <v>0.12272</v>
      </c>
      <c r="O247" s="53">
        <v>6.3000000000000003E-4</v>
      </c>
      <c r="P247" s="55">
        <v>1771.87</v>
      </c>
      <c r="Q247" s="55">
        <v>24.99</v>
      </c>
      <c r="R247" s="55">
        <v>1587.89</v>
      </c>
      <c r="S247" s="55">
        <v>41.32</v>
      </c>
      <c r="T247" s="55">
        <v>1996.14</v>
      </c>
      <c r="U247" s="55">
        <v>9.1199999999999992</v>
      </c>
      <c r="V247" s="55">
        <v>1983.26</v>
      </c>
      <c r="W247" s="55">
        <v>7.17</v>
      </c>
      <c r="X247" s="56">
        <v>20</v>
      </c>
      <c r="Y247" s="44"/>
      <c r="Z247" s="44"/>
    </row>
    <row r="248" spans="1:26" s="60" customFormat="1" x14ac:dyDescent="0.3">
      <c r="A248" s="47">
        <v>87.1</v>
      </c>
      <c r="B248" s="48">
        <v>23</v>
      </c>
      <c r="C248" s="48">
        <v>115.7</v>
      </c>
      <c r="D248" s="49">
        <v>5.1450699999999996</v>
      </c>
      <c r="E248" s="49">
        <v>1.17361</v>
      </c>
      <c r="F248" s="48">
        <v>4.8</v>
      </c>
      <c r="G248" s="49"/>
      <c r="H248" s="50">
        <v>625</v>
      </c>
      <c r="I248" s="51">
        <v>4.3253599999999999</v>
      </c>
      <c r="J248" s="51">
        <v>0.26735999999999999</v>
      </c>
      <c r="K248" s="52">
        <v>0.25041000000000002</v>
      </c>
      <c r="L248" s="52">
        <v>1.4970000000000001E-2</v>
      </c>
      <c r="M248" s="49">
        <v>0.96699999999999997</v>
      </c>
      <c r="N248" s="52">
        <v>0.12526999999999999</v>
      </c>
      <c r="O248" s="53">
        <v>1.9599999999999999E-3</v>
      </c>
      <c r="P248" s="55">
        <v>1698.21</v>
      </c>
      <c r="Q248" s="55">
        <v>50.98</v>
      </c>
      <c r="R248" s="55">
        <v>1440.59</v>
      </c>
      <c r="S248" s="55">
        <v>77.180000000000007</v>
      </c>
      <c r="T248" s="55">
        <v>2032.62</v>
      </c>
      <c r="U248" s="55">
        <v>27.69</v>
      </c>
      <c r="V248" s="55">
        <v>1990.81</v>
      </c>
      <c r="W248" s="55">
        <v>20.27</v>
      </c>
      <c r="X248" s="56">
        <v>29</v>
      </c>
      <c r="Y248" s="44"/>
      <c r="Z248" s="44"/>
    </row>
    <row r="249" spans="1:26" x14ac:dyDescent="0.3">
      <c r="A249" s="19">
        <v>88.1</v>
      </c>
      <c r="B249" s="20">
        <v>279</v>
      </c>
      <c r="C249" s="20">
        <v>90</v>
      </c>
      <c r="D249" s="21">
        <v>0.32485000000000003</v>
      </c>
      <c r="E249" s="21">
        <v>5.5410000000000001E-2</v>
      </c>
      <c r="F249" s="20">
        <v>79.400000000000006</v>
      </c>
      <c r="G249" s="21"/>
      <c r="H249" s="22">
        <v>13463</v>
      </c>
      <c r="I249" s="23">
        <v>4.70899</v>
      </c>
      <c r="J249" s="23">
        <v>8.8050000000000003E-2</v>
      </c>
      <c r="K249" s="24">
        <v>0.31674000000000002</v>
      </c>
      <c r="L249" s="24">
        <v>5.64E-3</v>
      </c>
      <c r="M249" s="21">
        <v>0.95199999999999996</v>
      </c>
      <c r="N249" s="24">
        <v>0.10783</v>
      </c>
      <c r="O249" s="25">
        <v>6.2E-4</v>
      </c>
      <c r="P249" s="26">
        <v>1768.84</v>
      </c>
      <c r="Q249" s="26">
        <v>15.66</v>
      </c>
      <c r="R249" s="26">
        <v>1773.79</v>
      </c>
      <c r="S249" s="26">
        <v>27.61</v>
      </c>
      <c r="T249" s="26">
        <v>1763.07</v>
      </c>
      <c r="U249" s="26">
        <v>10.51</v>
      </c>
      <c r="V249" s="26">
        <v>1764.37</v>
      </c>
      <c r="W249" s="26">
        <v>9.81</v>
      </c>
      <c r="X249" s="28">
        <v>-0.61</v>
      </c>
    </row>
    <row r="250" spans="1:26" s="60" customFormat="1" x14ac:dyDescent="0.3">
      <c r="A250" s="47" t="s">
        <v>192</v>
      </c>
      <c r="B250" s="48">
        <v>300</v>
      </c>
      <c r="C250" s="48">
        <v>227.2</v>
      </c>
      <c r="D250" s="49">
        <v>0.76188</v>
      </c>
      <c r="E250" s="49">
        <v>0.1704</v>
      </c>
      <c r="F250" s="48">
        <v>80.8</v>
      </c>
      <c r="G250" s="49">
        <v>1.57</v>
      </c>
      <c r="H250" s="50">
        <v>1537</v>
      </c>
      <c r="I250" s="51">
        <v>7.1054399999999998</v>
      </c>
      <c r="J250" s="51">
        <v>0.27311999999999997</v>
      </c>
      <c r="K250" s="52">
        <v>0.32099</v>
      </c>
      <c r="L250" s="52">
        <v>1.23E-2</v>
      </c>
      <c r="M250" s="49">
        <v>0.997</v>
      </c>
      <c r="N250" s="52">
        <v>0.16053999999999999</v>
      </c>
      <c r="O250" s="53">
        <v>4.6999999999999999E-4</v>
      </c>
      <c r="P250" s="55">
        <v>2124.73</v>
      </c>
      <c r="Q250" s="55">
        <v>34.21</v>
      </c>
      <c r="R250" s="55">
        <v>1794.56</v>
      </c>
      <c r="S250" s="55">
        <v>60.02</v>
      </c>
      <c r="T250" s="55">
        <v>2461.36</v>
      </c>
      <c r="U250" s="55">
        <v>4.95</v>
      </c>
      <c r="V250" s="55">
        <v>2458.86</v>
      </c>
      <c r="W250" s="55">
        <v>3.49</v>
      </c>
      <c r="X250" s="56">
        <v>27</v>
      </c>
      <c r="Y250" s="44"/>
      <c r="Z250" s="44"/>
    </row>
    <row r="251" spans="1:26" x14ac:dyDescent="0.3">
      <c r="A251" s="19">
        <v>92.1</v>
      </c>
      <c r="B251" s="20">
        <v>108</v>
      </c>
      <c r="C251" s="20">
        <v>104</v>
      </c>
      <c r="D251" s="21">
        <v>0.97008000000000005</v>
      </c>
      <c r="E251" s="21">
        <v>0.16128999999999999</v>
      </c>
      <c r="F251" s="20">
        <v>38.6</v>
      </c>
      <c r="G251" s="21"/>
      <c r="H251" s="22">
        <v>4194</v>
      </c>
      <c r="I251" s="23">
        <v>6.7043400000000002</v>
      </c>
      <c r="J251" s="23">
        <v>0.20419999999999999</v>
      </c>
      <c r="K251" s="24">
        <v>0.38974999999999999</v>
      </c>
      <c r="L251" s="24">
        <v>1.1730000000000001E-2</v>
      </c>
      <c r="M251" s="21">
        <v>0.98799999999999999</v>
      </c>
      <c r="N251" s="24">
        <v>0.12476</v>
      </c>
      <c r="O251" s="25">
        <v>5.9000000000000003E-4</v>
      </c>
      <c r="P251" s="26">
        <v>2073.19</v>
      </c>
      <c r="Q251" s="26">
        <v>26.91</v>
      </c>
      <c r="R251" s="26">
        <v>2121.67</v>
      </c>
      <c r="S251" s="26">
        <v>54.41</v>
      </c>
      <c r="T251" s="26">
        <v>2025.39</v>
      </c>
      <c r="U251" s="26">
        <v>8.3800000000000008</v>
      </c>
      <c r="V251" s="26">
        <v>2121.67</v>
      </c>
      <c r="W251" s="26">
        <v>6.86</v>
      </c>
      <c r="X251" s="28">
        <v>-4.8</v>
      </c>
    </row>
    <row r="252" spans="1:26" x14ac:dyDescent="0.3">
      <c r="A252" s="19">
        <v>93.1</v>
      </c>
      <c r="B252" s="20">
        <v>92</v>
      </c>
      <c r="C252" s="20">
        <v>69.099999999999994</v>
      </c>
      <c r="D252" s="21">
        <v>0.75566</v>
      </c>
      <c r="E252" s="21">
        <v>9.8119999999999999E-2</v>
      </c>
      <c r="F252" s="20">
        <v>26.2</v>
      </c>
      <c r="G252" s="21"/>
      <c r="H252" s="22">
        <v>3494</v>
      </c>
      <c r="I252" s="23">
        <v>4.6190100000000003</v>
      </c>
      <c r="J252" s="23">
        <v>9.8830000000000001E-2</v>
      </c>
      <c r="K252" s="24">
        <v>0.30367</v>
      </c>
      <c r="L252" s="24">
        <v>6.3699999999999998E-3</v>
      </c>
      <c r="M252" s="21">
        <v>0.98</v>
      </c>
      <c r="N252" s="24">
        <v>0.11032</v>
      </c>
      <c r="O252" s="25">
        <v>4.6999999999999999E-4</v>
      </c>
      <c r="P252" s="26">
        <v>1752.71</v>
      </c>
      <c r="Q252" s="26">
        <v>17.86</v>
      </c>
      <c r="R252" s="26">
        <v>1709.48</v>
      </c>
      <c r="S252" s="26">
        <v>31.5</v>
      </c>
      <c r="T252" s="26">
        <v>1804.69</v>
      </c>
      <c r="U252" s="26">
        <v>7.75</v>
      </c>
      <c r="V252" s="26">
        <v>1799.63</v>
      </c>
      <c r="W252" s="26">
        <v>7.18</v>
      </c>
      <c r="X252" s="28">
        <v>5.3</v>
      </c>
    </row>
    <row r="253" spans="1:26" x14ac:dyDescent="0.3">
      <c r="A253" s="19">
        <v>94.1</v>
      </c>
      <c r="B253" s="20">
        <v>279</v>
      </c>
      <c r="C253" s="20">
        <v>164.7</v>
      </c>
      <c r="D253" s="21">
        <v>0.59469000000000005</v>
      </c>
      <c r="E253" s="21">
        <v>7.5759999999999994E-2</v>
      </c>
      <c r="F253" s="20">
        <v>82</v>
      </c>
      <c r="G253" s="21"/>
      <c r="H253" s="22">
        <v>6258</v>
      </c>
      <c r="I253" s="23">
        <v>4.9418499999999996</v>
      </c>
      <c r="J253" s="23">
        <v>9.0929999999999997E-2</v>
      </c>
      <c r="K253" s="24">
        <v>0.31707000000000002</v>
      </c>
      <c r="L253" s="24">
        <v>5.6899999999999997E-3</v>
      </c>
      <c r="M253" s="21">
        <v>0.97599999999999998</v>
      </c>
      <c r="N253" s="24">
        <v>0.11304</v>
      </c>
      <c r="O253" s="25">
        <v>4.6000000000000001E-4</v>
      </c>
      <c r="P253" s="26">
        <v>1809.43</v>
      </c>
      <c r="Q253" s="26">
        <v>15.54</v>
      </c>
      <c r="R253" s="26">
        <v>1775.4</v>
      </c>
      <c r="S253" s="26">
        <v>27.85</v>
      </c>
      <c r="T253" s="26">
        <v>1848.85</v>
      </c>
      <c r="U253" s="26">
        <v>7.36</v>
      </c>
      <c r="V253" s="26">
        <v>1844.52</v>
      </c>
      <c r="W253" s="26">
        <v>6.79</v>
      </c>
      <c r="X253" s="28">
        <v>4</v>
      </c>
    </row>
    <row r="254" spans="1:26" x14ac:dyDescent="0.3">
      <c r="A254" s="19">
        <v>97.1</v>
      </c>
      <c r="B254" s="20">
        <v>135</v>
      </c>
      <c r="C254" s="20">
        <v>136.9</v>
      </c>
      <c r="D254" s="21">
        <v>1.0190699999999999</v>
      </c>
      <c r="E254" s="21">
        <v>0.14143</v>
      </c>
      <c r="F254" s="20">
        <v>41.5</v>
      </c>
      <c r="G254" s="21"/>
      <c r="H254" s="22">
        <v>5347</v>
      </c>
      <c r="I254" s="23">
        <v>4.9573299999999998</v>
      </c>
      <c r="J254" s="23">
        <v>0.12551999999999999</v>
      </c>
      <c r="K254" s="24">
        <v>0.32789000000000001</v>
      </c>
      <c r="L254" s="24">
        <v>8.2299999999999995E-3</v>
      </c>
      <c r="M254" s="21">
        <v>0.99199999999999999</v>
      </c>
      <c r="N254" s="24">
        <v>0.10965</v>
      </c>
      <c r="O254" s="25">
        <v>3.6000000000000002E-4</v>
      </c>
      <c r="P254" s="26">
        <v>1812.08</v>
      </c>
      <c r="Q254" s="26">
        <v>21.39</v>
      </c>
      <c r="R254" s="26">
        <v>1828.15</v>
      </c>
      <c r="S254" s="26">
        <v>39.950000000000003</v>
      </c>
      <c r="T254" s="26">
        <v>1793.6</v>
      </c>
      <c r="U254" s="26">
        <v>5.98</v>
      </c>
      <c r="V254" s="26">
        <v>1828.15</v>
      </c>
      <c r="W254" s="26">
        <v>5.35</v>
      </c>
      <c r="X254" s="28">
        <v>-1.9</v>
      </c>
    </row>
    <row r="255" spans="1:26" s="60" customFormat="1" x14ac:dyDescent="0.3">
      <c r="A255" s="47">
        <v>98.1</v>
      </c>
      <c r="B255" s="48">
        <v>102</v>
      </c>
      <c r="C255" s="48">
        <v>270</v>
      </c>
      <c r="D255" s="49">
        <v>2.6775899999999999</v>
      </c>
      <c r="E255" s="49">
        <v>0.49852000000000002</v>
      </c>
      <c r="F255" s="48">
        <v>24.2</v>
      </c>
      <c r="G255" s="49"/>
      <c r="H255" s="50">
        <v>2537</v>
      </c>
      <c r="I255" s="51">
        <v>3.9923899999999999</v>
      </c>
      <c r="J255" s="51">
        <v>0.11749</v>
      </c>
      <c r="K255" s="52">
        <v>0.26233000000000001</v>
      </c>
      <c r="L255" s="52">
        <v>7.3899999999999999E-3</v>
      </c>
      <c r="M255" s="49">
        <v>0.95699999999999996</v>
      </c>
      <c r="N255" s="52">
        <v>0.11038000000000001</v>
      </c>
      <c r="O255" s="53">
        <v>9.3999999999999997E-4</v>
      </c>
      <c r="P255" s="55">
        <v>1632.65</v>
      </c>
      <c r="Q255" s="55">
        <v>23.9</v>
      </c>
      <c r="R255" s="55">
        <v>1501.75</v>
      </c>
      <c r="S255" s="55">
        <v>37.74</v>
      </c>
      <c r="T255" s="55">
        <v>1805.67</v>
      </c>
      <c r="U255" s="55">
        <v>15.48</v>
      </c>
      <c r="V255" s="55">
        <v>1770.23</v>
      </c>
      <c r="W255" s="55">
        <v>13.04</v>
      </c>
      <c r="X255" s="56">
        <v>17</v>
      </c>
      <c r="Y255" s="44"/>
      <c r="Z255" s="44"/>
    </row>
    <row r="256" spans="1:26" x14ac:dyDescent="0.3">
      <c r="A256" s="19">
        <v>99.1</v>
      </c>
      <c r="B256" s="20">
        <v>212</v>
      </c>
      <c r="C256" s="20">
        <v>281.10000000000002</v>
      </c>
      <c r="D256" s="21">
        <v>1.33656</v>
      </c>
      <c r="E256" s="21">
        <v>0.20743</v>
      </c>
      <c r="F256" s="20">
        <v>65.099999999999994</v>
      </c>
      <c r="G256" s="21"/>
      <c r="H256" s="22">
        <v>2650</v>
      </c>
      <c r="I256" s="23">
        <v>5.4053500000000003</v>
      </c>
      <c r="J256" s="23">
        <v>0.15595000000000001</v>
      </c>
      <c r="K256" s="24">
        <v>0.33250999999999997</v>
      </c>
      <c r="L256" s="24">
        <v>9.5200000000000007E-3</v>
      </c>
      <c r="M256" s="21">
        <v>0.99199999999999999</v>
      </c>
      <c r="N256" s="24">
        <v>0.1179</v>
      </c>
      <c r="O256" s="25">
        <v>4.2000000000000002E-4</v>
      </c>
      <c r="P256" s="26">
        <v>1885.7</v>
      </c>
      <c r="Q256" s="26">
        <v>24.72</v>
      </c>
      <c r="R256" s="26">
        <v>1850.54</v>
      </c>
      <c r="S256" s="26">
        <v>46.06</v>
      </c>
      <c r="T256" s="26">
        <v>1924.64</v>
      </c>
      <c r="U256" s="26">
        <v>6.38</v>
      </c>
      <c r="V256" s="26">
        <v>1923.26</v>
      </c>
      <c r="W256" s="26">
        <v>6.2</v>
      </c>
      <c r="X256" s="28">
        <v>3.9</v>
      </c>
    </row>
    <row r="257" spans="1:26" x14ac:dyDescent="0.3">
      <c r="A257" s="19">
        <v>100.1</v>
      </c>
      <c r="B257" s="20">
        <v>103</v>
      </c>
      <c r="C257" s="20">
        <v>89.9</v>
      </c>
      <c r="D257" s="21">
        <v>0.87795999999999996</v>
      </c>
      <c r="E257" s="21">
        <v>0.11521000000000001</v>
      </c>
      <c r="F257" s="20">
        <v>30.4</v>
      </c>
      <c r="G257" s="21"/>
      <c r="H257" s="22">
        <v>2825</v>
      </c>
      <c r="I257" s="23">
        <v>4.9386700000000001</v>
      </c>
      <c r="J257" s="23">
        <v>8.8830000000000006E-2</v>
      </c>
      <c r="K257" s="24">
        <v>0.32351000000000002</v>
      </c>
      <c r="L257" s="24">
        <v>5.5900000000000004E-3</v>
      </c>
      <c r="M257" s="21">
        <v>0.96099999999999997</v>
      </c>
      <c r="N257" s="24">
        <v>0.11072</v>
      </c>
      <c r="O257" s="25">
        <v>5.5000000000000003E-4</v>
      </c>
      <c r="P257" s="26">
        <v>1808.89</v>
      </c>
      <c r="Q257" s="26">
        <v>15.19</v>
      </c>
      <c r="R257" s="26">
        <v>1806.85</v>
      </c>
      <c r="S257" s="26">
        <v>27.23</v>
      </c>
      <c r="T257" s="26">
        <v>1811.26</v>
      </c>
      <c r="U257" s="26">
        <v>9.02</v>
      </c>
      <c r="V257" s="26">
        <v>1810.81</v>
      </c>
      <c r="W257" s="26">
        <v>8.57</v>
      </c>
      <c r="X257" s="28">
        <v>0.24</v>
      </c>
    </row>
    <row r="258" spans="1:26" x14ac:dyDescent="0.3">
      <c r="A258" s="19">
        <v>101.1</v>
      </c>
      <c r="B258" s="20">
        <v>165</v>
      </c>
      <c r="C258" s="20">
        <v>86</v>
      </c>
      <c r="D258" s="21">
        <v>0.52590000000000003</v>
      </c>
      <c r="E258" s="21">
        <v>9.9019999999999997E-2</v>
      </c>
      <c r="F258" s="20">
        <v>58.6</v>
      </c>
      <c r="G258" s="21"/>
      <c r="H258" s="22">
        <v>2004</v>
      </c>
      <c r="I258" s="23">
        <v>6.6588900000000004</v>
      </c>
      <c r="J258" s="23">
        <v>0.16561000000000001</v>
      </c>
      <c r="K258" s="24">
        <v>0.38455</v>
      </c>
      <c r="L258" s="24">
        <v>9.41E-3</v>
      </c>
      <c r="M258" s="21">
        <v>0.98399999999999999</v>
      </c>
      <c r="N258" s="24">
        <v>0.12559000000000001</v>
      </c>
      <c r="O258" s="25">
        <v>5.5999999999999995E-4</v>
      </c>
      <c r="P258" s="26">
        <v>2067.1799999999998</v>
      </c>
      <c r="Q258" s="26">
        <v>21.96</v>
      </c>
      <c r="R258" s="26">
        <v>2097.5</v>
      </c>
      <c r="S258" s="26">
        <v>43.81</v>
      </c>
      <c r="T258" s="26">
        <v>2037.13</v>
      </c>
      <c r="U258" s="26">
        <v>7.89</v>
      </c>
      <c r="V258" s="26">
        <v>2097.5</v>
      </c>
      <c r="W258" s="26">
        <v>6.86</v>
      </c>
      <c r="X258" s="28">
        <v>-3</v>
      </c>
    </row>
    <row r="259" spans="1:26" x14ac:dyDescent="0.3">
      <c r="A259" s="19">
        <v>103.1</v>
      </c>
      <c r="B259" s="20">
        <v>162</v>
      </c>
      <c r="C259" s="20">
        <v>110.5</v>
      </c>
      <c r="D259" s="21">
        <v>0.68742000000000003</v>
      </c>
      <c r="E259" s="21">
        <v>0.10771</v>
      </c>
      <c r="F259" s="20">
        <v>50.6</v>
      </c>
      <c r="G259" s="21"/>
      <c r="H259" s="22">
        <v>3726</v>
      </c>
      <c r="I259" s="23">
        <v>6.0197599999999998</v>
      </c>
      <c r="J259" s="23">
        <v>0.15035999999999999</v>
      </c>
      <c r="K259" s="24">
        <v>0.34834999999999999</v>
      </c>
      <c r="L259" s="24">
        <v>8.6199999999999992E-3</v>
      </c>
      <c r="M259" s="21">
        <v>0.99</v>
      </c>
      <c r="N259" s="24">
        <v>0.12533</v>
      </c>
      <c r="O259" s="25">
        <v>4.4000000000000002E-4</v>
      </c>
      <c r="P259" s="26">
        <v>1978.71</v>
      </c>
      <c r="Q259" s="26">
        <v>21.75</v>
      </c>
      <c r="R259" s="26">
        <v>1926.71</v>
      </c>
      <c r="S259" s="26">
        <v>41.21</v>
      </c>
      <c r="T259" s="26">
        <v>2033.46</v>
      </c>
      <c r="U259" s="26">
        <v>6.21</v>
      </c>
      <c r="V259" s="26">
        <v>2031.24</v>
      </c>
      <c r="W259" s="26">
        <v>5.83</v>
      </c>
      <c r="X259" s="28">
        <v>5.2</v>
      </c>
    </row>
    <row r="260" spans="1:26" x14ac:dyDescent="0.3">
      <c r="A260" s="19">
        <v>105.1</v>
      </c>
      <c r="B260" s="20">
        <v>181</v>
      </c>
      <c r="C260" s="20">
        <v>210.7</v>
      </c>
      <c r="D260" s="21">
        <v>1.1738900000000001</v>
      </c>
      <c r="E260" s="21">
        <v>0.22328000000000001</v>
      </c>
      <c r="F260" s="20">
        <v>58.5</v>
      </c>
      <c r="G260" s="21"/>
      <c r="H260" s="22">
        <v>9802</v>
      </c>
      <c r="I260" s="23">
        <v>5.59633</v>
      </c>
      <c r="J260" s="23">
        <v>0.20093</v>
      </c>
      <c r="K260" s="24">
        <v>0.35414000000000001</v>
      </c>
      <c r="L260" s="24">
        <v>1.26E-2</v>
      </c>
      <c r="M260" s="21">
        <v>0.99099999999999999</v>
      </c>
      <c r="N260" s="24">
        <v>0.11461</v>
      </c>
      <c r="O260" s="25">
        <v>5.5999999999999995E-4</v>
      </c>
      <c r="P260" s="26">
        <v>1915.53</v>
      </c>
      <c r="Q260" s="26">
        <v>30.93</v>
      </c>
      <c r="R260" s="26">
        <v>1954.34</v>
      </c>
      <c r="S260" s="26">
        <v>59.98</v>
      </c>
      <c r="T260" s="26">
        <v>1873.76</v>
      </c>
      <c r="U260" s="26">
        <v>8.81</v>
      </c>
      <c r="V260" s="26">
        <v>1954.34</v>
      </c>
      <c r="W260" s="26">
        <v>7.31</v>
      </c>
      <c r="X260" s="28">
        <v>-4.3</v>
      </c>
    </row>
    <row r="261" spans="1:26" x14ac:dyDescent="0.3">
      <c r="A261" s="19">
        <v>106.1</v>
      </c>
      <c r="B261" s="20">
        <v>238</v>
      </c>
      <c r="C261" s="20">
        <v>348.6</v>
      </c>
      <c r="D261" s="21">
        <v>1.4763599999999999</v>
      </c>
      <c r="E261" s="21">
        <v>0.22403999999999999</v>
      </c>
      <c r="F261" s="20">
        <v>80.2</v>
      </c>
      <c r="G261" s="21"/>
      <c r="H261" s="22">
        <v>2866</v>
      </c>
      <c r="I261" s="23">
        <v>6.2776199999999998</v>
      </c>
      <c r="J261" s="23">
        <v>0.16864999999999999</v>
      </c>
      <c r="K261" s="24">
        <v>0.36530000000000001</v>
      </c>
      <c r="L261" s="24">
        <v>9.7699999999999992E-3</v>
      </c>
      <c r="M261" s="21">
        <v>0.995</v>
      </c>
      <c r="N261" s="24">
        <v>0.12464</v>
      </c>
      <c r="O261" s="25">
        <v>3.2000000000000003E-4</v>
      </c>
      <c r="P261" s="26">
        <v>2015.34</v>
      </c>
      <c r="Q261" s="26">
        <v>23.53</v>
      </c>
      <c r="R261" s="26">
        <v>2007.25</v>
      </c>
      <c r="S261" s="26">
        <v>46.13</v>
      </c>
      <c r="T261" s="26">
        <v>2023.69</v>
      </c>
      <c r="U261" s="26">
        <v>4.55</v>
      </c>
      <c r="V261" s="26">
        <v>2023.46</v>
      </c>
      <c r="W261" s="26">
        <v>4.68</v>
      </c>
      <c r="X261" s="28">
        <v>0.81</v>
      </c>
    </row>
    <row r="262" spans="1:26" s="60" customFormat="1" x14ac:dyDescent="0.3">
      <c r="A262" s="47">
        <v>107.1</v>
      </c>
      <c r="B262" s="48">
        <v>246</v>
      </c>
      <c r="C262" s="48">
        <v>34.4</v>
      </c>
      <c r="D262" s="49">
        <v>0.14097000000000001</v>
      </c>
      <c r="E262" s="49">
        <v>4.7530000000000003E-2</v>
      </c>
      <c r="F262" s="48">
        <v>84</v>
      </c>
      <c r="G262" s="49"/>
      <c r="H262" s="50">
        <v>1681</v>
      </c>
      <c r="I262" s="51">
        <v>8.8297299999999996</v>
      </c>
      <c r="J262" s="51">
        <v>0.27765000000000001</v>
      </c>
      <c r="K262" s="52">
        <v>0.38527</v>
      </c>
      <c r="L262" s="52">
        <v>1.188E-2</v>
      </c>
      <c r="M262" s="49">
        <v>0.98099999999999998</v>
      </c>
      <c r="N262" s="52">
        <v>0.16622000000000001</v>
      </c>
      <c r="O262" s="53">
        <v>1.0300000000000001E-3</v>
      </c>
      <c r="P262" s="55">
        <v>2320.5700000000002</v>
      </c>
      <c r="Q262" s="55">
        <v>28.68</v>
      </c>
      <c r="R262" s="55">
        <v>2100.85</v>
      </c>
      <c r="S262" s="55">
        <v>55.28</v>
      </c>
      <c r="T262" s="55">
        <v>2519.94</v>
      </c>
      <c r="U262" s="55">
        <v>10.41</v>
      </c>
      <c r="V262" s="55">
        <v>2509.7600000000002</v>
      </c>
      <c r="W262" s="55">
        <v>8.35</v>
      </c>
      <c r="X262" s="56">
        <v>17</v>
      </c>
      <c r="Y262" s="44"/>
      <c r="Z262" s="44"/>
    </row>
    <row r="263" spans="1:26" x14ac:dyDescent="0.3">
      <c r="A263" s="19">
        <v>108.1</v>
      </c>
      <c r="B263" s="20">
        <v>145</v>
      </c>
      <c r="C263" s="20">
        <v>120.4</v>
      </c>
      <c r="D263" s="21">
        <v>0.83469000000000004</v>
      </c>
      <c r="E263" s="21">
        <v>0.12066</v>
      </c>
      <c r="F263" s="20">
        <v>42</v>
      </c>
      <c r="G263" s="21"/>
      <c r="H263" s="22">
        <v>2756</v>
      </c>
      <c r="I263" s="23">
        <v>4.82456</v>
      </c>
      <c r="J263" s="23">
        <v>0.1384</v>
      </c>
      <c r="K263" s="24">
        <v>0.31234000000000001</v>
      </c>
      <c r="L263" s="24">
        <v>8.8299999999999993E-3</v>
      </c>
      <c r="M263" s="21">
        <v>0.98599999999999999</v>
      </c>
      <c r="N263" s="24">
        <v>0.11203</v>
      </c>
      <c r="O263" s="25">
        <v>5.4000000000000001E-4</v>
      </c>
      <c r="P263" s="26">
        <v>1789.19</v>
      </c>
      <c r="Q263" s="26">
        <v>24.13</v>
      </c>
      <c r="R263" s="26">
        <v>1752.21</v>
      </c>
      <c r="S263" s="26">
        <v>43.37</v>
      </c>
      <c r="T263" s="26">
        <v>1832.61</v>
      </c>
      <c r="U263" s="26">
        <v>8.73</v>
      </c>
      <c r="V263" s="26">
        <v>1829.76</v>
      </c>
      <c r="W263" s="26">
        <v>8.15</v>
      </c>
      <c r="X263" s="28">
        <v>4.4000000000000004</v>
      </c>
    </row>
    <row r="264" spans="1:26" s="60" customFormat="1" x14ac:dyDescent="0.3">
      <c r="A264" s="47">
        <v>109.1</v>
      </c>
      <c r="B264" s="48">
        <v>274</v>
      </c>
      <c r="C264" s="48">
        <v>180.5</v>
      </c>
      <c r="D264" s="49">
        <v>0.66225999999999996</v>
      </c>
      <c r="E264" s="49">
        <v>0.1106</v>
      </c>
      <c r="F264" s="48">
        <v>73.7</v>
      </c>
      <c r="G264" s="49"/>
      <c r="H264" s="50">
        <v>1759</v>
      </c>
      <c r="I264" s="51">
        <v>4.8288099999999998</v>
      </c>
      <c r="J264" s="51">
        <v>0.14906</v>
      </c>
      <c r="K264" s="52">
        <v>0.28069</v>
      </c>
      <c r="L264" s="52">
        <v>8.5900000000000004E-3</v>
      </c>
      <c r="M264" s="49">
        <v>0.99199999999999999</v>
      </c>
      <c r="N264" s="52">
        <v>0.12477000000000001</v>
      </c>
      <c r="O264" s="53">
        <v>4.8999999999999998E-4</v>
      </c>
      <c r="P264" s="55">
        <v>1789.93</v>
      </c>
      <c r="Q264" s="55">
        <v>25.97</v>
      </c>
      <c r="R264" s="55">
        <v>1594.84</v>
      </c>
      <c r="S264" s="55">
        <v>43.24</v>
      </c>
      <c r="T264" s="55">
        <v>2025.54</v>
      </c>
      <c r="U264" s="55">
        <v>6.96</v>
      </c>
      <c r="V264" s="55">
        <v>2018.77</v>
      </c>
      <c r="W264" s="55">
        <v>5.3</v>
      </c>
      <c r="X264" s="56">
        <v>21</v>
      </c>
      <c r="Y264" s="44"/>
      <c r="Z264" s="44"/>
    </row>
    <row r="265" spans="1:26" x14ac:dyDescent="0.3">
      <c r="A265" s="19">
        <v>110.1</v>
      </c>
      <c r="B265" s="20">
        <v>55</v>
      </c>
      <c r="C265" s="20">
        <v>54.8</v>
      </c>
      <c r="D265" s="21">
        <v>1.0047299999999999</v>
      </c>
      <c r="E265" s="21">
        <v>0.16582</v>
      </c>
      <c r="F265" s="20">
        <v>18.7</v>
      </c>
      <c r="G265" s="21"/>
      <c r="H265" s="22">
        <v>3002</v>
      </c>
      <c r="I265" s="23">
        <v>5.83148</v>
      </c>
      <c r="J265" s="23">
        <v>0.21404999999999999</v>
      </c>
      <c r="K265" s="24">
        <v>0.36065000000000003</v>
      </c>
      <c r="L265" s="24">
        <v>1.2880000000000001E-2</v>
      </c>
      <c r="M265" s="21">
        <v>0.97299999999999998</v>
      </c>
      <c r="N265" s="24">
        <v>0.11727</v>
      </c>
      <c r="O265" s="25">
        <v>9.8999999999999999E-4</v>
      </c>
      <c r="P265" s="26">
        <v>1951.1</v>
      </c>
      <c r="Q265" s="26">
        <v>31.81</v>
      </c>
      <c r="R265" s="26">
        <v>1985.25</v>
      </c>
      <c r="S265" s="26">
        <v>61.02</v>
      </c>
      <c r="T265" s="26">
        <v>1915.03</v>
      </c>
      <c r="U265" s="26">
        <v>15.15</v>
      </c>
      <c r="V265" s="26">
        <v>1919.37</v>
      </c>
      <c r="W265" s="26">
        <v>15.18</v>
      </c>
      <c r="X265" s="28">
        <v>-3.7</v>
      </c>
    </row>
    <row r="266" spans="1:26" x14ac:dyDescent="0.3">
      <c r="A266" s="19">
        <v>111.1</v>
      </c>
      <c r="B266" s="20">
        <v>109</v>
      </c>
      <c r="C266" s="20">
        <v>83.2</v>
      </c>
      <c r="D266" s="21">
        <v>0.76683999999999997</v>
      </c>
      <c r="E266" s="21">
        <v>0.22406999999999999</v>
      </c>
      <c r="F266" s="20">
        <v>35.4</v>
      </c>
      <c r="G266" s="21"/>
      <c r="H266" s="22">
        <v>101324</v>
      </c>
      <c r="I266" s="23">
        <v>4.9241299999999999</v>
      </c>
      <c r="J266" s="23">
        <v>7.8240000000000004E-2</v>
      </c>
      <c r="K266" s="24">
        <v>0.32363999999999998</v>
      </c>
      <c r="L266" s="24">
        <v>4.9500000000000004E-3</v>
      </c>
      <c r="M266" s="21">
        <v>0.96199999999999997</v>
      </c>
      <c r="N266" s="24">
        <v>0.11035</v>
      </c>
      <c r="O266" s="25">
        <v>4.8000000000000001E-4</v>
      </c>
      <c r="P266" s="26">
        <v>1806.4</v>
      </c>
      <c r="Q266" s="26">
        <v>13.41</v>
      </c>
      <c r="R266" s="26">
        <v>1807.48</v>
      </c>
      <c r="S266" s="26">
        <v>24.11</v>
      </c>
      <c r="T266" s="26">
        <v>1805.18</v>
      </c>
      <c r="U266" s="26">
        <v>7.91</v>
      </c>
      <c r="V266" s="26">
        <v>1805.38</v>
      </c>
      <c r="W266" s="26">
        <v>7.5</v>
      </c>
      <c r="X266" s="28">
        <v>-0.13</v>
      </c>
    </row>
    <row r="267" spans="1:26" s="60" customFormat="1" x14ac:dyDescent="0.3">
      <c r="A267" s="47">
        <v>113.1</v>
      </c>
      <c r="B267" s="48">
        <v>222</v>
      </c>
      <c r="C267" s="48">
        <v>622.4</v>
      </c>
      <c r="D267" s="49">
        <v>2.8238500000000002</v>
      </c>
      <c r="E267" s="49">
        <v>0.54730000000000001</v>
      </c>
      <c r="F267" s="48">
        <v>41.6</v>
      </c>
      <c r="G267" s="49"/>
      <c r="H267" s="50">
        <v>662</v>
      </c>
      <c r="I267" s="51">
        <v>3.32681</v>
      </c>
      <c r="J267" s="51">
        <v>0.11505</v>
      </c>
      <c r="K267" s="52">
        <v>0.19040000000000001</v>
      </c>
      <c r="L267" s="52">
        <v>6.45E-3</v>
      </c>
      <c r="M267" s="49">
        <v>0.98</v>
      </c>
      <c r="N267" s="52">
        <v>0.12672</v>
      </c>
      <c r="O267" s="53">
        <v>8.7000000000000001E-4</v>
      </c>
      <c r="P267" s="55">
        <v>1487.36</v>
      </c>
      <c r="Q267" s="55">
        <v>27</v>
      </c>
      <c r="R267" s="55">
        <v>1123.54</v>
      </c>
      <c r="S267" s="55">
        <v>34.93</v>
      </c>
      <c r="T267" s="55">
        <v>2052.96</v>
      </c>
      <c r="U267" s="55">
        <v>12.12</v>
      </c>
      <c r="V267" s="55">
        <v>2015.37</v>
      </c>
      <c r="W267" s="55">
        <v>6.68</v>
      </c>
      <c r="X267" s="56">
        <v>45</v>
      </c>
      <c r="Y267" s="44"/>
      <c r="Z267" s="44"/>
    </row>
    <row r="268" spans="1:26" x14ac:dyDescent="0.3">
      <c r="A268" s="19">
        <v>117.1</v>
      </c>
      <c r="B268" s="20">
        <v>74</v>
      </c>
      <c r="C268" s="20">
        <v>122.7</v>
      </c>
      <c r="D268" s="21">
        <v>1.66692</v>
      </c>
      <c r="E268" s="21">
        <v>0.50092000000000003</v>
      </c>
      <c r="F268" s="20">
        <v>26.3</v>
      </c>
      <c r="G268" s="21"/>
      <c r="H268" s="22">
        <v>3312</v>
      </c>
      <c r="I268" s="23">
        <v>5.86036</v>
      </c>
      <c r="J268" s="23">
        <v>0.10283</v>
      </c>
      <c r="K268" s="24">
        <v>0.35357</v>
      </c>
      <c r="L268" s="24">
        <v>5.94E-3</v>
      </c>
      <c r="M268" s="21">
        <v>0.95699999999999996</v>
      </c>
      <c r="N268" s="24">
        <v>0.12021</v>
      </c>
      <c r="O268" s="25">
        <v>6.0999999999999997E-4</v>
      </c>
      <c r="P268" s="26">
        <v>1955.38</v>
      </c>
      <c r="Q268" s="26">
        <v>15.22</v>
      </c>
      <c r="R268" s="26">
        <v>1951.62</v>
      </c>
      <c r="S268" s="26">
        <v>28.29</v>
      </c>
      <c r="T268" s="26">
        <v>1959.34</v>
      </c>
      <c r="U268" s="26">
        <v>9.06</v>
      </c>
      <c r="V268" s="26">
        <v>1958.64</v>
      </c>
      <c r="W268" s="26">
        <v>8.6199999999999992</v>
      </c>
      <c r="X268" s="28">
        <v>0.39</v>
      </c>
    </row>
    <row r="269" spans="1:26" x14ac:dyDescent="0.3">
      <c r="A269" s="19">
        <v>119.1</v>
      </c>
      <c r="B269" s="20">
        <v>163</v>
      </c>
      <c r="C269" s="20">
        <v>142</v>
      </c>
      <c r="D269" s="21">
        <v>0.87729999999999997</v>
      </c>
      <c r="E269" s="21">
        <v>0.15786</v>
      </c>
      <c r="F269" s="20">
        <v>50.5</v>
      </c>
      <c r="G269" s="21"/>
      <c r="H269" s="22">
        <v>8690</v>
      </c>
      <c r="I269" s="23">
        <v>5.2961</v>
      </c>
      <c r="J269" s="23">
        <v>0.23744999999999999</v>
      </c>
      <c r="K269" s="24">
        <v>0.34369</v>
      </c>
      <c r="L269" s="24">
        <v>1.5270000000000001E-2</v>
      </c>
      <c r="M269" s="21">
        <v>0.99099999999999999</v>
      </c>
      <c r="N269" s="24">
        <v>0.11176</v>
      </c>
      <c r="O269" s="25">
        <v>6.8000000000000005E-4</v>
      </c>
      <c r="P269" s="26">
        <v>1868.23</v>
      </c>
      <c r="Q269" s="26">
        <v>38.29</v>
      </c>
      <c r="R269" s="26">
        <v>1904.4</v>
      </c>
      <c r="S269" s="26">
        <v>73.260000000000005</v>
      </c>
      <c r="T269" s="26">
        <v>1828.23</v>
      </c>
      <c r="U269" s="26">
        <v>11.03</v>
      </c>
      <c r="V269" s="26">
        <v>1904.4</v>
      </c>
      <c r="W269" s="26">
        <v>9.24</v>
      </c>
      <c r="X269" s="28">
        <v>-4.2</v>
      </c>
    </row>
    <row r="270" spans="1:26" x14ac:dyDescent="0.3">
      <c r="A270" s="19">
        <v>120.1</v>
      </c>
      <c r="B270" s="20">
        <v>140</v>
      </c>
      <c r="C270" s="20">
        <v>117.9</v>
      </c>
      <c r="D270" s="21">
        <v>0.84572000000000003</v>
      </c>
      <c r="E270" s="21">
        <v>0.24843999999999999</v>
      </c>
      <c r="F270" s="20">
        <v>46</v>
      </c>
      <c r="G270" s="21"/>
      <c r="H270" s="22">
        <v>21681</v>
      </c>
      <c r="I270" s="23">
        <v>4.9653999999999998</v>
      </c>
      <c r="J270" s="23">
        <v>8.6480000000000001E-2</v>
      </c>
      <c r="K270" s="24">
        <v>0.32573999999999997</v>
      </c>
      <c r="L270" s="24">
        <v>5.4400000000000004E-3</v>
      </c>
      <c r="M270" s="21">
        <v>0.95899999999999996</v>
      </c>
      <c r="N270" s="24">
        <v>0.11055</v>
      </c>
      <c r="O270" s="25">
        <v>5.5000000000000003E-4</v>
      </c>
      <c r="P270" s="26">
        <v>1813.45</v>
      </c>
      <c r="Q270" s="26">
        <v>14.72</v>
      </c>
      <c r="R270" s="26">
        <v>1817.7</v>
      </c>
      <c r="S270" s="26">
        <v>26.45</v>
      </c>
      <c r="T270" s="26">
        <v>1808.47</v>
      </c>
      <c r="U270" s="26">
        <v>9.0399999999999991</v>
      </c>
      <c r="V270" s="26">
        <v>1809.52</v>
      </c>
      <c r="W270" s="26">
        <v>8.52</v>
      </c>
      <c r="X270" s="28">
        <v>-0.51</v>
      </c>
    </row>
    <row r="271" spans="1:26" x14ac:dyDescent="0.3">
      <c r="A271" s="19">
        <v>120.2</v>
      </c>
      <c r="B271" s="20">
        <v>91</v>
      </c>
      <c r="C271" s="20">
        <v>77.400000000000006</v>
      </c>
      <c r="D271" s="21">
        <v>0.85292000000000001</v>
      </c>
      <c r="E271" s="21">
        <v>0.11323999999999999</v>
      </c>
      <c r="F271" s="20">
        <v>27.9</v>
      </c>
      <c r="G271" s="21"/>
      <c r="H271" s="22">
        <v>4160</v>
      </c>
      <c r="I271" s="23">
        <v>4.7652299999999999</v>
      </c>
      <c r="J271" s="23">
        <v>0.12975999999999999</v>
      </c>
      <c r="K271" s="24">
        <v>0.31313000000000002</v>
      </c>
      <c r="L271" s="24">
        <v>8.4100000000000008E-3</v>
      </c>
      <c r="M271" s="21">
        <v>0.98599999999999999</v>
      </c>
      <c r="N271" s="24">
        <v>0.11037</v>
      </c>
      <c r="O271" s="25">
        <v>5.0000000000000001E-4</v>
      </c>
      <c r="P271" s="26">
        <v>1778.79</v>
      </c>
      <c r="Q271" s="26">
        <v>22.85</v>
      </c>
      <c r="R271" s="26">
        <v>1756.09</v>
      </c>
      <c r="S271" s="26">
        <v>41.29</v>
      </c>
      <c r="T271" s="26">
        <v>1805.51</v>
      </c>
      <c r="U271" s="26">
        <v>8.24</v>
      </c>
      <c r="V271" s="26">
        <v>1803.71</v>
      </c>
      <c r="W271" s="26">
        <v>7.89</v>
      </c>
      <c r="X271" s="28">
        <v>2.7</v>
      </c>
    </row>
    <row r="272" spans="1:26" x14ac:dyDescent="0.3">
      <c r="A272" s="19">
        <v>124.1</v>
      </c>
      <c r="B272" s="20">
        <v>226</v>
      </c>
      <c r="C272" s="20">
        <v>126.6</v>
      </c>
      <c r="D272" s="21">
        <v>0.56313000000000002</v>
      </c>
      <c r="E272" s="21">
        <v>8.4750000000000006E-2</v>
      </c>
      <c r="F272" s="20">
        <v>81.900000000000006</v>
      </c>
      <c r="G272" s="21"/>
      <c r="H272" s="22">
        <v>10666</v>
      </c>
      <c r="I272" s="23">
        <v>6.4563300000000003</v>
      </c>
      <c r="J272" s="23">
        <v>0.20937</v>
      </c>
      <c r="K272" s="24">
        <v>0.37512000000000001</v>
      </c>
      <c r="L272" s="24">
        <v>1.2109999999999999E-2</v>
      </c>
      <c r="M272" s="21">
        <v>0.996</v>
      </c>
      <c r="N272" s="24">
        <v>0.12483</v>
      </c>
      <c r="O272" s="25">
        <v>3.8000000000000002E-4</v>
      </c>
      <c r="P272" s="26">
        <v>2039.97</v>
      </c>
      <c r="Q272" s="26">
        <v>28.51</v>
      </c>
      <c r="R272" s="26">
        <v>2053.4499999999998</v>
      </c>
      <c r="S272" s="26">
        <v>56.77</v>
      </c>
      <c r="T272" s="26">
        <v>2026.39</v>
      </c>
      <c r="U272" s="26">
        <v>5.39</v>
      </c>
      <c r="V272" s="26">
        <v>2053.4499999999998</v>
      </c>
      <c r="W272" s="26">
        <v>4.83</v>
      </c>
      <c r="X272" s="28">
        <v>-1.3</v>
      </c>
    </row>
    <row r="273" spans="1:26" x14ac:dyDescent="0.3">
      <c r="A273" s="19">
        <v>125.1</v>
      </c>
      <c r="B273" s="20">
        <v>193</v>
      </c>
      <c r="C273" s="20">
        <v>108.5</v>
      </c>
      <c r="D273" s="21">
        <v>0.56666000000000005</v>
      </c>
      <c r="E273" s="21">
        <v>8.0310000000000006E-2</v>
      </c>
      <c r="F273" s="20">
        <v>61.7</v>
      </c>
      <c r="G273" s="21"/>
      <c r="H273" s="22">
        <v>4687</v>
      </c>
      <c r="I273" s="23">
        <v>5.2616500000000004</v>
      </c>
      <c r="J273" s="23">
        <v>0.15129999999999999</v>
      </c>
      <c r="K273" s="24">
        <v>0.33306000000000002</v>
      </c>
      <c r="L273" s="24">
        <v>9.1900000000000003E-3</v>
      </c>
      <c r="M273" s="21">
        <v>0.95899999999999996</v>
      </c>
      <c r="N273" s="24">
        <v>0.11458</v>
      </c>
      <c r="O273" s="25">
        <v>9.3000000000000005E-4</v>
      </c>
      <c r="P273" s="26">
        <v>1862.66</v>
      </c>
      <c r="Q273" s="26">
        <v>24.53</v>
      </c>
      <c r="R273" s="26">
        <v>1853.2</v>
      </c>
      <c r="S273" s="26">
        <v>44.44</v>
      </c>
      <c r="T273" s="26">
        <v>1873.29</v>
      </c>
      <c r="U273" s="26">
        <v>14.64</v>
      </c>
      <c r="V273" s="26">
        <v>1871.29</v>
      </c>
      <c r="W273" s="26">
        <v>13.85</v>
      </c>
      <c r="X273" s="28">
        <v>1.1000000000000001</v>
      </c>
    </row>
    <row r="274" spans="1:26" s="60" customFormat="1" x14ac:dyDescent="0.3">
      <c r="A274" s="47">
        <v>127.1</v>
      </c>
      <c r="B274" s="48">
        <v>127</v>
      </c>
      <c r="C274" s="48">
        <v>150</v>
      </c>
      <c r="D274" s="49">
        <v>1.1881999999999999</v>
      </c>
      <c r="E274" s="49">
        <v>0.18643000000000001</v>
      </c>
      <c r="F274" s="48">
        <v>42</v>
      </c>
      <c r="G274" s="49"/>
      <c r="H274" s="50">
        <v>4868</v>
      </c>
      <c r="I274" s="51">
        <v>5.3560600000000003</v>
      </c>
      <c r="J274" s="51">
        <v>0.15196000000000001</v>
      </c>
      <c r="K274" s="52">
        <v>0.34876000000000001</v>
      </c>
      <c r="L274" s="52">
        <v>9.7699999999999992E-3</v>
      </c>
      <c r="M274" s="49">
        <v>0.98799999999999999</v>
      </c>
      <c r="N274" s="52">
        <v>0.11138000000000001</v>
      </c>
      <c r="O274" s="53">
        <v>5.0000000000000001E-4</v>
      </c>
      <c r="P274" s="55">
        <v>1877.86</v>
      </c>
      <c r="Q274" s="55">
        <v>24.28</v>
      </c>
      <c r="R274" s="55">
        <v>1928.67</v>
      </c>
      <c r="S274" s="55">
        <v>46.7</v>
      </c>
      <c r="T274" s="55">
        <v>1822.06</v>
      </c>
      <c r="U274" s="55">
        <v>8.15</v>
      </c>
      <c r="V274" s="55">
        <v>1825.33</v>
      </c>
      <c r="W274" s="55">
        <v>8.2899999999999991</v>
      </c>
      <c r="X274" s="56">
        <v>-5.9</v>
      </c>
      <c r="Y274" s="44"/>
      <c r="Z274" s="44"/>
    </row>
    <row r="275" spans="1:26" x14ac:dyDescent="0.3">
      <c r="A275" s="19">
        <v>129.1</v>
      </c>
      <c r="B275" s="20">
        <v>177</v>
      </c>
      <c r="C275" s="20">
        <v>133.19999999999999</v>
      </c>
      <c r="D275" s="21">
        <v>0.75673999999999997</v>
      </c>
      <c r="E275" s="21">
        <v>0.10913</v>
      </c>
      <c r="F275" s="20">
        <v>57.7</v>
      </c>
      <c r="G275" s="21"/>
      <c r="H275" s="22">
        <v>5092</v>
      </c>
      <c r="I275" s="23">
        <v>5.1731299999999996</v>
      </c>
      <c r="J275" s="23">
        <v>0.14937</v>
      </c>
      <c r="K275" s="24">
        <v>0.33850000000000002</v>
      </c>
      <c r="L275" s="24">
        <v>9.6100000000000005E-3</v>
      </c>
      <c r="M275" s="21">
        <v>0.98299999999999998</v>
      </c>
      <c r="N275" s="24">
        <v>0.11083999999999999</v>
      </c>
      <c r="O275" s="25">
        <v>5.9000000000000003E-4</v>
      </c>
      <c r="P275" s="26">
        <v>1848.21</v>
      </c>
      <c r="Q275" s="26">
        <v>24.57</v>
      </c>
      <c r="R275" s="26">
        <v>1879.45</v>
      </c>
      <c r="S275" s="26">
        <v>46.28</v>
      </c>
      <c r="T275" s="26">
        <v>1813.23</v>
      </c>
      <c r="U275" s="26">
        <v>9.67</v>
      </c>
      <c r="V275" s="26">
        <v>1816.14</v>
      </c>
      <c r="W275" s="26">
        <v>9.73</v>
      </c>
      <c r="X275" s="28">
        <v>-3.7</v>
      </c>
    </row>
    <row r="276" spans="1:26" x14ac:dyDescent="0.3">
      <c r="A276" s="19">
        <v>132.1</v>
      </c>
      <c r="B276" s="20">
        <v>173</v>
      </c>
      <c r="C276" s="20">
        <v>64.2</v>
      </c>
      <c r="D276" s="21">
        <v>0.37370999999999999</v>
      </c>
      <c r="E276" s="21">
        <v>8.3250000000000005E-2</v>
      </c>
      <c r="F276" s="20">
        <v>53.7</v>
      </c>
      <c r="G276" s="21"/>
      <c r="H276" s="22">
        <v>7123</v>
      </c>
      <c r="I276" s="23">
        <v>4.7492200000000002</v>
      </c>
      <c r="J276" s="23">
        <v>9.801E-2</v>
      </c>
      <c r="K276" s="24">
        <v>0.314</v>
      </c>
      <c r="L276" s="24">
        <v>6.28E-3</v>
      </c>
      <c r="M276" s="21">
        <v>0.96899999999999997</v>
      </c>
      <c r="N276" s="24">
        <v>0.10970000000000001</v>
      </c>
      <c r="O276" s="25">
        <v>5.5999999999999995E-4</v>
      </c>
      <c r="P276" s="26">
        <v>1775.97</v>
      </c>
      <c r="Q276" s="26">
        <v>17.309999999999999</v>
      </c>
      <c r="R276" s="26">
        <v>1760.36</v>
      </c>
      <c r="S276" s="26">
        <v>30.81</v>
      </c>
      <c r="T276" s="26">
        <v>1794.43</v>
      </c>
      <c r="U276" s="26">
        <v>9.2899999999999991</v>
      </c>
      <c r="V276" s="26">
        <v>1791.61</v>
      </c>
      <c r="W276" s="26">
        <v>8.77</v>
      </c>
      <c r="X276" s="28">
        <v>1.9</v>
      </c>
    </row>
    <row r="277" spans="1:26" x14ac:dyDescent="0.3">
      <c r="A277" s="19">
        <v>133.1</v>
      </c>
      <c r="B277" s="20">
        <v>221</v>
      </c>
      <c r="C277" s="20">
        <v>79.099999999999994</v>
      </c>
      <c r="D277" s="21">
        <v>0.36063000000000001</v>
      </c>
      <c r="E277" s="21">
        <v>0.10582</v>
      </c>
      <c r="F277" s="20">
        <v>71.900000000000006</v>
      </c>
      <c r="G277" s="21"/>
      <c r="H277" s="22">
        <v>9281</v>
      </c>
      <c r="I277" s="23">
        <v>4.8889699999999996</v>
      </c>
      <c r="J277" s="23">
        <v>9.5269999999999994E-2</v>
      </c>
      <c r="K277" s="24">
        <v>0.32232</v>
      </c>
      <c r="L277" s="24">
        <v>6.0499999999999998E-3</v>
      </c>
      <c r="M277" s="21">
        <v>0.96299999999999997</v>
      </c>
      <c r="N277" s="24">
        <v>0.11001</v>
      </c>
      <c r="O277" s="25">
        <v>5.8E-4</v>
      </c>
      <c r="P277" s="26">
        <v>1800.36</v>
      </c>
      <c r="Q277" s="26">
        <v>16.43</v>
      </c>
      <c r="R277" s="26">
        <v>1801.05</v>
      </c>
      <c r="S277" s="26">
        <v>29.49</v>
      </c>
      <c r="T277" s="26">
        <v>1799.57</v>
      </c>
      <c r="U277" s="26">
        <v>9.59</v>
      </c>
      <c r="V277" s="26">
        <v>1799.7</v>
      </c>
      <c r="W277" s="26">
        <v>9.09</v>
      </c>
      <c r="X277" s="28">
        <v>-8.2000000000000003E-2</v>
      </c>
    </row>
    <row r="278" spans="1:26" x14ac:dyDescent="0.3">
      <c r="A278" s="19">
        <v>134.1</v>
      </c>
      <c r="B278" s="20">
        <v>154</v>
      </c>
      <c r="C278" s="20">
        <v>177.4</v>
      </c>
      <c r="D278" s="21">
        <v>1.1580299999999999</v>
      </c>
      <c r="E278" s="21">
        <v>0.27353</v>
      </c>
      <c r="F278" s="20">
        <v>47.6</v>
      </c>
      <c r="G278" s="21"/>
      <c r="H278" s="22">
        <v>5245</v>
      </c>
      <c r="I278" s="23">
        <v>5.0314199999999998</v>
      </c>
      <c r="J278" s="23">
        <v>0.13131000000000001</v>
      </c>
      <c r="K278" s="24">
        <v>0.31809999999999999</v>
      </c>
      <c r="L278" s="24">
        <v>8.0400000000000003E-3</v>
      </c>
      <c r="M278" s="21">
        <v>0.96799999999999997</v>
      </c>
      <c r="N278" s="24">
        <v>0.11472</v>
      </c>
      <c r="O278" s="25">
        <v>7.5000000000000002E-4</v>
      </c>
      <c r="P278" s="26">
        <v>1824.63</v>
      </c>
      <c r="Q278" s="26">
        <v>22.11</v>
      </c>
      <c r="R278" s="26">
        <v>1780.44</v>
      </c>
      <c r="S278" s="26">
        <v>39.32</v>
      </c>
      <c r="T278" s="26">
        <v>1875.49</v>
      </c>
      <c r="U278" s="26">
        <v>11.79</v>
      </c>
      <c r="V278" s="26">
        <v>1868.08</v>
      </c>
      <c r="W278" s="26">
        <v>10.89</v>
      </c>
      <c r="X278" s="28">
        <v>5.0999999999999996</v>
      </c>
    </row>
    <row r="279" spans="1:26" s="60" customFormat="1" x14ac:dyDescent="0.3">
      <c r="A279" s="47">
        <v>135.1</v>
      </c>
      <c r="B279" s="48">
        <v>229</v>
      </c>
      <c r="C279" s="48">
        <v>192.4</v>
      </c>
      <c r="D279" s="49">
        <v>0.84757000000000005</v>
      </c>
      <c r="E279" s="49">
        <v>0.14494000000000001</v>
      </c>
      <c r="F279" s="48">
        <v>70.8</v>
      </c>
      <c r="G279" s="49"/>
      <c r="H279" s="50">
        <v>1189</v>
      </c>
      <c r="I279" s="51">
        <v>5.8300999999999998</v>
      </c>
      <c r="J279" s="51">
        <v>0.21331</v>
      </c>
      <c r="K279" s="52">
        <v>0.32783000000000001</v>
      </c>
      <c r="L279" s="52">
        <v>1.196E-2</v>
      </c>
      <c r="M279" s="49">
        <v>0.997</v>
      </c>
      <c r="N279" s="52">
        <v>0.12898000000000001</v>
      </c>
      <c r="O279" s="53">
        <v>3.8000000000000002E-4</v>
      </c>
      <c r="P279" s="55">
        <v>1950.9</v>
      </c>
      <c r="Q279" s="55">
        <v>31.71</v>
      </c>
      <c r="R279" s="55">
        <v>1827.86</v>
      </c>
      <c r="S279" s="55">
        <v>58.06</v>
      </c>
      <c r="T279" s="55">
        <v>2084.12</v>
      </c>
      <c r="U279" s="55">
        <v>5.18</v>
      </c>
      <c r="V279" s="55">
        <v>2082.63</v>
      </c>
      <c r="W279" s="55">
        <v>4.28</v>
      </c>
      <c r="X279" s="56">
        <v>12</v>
      </c>
      <c r="Y279" s="44"/>
      <c r="Z279" s="44"/>
    </row>
    <row r="280" spans="1:26" x14ac:dyDescent="0.3">
      <c r="A280" s="19">
        <v>138.1</v>
      </c>
      <c r="B280" s="20">
        <v>260</v>
      </c>
      <c r="C280" s="20">
        <v>127.3</v>
      </c>
      <c r="D280" s="21">
        <v>0.49257000000000001</v>
      </c>
      <c r="E280" s="21">
        <v>0.14476</v>
      </c>
      <c r="F280" s="20">
        <v>87.1</v>
      </c>
      <c r="G280" s="21"/>
      <c r="H280" s="22">
        <v>67701</v>
      </c>
      <c r="I280" s="23">
        <v>5.0495000000000001</v>
      </c>
      <c r="J280" s="23">
        <v>0.10136000000000001</v>
      </c>
      <c r="K280" s="24">
        <v>0.33121</v>
      </c>
      <c r="L280" s="24">
        <v>6.4200000000000004E-3</v>
      </c>
      <c r="M280" s="21">
        <v>0.96499999999999997</v>
      </c>
      <c r="N280" s="24">
        <v>0.11057</v>
      </c>
      <c r="O280" s="25">
        <v>5.8E-4</v>
      </c>
      <c r="P280" s="26">
        <v>1827.66</v>
      </c>
      <c r="Q280" s="26">
        <v>17.010000000000002</v>
      </c>
      <c r="R280" s="26">
        <v>1844.24</v>
      </c>
      <c r="S280" s="26">
        <v>31.09</v>
      </c>
      <c r="T280" s="26">
        <v>1808.8</v>
      </c>
      <c r="U280" s="26">
        <v>9.5299999999999994</v>
      </c>
      <c r="V280" s="26">
        <v>1811.99</v>
      </c>
      <c r="W280" s="26">
        <v>9.25</v>
      </c>
      <c r="X280" s="28">
        <v>-2</v>
      </c>
    </row>
    <row r="281" spans="1:26" x14ac:dyDescent="0.3">
      <c r="A281" s="19">
        <v>139.1</v>
      </c>
      <c r="B281" s="20">
        <v>134</v>
      </c>
      <c r="C281" s="20">
        <v>111.6</v>
      </c>
      <c r="D281" s="21">
        <v>0.83908000000000005</v>
      </c>
      <c r="E281" s="21">
        <v>0.24685000000000001</v>
      </c>
      <c r="F281" s="20">
        <v>42.6</v>
      </c>
      <c r="G281" s="21"/>
      <c r="H281" s="22">
        <v>14292</v>
      </c>
      <c r="I281" s="23">
        <v>4.7895899999999996</v>
      </c>
      <c r="J281" s="23">
        <v>9.8210000000000006E-2</v>
      </c>
      <c r="K281" s="24">
        <v>0.31589</v>
      </c>
      <c r="L281" s="24">
        <v>6.28E-3</v>
      </c>
      <c r="M281" s="21">
        <v>0.97</v>
      </c>
      <c r="N281" s="24">
        <v>0.10997</v>
      </c>
      <c r="O281" s="25">
        <v>5.5000000000000003E-4</v>
      </c>
      <c r="P281" s="26">
        <v>1783.08</v>
      </c>
      <c r="Q281" s="26">
        <v>17.22</v>
      </c>
      <c r="R281" s="26">
        <v>1769.63</v>
      </c>
      <c r="S281" s="26">
        <v>30.77</v>
      </c>
      <c r="T281" s="26">
        <v>1798.91</v>
      </c>
      <c r="U281" s="26">
        <v>9.1</v>
      </c>
      <c r="V281" s="26">
        <v>1796.58</v>
      </c>
      <c r="W281" s="26">
        <v>8.6</v>
      </c>
      <c r="X281" s="28">
        <v>1.6</v>
      </c>
    </row>
    <row r="282" spans="1:26" x14ac:dyDescent="0.3">
      <c r="A282" s="19">
        <v>141.1</v>
      </c>
      <c r="B282" s="20">
        <v>187</v>
      </c>
      <c r="C282" s="20">
        <v>167.7</v>
      </c>
      <c r="D282" s="21">
        <v>0.90224000000000004</v>
      </c>
      <c r="E282" s="21">
        <v>0.20146</v>
      </c>
      <c r="F282" s="20">
        <v>58.9</v>
      </c>
      <c r="G282" s="21"/>
      <c r="H282" s="22">
        <v>10348</v>
      </c>
      <c r="I282" s="23">
        <v>4.7093299999999996</v>
      </c>
      <c r="J282" s="23">
        <v>0.11509999999999999</v>
      </c>
      <c r="K282" s="24">
        <v>0.32005</v>
      </c>
      <c r="L282" s="24">
        <v>7.5900000000000004E-3</v>
      </c>
      <c r="M282" s="21">
        <v>0.97</v>
      </c>
      <c r="N282" s="24">
        <v>0.10672</v>
      </c>
      <c r="O282" s="25">
        <v>6.4000000000000005E-4</v>
      </c>
      <c r="P282" s="26">
        <v>1768.9</v>
      </c>
      <c r="Q282" s="26">
        <v>20.47</v>
      </c>
      <c r="R282" s="26">
        <v>1789.97</v>
      </c>
      <c r="S282" s="26">
        <v>37.07</v>
      </c>
      <c r="T282" s="26">
        <v>1744.14</v>
      </c>
      <c r="U282" s="26">
        <v>10.99</v>
      </c>
      <c r="V282" s="26">
        <v>1747.9</v>
      </c>
      <c r="W282" s="26">
        <v>10.63</v>
      </c>
      <c r="X282" s="28">
        <v>-2.6</v>
      </c>
    </row>
    <row r="283" spans="1:26" x14ac:dyDescent="0.3">
      <c r="A283" s="19">
        <v>142.1</v>
      </c>
      <c r="B283" s="20">
        <v>159</v>
      </c>
      <c r="C283" s="20">
        <v>131.80000000000001</v>
      </c>
      <c r="D283" s="21">
        <v>0.83621000000000001</v>
      </c>
      <c r="E283" s="21">
        <v>0.24437</v>
      </c>
      <c r="F283" s="20">
        <v>54.8</v>
      </c>
      <c r="G283" s="21"/>
      <c r="H283" s="22">
        <v>9575</v>
      </c>
      <c r="I283" s="23">
        <v>5.7735599999999998</v>
      </c>
      <c r="J283" s="23">
        <v>0.12228</v>
      </c>
      <c r="K283" s="24">
        <v>0.34139999999999998</v>
      </c>
      <c r="L283" s="24">
        <v>7.0299999999999998E-3</v>
      </c>
      <c r="M283" s="21">
        <v>0.97199999999999998</v>
      </c>
      <c r="N283" s="24">
        <v>0.12265</v>
      </c>
      <c r="O283" s="25">
        <v>6.0999999999999997E-4</v>
      </c>
      <c r="P283" s="26">
        <v>1942.45</v>
      </c>
      <c r="Q283" s="26">
        <v>18.329999999999998</v>
      </c>
      <c r="R283" s="26">
        <v>1893.4</v>
      </c>
      <c r="S283" s="26">
        <v>33.78</v>
      </c>
      <c r="T283" s="26">
        <v>1995.13</v>
      </c>
      <c r="U283" s="26">
        <v>8.84</v>
      </c>
      <c r="V283" s="26">
        <v>1989.11</v>
      </c>
      <c r="W283" s="26">
        <v>8.1999999999999993</v>
      </c>
      <c r="X283" s="28">
        <v>5.0999999999999996</v>
      </c>
    </row>
    <row r="284" spans="1:26" x14ac:dyDescent="0.3">
      <c r="A284" s="19">
        <v>143.1</v>
      </c>
      <c r="B284" s="20">
        <v>139</v>
      </c>
      <c r="C284" s="20">
        <v>156.69999999999999</v>
      </c>
      <c r="D284" s="21">
        <v>1.13801</v>
      </c>
      <c r="E284" s="21">
        <v>0.17943000000000001</v>
      </c>
      <c r="F284" s="20">
        <v>36.700000000000003</v>
      </c>
      <c r="G284" s="21"/>
      <c r="H284" s="22">
        <v>4966</v>
      </c>
      <c r="I284" s="23">
        <v>4.5637999999999996</v>
      </c>
      <c r="J284" s="23">
        <v>8.924E-2</v>
      </c>
      <c r="K284" s="24">
        <v>0.29737000000000002</v>
      </c>
      <c r="L284" s="24">
        <v>5.7000000000000002E-3</v>
      </c>
      <c r="M284" s="21">
        <v>0.98</v>
      </c>
      <c r="N284" s="24">
        <v>0.11131000000000001</v>
      </c>
      <c r="O284" s="25">
        <v>4.2999999999999999E-4</v>
      </c>
      <c r="P284" s="26">
        <v>1742.68</v>
      </c>
      <c r="Q284" s="26">
        <v>16.29</v>
      </c>
      <c r="R284" s="26">
        <v>1678.25</v>
      </c>
      <c r="S284" s="26">
        <v>28.32</v>
      </c>
      <c r="T284" s="26">
        <v>1820.91</v>
      </c>
      <c r="U284" s="26">
        <v>7.01</v>
      </c>
      <c r="V284" s="26">
        <v>1813.49</v>
      </c>
      <c r="W284" s="26">
        <v>6.39</v>
      </c>
      <c r="X284" s="28">
        <v>7.8</v>
      </c>
    </row>
    <row r="285" spans="1:26" x14ac:dyDescent="0.3">
      <c r="A285" s="19">
        <v>144.1</v>
      </c>
      <c r="B285" s="20">
        <v>253</v>
      </c>
      <c r="C285" s="20">
        <v>279.2</v>
      </c>
      <c r="D285" s="21">
        <v>1.1104499999999999</v>
      </c>
      <c r="E285" s="21">
        <v>0.19681999999999999</v>
      </c>
      <c r="F285" s="20">
        <v>77</v>
      </c>
      <c r="G285" s="21"/>
      <c r="H285" s="22">
        <v>1888</v>
      </c>
      <c r="I285" s="23">
        <v>6.2323700000000004</v>
      </c>
      <c r="J285" s="23">
        <v>0.19219</v>
      </c>
      <c r="K285" s="24">
        <v>0.36208000000000001</v>
      </c>
      <c r="L285" s="24">
        <v>1.108E-2</v>
      </c>
      <c r="M285" s="21">
        <v>0.99199999999999999</v>
      </c>
      <c r="N285" s="24">
        <v>0.12484000000000001</v>
      </c>
      <c r="O285" s="25">
        <v>4.8000000000000001E-4</v>
      </c>
      <c r="P285" s="26">
        <v>2009</v>
      </c>
      <c r="Q285" s="26">
        <v>26.98</v>
      </c>
      <c r="R285" s="26">
        <v>1992.03</v>
      </c>
      <c r="S285" s="26">
        <v>52.44</v>
      </c>
      <c r="T285" s="26">
        <v>2026.53</v>
      </c>
      <c r="U285" s="26">
        <v>6.81</v>
      </c>
      <c r="V285" s="26">
        <v>2025.92</v>
      </c>
      <c r="W285" s="26">
        <v>6.71</v>
      </c>
      <c r="X285" s="28">
        <v>1.7</v>
      </c>
    </row>
    <row r="286" spans="1:26" x14ac:dyDescent="0.3">
      <c r="A286" s="19">
        <v>145.1</v>
      </c>
      <c r="B286" s="20">
        <v>335</v>
      </c>
      <c r="C286" s="20">
        <v>112</v>
      </c>
      <c r="D286" s="21">
        <v>0.33715000000000001</v>
      </c>
      <c r="E286" s="21">
        <v>7.6009999999999994E-2</v>
      </c>
      <c r="F286" s="20">
        <v>151.19999999999999</v>
      </c>
      <c r="G286" s="21"/>
      <c r="H286" s="22">
        <v>6512</v>
      </c>
      <c r="I286" s="23">
        <v>10.4519</v>
      </c>
      <c r="J286" s="23">
        <v>0.22427</v>
      </c>
      <c r="K286" s="24">
        <v>0.45938000000000001</v>
      </c>
      <c r="L286" s="24">
        <v>9.6500000000000006E-3</v>
      </c>
      <c r="M286" s="21">
        <v>0.97899999999999998</v>
      </c>
      <c r="N286" s="24">
        <v>0.16502</v>
      </c>
      <c r="O286" s="25">
        <v>7.1000000000000002E-4</v>
      </c>
      <c r="P286" s="26">
        <v>2475.66</v>
      </c>
      <c r="Q286" s="26">
        <v>19.88</v>
      </c>
      <c r="R286" s="26">
        <v>2436.8200000000002</v>
      </c>
      <c r="S286" s="26">
        <v>42.63</v>
      </c>
      <c r="T286" s="26">
        <v>2507.7600000000002</v>
      </c>
      <c r="U286" s="26">
        <v>7.24</v>
      </c>
      <c r="V286" s="26">
        <v>2505.7399999999998</v>
      </c>
      <c r="W286" s="26">
        <v>7.04</v>
      </c>
      <c r="X286" s="28">
        <v>2.8</v>
      </c>
    </row>
    <row r="287" spans="1:26" x14ac:dyDescent="0.3">
      <c r="A287" s="19">
        <v>147.1</v>
      </c>
      <c r="B287" s="20">
        <v>178</v>
      </c>
      <c r="C287" s="20">
        <v>140.69999999999999</v>
      </c>
      <c r="D287" s="21">
        <v>0.79461000000000004</v>
      </c>
      <c r="E287" s="21">
        <v>0.17663999999999999</v>
      </c>
      <c r="F287" s="20">
        <v>56.2</v>
      </c>
      <c r="G287" s="21"/>
      <c r="H287" s="22">
        <v>11253</v>
      </c>
      <c r="I287" s="23">
        <v>4.8629199999999999</v>
      </c>
      <c r="J287" s="23">
        <v>9.5649999999999999E-2</v>
      </c>
      <c r="K287" s="24">
        <v>0.31901000000000002</v>
      </c>
      <c r="L287" s="24">
        <v>6.0699999999999999E-3</v>
      </c>
      <c r="M287" s="21">
        <v>0.96799999999999997</v>
      </c>
      <c r="N287" s="24">
        <v>0.11056000000000001</v>
      </c>
      <c r="O287" s="25">
        <v>5.5000000000000003E-4</v>
      </c>
      <c r="P287" s="26">
        <v>1795.85</v>
      </c>
      <c r="Q287" s="26">
        <v>16.57</v>
      </c>
      <c r="R287" s="26">
        <v>1784.89</v>
      </c>
      <c r="S287" s="26">
        <v>29.67</v>
      </c>
      <c r="T287" s="26">
        <v>1808.64</v>
      </c>
      <c r="U287" s="26">
        <v>9.0399999999999991</v>
      </c>
      <c r="V287" s="26">
        <v>1806.67</v>
      </c>
      <c r="W287" s="26">
        <v>8.51</v>
      </c>
      <c r="X287" s="28">
        <v>1.3</v>
      </c>
    </row>
    <row r="288" spans="1:26" x14ac:dyDescent="0.3">
      <c r="A288" s="19">
        <v>150.1</v>
      </c>
      <c r="B288" s="20">
        <v>275</v>
      </c>
      <c r="C288" s="20">
        <v>94.4</v>
      </c>
      <c r="D288" s="21">
        <v>0.34615000000000001</v>
      </c>
      <c r="E288" s="21">
        <v>8.7830000000000005E-2</v>
      </c>
      <c r="F288" s="20">
        <v>87.6</v>
      </c>
      <c r="G288" s="21"/>
      <c r="H288" s="22">
        <v>4426</v>
      </c>
      <c r="I288" s="23">
        <v>5.7165800000000004</v>
      </c>
      <c r="J288" s="23">
        <v>0.2104</v>
      </c>
      <c r="K288" s="24">
        <v>0.33340999999999998</v>
      </c>
      <c r="L288" s="24">
        <v>1.217E-2</v>
      </c>
      <c r="M288" s="21">
        <v>0.99199999999999999</v>
      </c>
      <c r="N288" s="24">
        <v>0.12435</v>
      </c>
      <c r="O288" s="25">
        <v>5.9000000000000003E-4</v>
      </c>
      <c r="P288" s="26">
        <v>1933.88</v>
      </c>
      <c r="Q288" s="26">
        <v>31.81</v>
      </c>
      <c r="R288" s="26">
        <v>1854.89</v>
      </c>
      <c r="S288" s="26">
        <v>58.84</v>
      </c>
      <c r="T288" s="26">
        <v>2019.56</v>
      </c>
      <c r="U288" s="26">
        <v>8.41</v>
      </c>
      <c r="V288" s="26">
        <v>2016.92</v>
      </c>
      <c r="W288" s="26">
        <v>7.45</v>
      </c>
      <c r="X288" s="28">
        <v>8.1999999999999993</v>
      </c>
    </row>
    <row r="289" spans="1:26" x14ac:dyDescent="0.3">
      <c r="A289" s="19">
        <v>151.1</v>
      </c>
      <c r="B289" s="20">
        <v>105</v>
      </c>
      <c r="C289" s="20">
        <v>93.1</v>
      </c>
      <c r="D289" s="21">
        <v>0.89671000000000001</v>
      </c>
      <c r="E289" s="21">
        <v>0.12008000000000001</v>
      </c>
      <c r="F289" s="20">
        <v>28.5</v>
      </c>
      <c r="G289" s="21"/>
      <c r="H289" s="22">
        <v>3163</v>
      </c>
      <c r="I289" s="23">
        <v>4.5831900000000001</v>
      </c>
      <c r="J289" s="23">
        <v>7.8700000000000006E-2</v>
      </c>
      <c r="K289" s="24">
        <v>0.30526999999999999</v>
      </c>
      <c r="L289" s="24">
        <v>5.0699999999999999E-3</v>
      </c>
      <c r="M289" s="21">
        <v>0.96799999999999997</v>
      </c>
      <c r="N289" s="24">
        <v>0.10889</v>
      </c>
      <c r="O289" s="25">
        <v>4.6999999999999999E-4</v>
      </c>
      <c r="P289" s="26">
        <v>1746.22</v>
      </c>
      <c r="Q289" s="26">
        <v>14.31</v>
      </c>
      <c r="R289" s="26">
        <v>1717.39</v>
      </c>
      <c r="S289" s="26">
        <v>25.04</v>
      </c>
      <c r="T289" s="26">
        <v>1780.93</v>
      </c>
      <c r="U289" s="26">
        <v>7.87</v>
      </c>
      <c r="V289" s="26">
        <v>1775.53</v>
      </c>
      <c r="W289" s="26">
        <v>7.32</v>
      </c>
      <c r="X289" s="28">
        <v>3.6</v>
      </c>
    </row>
    <row r="290" spans="1:26" s="60" customFormat="1" x14ac:dyDescent="0.3">
      <c r="A290" s="47">
        <v>154.1</v>
      </c>
      <c r="B290" s="48">
        <v>264</v>
      </c>
      <c r="C290" s="48">
        <v>708.7</v>
      </c>
      <c r="D290" s="49">
        <v>2.7033</v>
      </c>
      <c r="E290" s="49">
        <v>0.75033000000000005</v>
      </c>
      <c r="F290" s="48">
        <v>62.9</v>
      </c>
      <c r="G290" s="49"/>
      <c r="H290" s="50">
        <v>1722</v>
      </c>
      <c r="I290" s="51">
        <v>4.74688</v>
      </c>
      <c r="J290" s="51">
        <v>0.23366999999999999</v>
      </c>
      <c r="K290" s="52">
        <v>0.26695999999999998</v>
      </c>
      <c r="L290" s="52">
        <v>1.307E-2</v>
      </c>
      <c r="M290" s="49">
        <v>0.995</v>
      </c>
      <c r="N290" s="52">
        <v>0.12895999999999999</v>
      </c>
      <c r="O290" s="53">
        <v>6.4999999999999997E-4</v>
      </c>
      <c r="P290" s="55">
        <v>1775.56</v>
      </c>
      <c r="Q290" s="55">
        <v>41.29</v>
      </c>
      <c r="R290" s="55">
        <v>1525.35</v>
      </c>
      <c r="S290" s="55">
        <v>66.5</v>
      </c>
      <c r="T290" s="55">
        <v>2083.84</v>
      </c>
      <c r="U290" s="55">
        <v>8.8699999999999992</v>
      </c>
      <c r="V290" s="55">
        <v>2078.81</v>
      </c>
      <c r="W290" s="55">
        <v>6.11</v>
      </c>
      <c r="X290" s="56">
        <v>27</v>
      </c>
      <c r="Y290" s="44"/>
      <c r="Z290" s="44"/>
    </row>
    <row r="291" spans="1:26" x14ac:dyDescent="0.3">
      <c r="A291" s="19">
        <v>155.1</v>
      </c>
      <c r="B291" s="20">
        <v>141</v>
      </c>
      <c r="C291" s="20">
        <v>102.8</v>
      </c>
      <c r="D291" s="21">
        <v>0.73636999999999997</v>
      </c>
      <c r="E291" s="21">
        <v>0.16905000000000001</v>
      </c>
      <c r="F291" s="20">
        <v>50.1</v>
      </c>
      <c r="G291" s="21"/>
      <c r="H291" s="22">
        <v>13398</v>
      </c>
      <c r="I291" s="23">
        <v>6.1907100000000002</v>
      </c>
      <c r="J291" s="23">
        <v>0.12241</v>
      </c>
      <c r="K291" s="24">
        <v>0.3619</v>
      </c>
      <c r="L291" s="24">
        <v>6.9199999999999999E-3</v>
      </c>
      <c r="M291" s="21">
        <v>0.96699999999999997</v>
      </c>
      <c r="N291" s="24">
        <v>0.12407</v>
      </c>
      <c r="O291" s="25">
        <v>6.2E-4</v>
      </c>
      <c r="P291" s="26">
        <v>2003.14</v>
      </c>
      <c r="Q291" s="26">
        <v>17.29</v>
      </c>
      <c r="R291" s="26">
        <v>1991.17</v>
      </c>
      <c r="S291" s="26">
        <v>32.76</v>
      </c>
      <c r="T291" s="26">
        <v>2015.57</v>
      </c>
      <c r="U291" s="26">
        <v>8.86</v>
      </c>
      <c r="V291" s="26">
        <v>2013.84</v>
      </c>
      <c r="W291" s="26">
        <v>8.5399999999999991</v>
      </c>
      <c r="X291" s="28">
        <v>1.2</v>
      </c>
    </row>
    <row r="292" spans="1:26" x14ac:dyDescent="0.3">
      <c r="A292" s="29">
        <v>156.1</v>
      </c>
      <c r="B292" s="30">
        <v>65</v>
      </c>
      <c r="C292" s="30">
        <v>97.4</v>
      </c>
      <c r="D292" s="31">
        <v>1.51773</v>
      </c>
      <c r="E292" s="31">
        <v>0.36795</v>
      </c>
      <c r="F292" s="30">
        <v>20.3</v>
      </c>
      <c r="G292" s="31"/>
      <c r="H292" s="32">
        <v>1867</v>
      </c>
      <c r="I292" s="33">
        <v>4.9516099999999996</v>
      </c>
      <c r="J292" s="33">
        <v>0.10306</v>
      </c>
      <c r="K292" s="34">
        <v>0.31990000000000002</v>
      </c>
      <c r="L292" s="34">
        <v>6.2399999999999999E-3</v>
      </c>
      <c r="M292" s="31">
        <v>0.93700000000000006</v>
      </c>
      <c r="N292" s="34">
        <v>0.11226</v>
      </c>
      <c r="O292" s="35">
        <v>8.1999999999999998E-4</v>
      </c>
      <c r="P292" s="36">
        <v>1811.1</v>
      </c>
      <c r="Q292" s="36">
        <v>17.579999999999998</v>
      </c>
      <c r="R292" s="36">
        <v>1789.24</v>
      </c>
      <c r="S292" s="36">
        <v>30.48</v>
      </c>
      <c r="T292" s="36">
        <v>1836.32</v>
      </c>
      <c r="U292" s="36">
        <v>13.23</v>
      </c>
      <c r="V292" s="36">
        <v>1829.11</v>
      </c>
      <c r="W292" s="36">
        <v>11.98</v>
      </c>
      <c r="X292" s="37">
        <v>2.6</v>
      </c>
    </row>
    <row r="293" spans="1:26" x14ac:dyDescent="0.3">
      <c r="A293" s="19"/>
      <c r="B293" s="20"/>
      <c r="C293" s="20"/>
      <c r="D293" s="21"/>
      <c r="E293" s="21"/>
      <c r="F293" s="20"/>
      <c r="G293" s="21"/>
      <c r="H293" s="22"/>
      <c r="I293" s="23"/>
      <c r="J293" s="23"/>
      <c r="K293" s="24"/>
      <c r="L293" s="24"/>
      <c r="M293" s="21"/>
      <c r="N293" s="24"/>
      <c r="O293" s="25"/>
      <c r="P293" s="26"/>
      <c r="Q293" s="26"/>
      <c r="R293" s="26"/>
      <c r="S293" s="26"/>
      <c r="T293" s="26"/>
      <c r="U293" s="26"/>
      <c r="V293" s="26"/>
      <c r="W293" s="26"/>
      <c r="X293" s="27"/>
    </row>
    <row r="294" spans="1:26" x14ac:dyDescent="0.3">
      <c r="A294" s="59" t="s">
        <v>174</v>
      </c>
      <c r="B294" s="20"/>
      <c r="C294" s="20"/>
      <c r="D294" s="21"/>
      <c r="E294" s="21"/>
      <c r="F294" s="20"/>
      <c r="G294" s="21"/>
      <c r="H294" s="22"/>
      <c r="I294" s="23"/>
      <c r="J294" s="23"/>
      <c r="K294" s="24"/>
      <c r="L294" s="24"/>
      <c r="M294" s="21"/>
      <c r="N294" s="24"/>
      <c r="O294" s="25"/>
      <c r="P294" s="26"/>
      <c r="Q294" s="26"/>
      <c r="R294" s="26"/>
      <c r="S294" s="26"/>
      <c r="T294" s="26"/>
      <c r="U294" s="26"/>
      <c r="V294" s="26"/>
      <c r="W294" s="26"/>
      <c r="X294" s="27"/>
    </row>
    <row r="295" spans="1:26" x14ac:dyDescent="0.3">
      <c r="A295" s="59" t="s">
        <v>175</v>
      </c>
      <c r="B295" s="20"/>
      <c r="C295" s="20"/>
      <c r="D295" s="21"/>
      <c r="E295" s="21"/>
      <c r="F295" s="20"/>
      <c r="G295" s="21"/>
      <c r="H295" s="22"/>
      <c r="I295" s="23"/>
      <c r="J295" s="23"/>
      <c r="K295" s="24"/>
      <c r="L295" s="24"/>
      <c r="M295" s="21"/>
      <c r="N295" s="24"/>
      <c r="O295" s="25"/>
      <c r="P295" s="26"/>
      <c r="Q295" s="26"/>
      <c r="R295" s="26"/>
      <c r="S295" s="26"/>
      <c r="T295" s="26"/>
      <c r="U295" s="26"/>
      <c r="V295" s="26"/>
      <c r="W295" s="26"/>
      <c r="X295" s="27"/>
    </row>
    <row r="296" spans="1:26" x14ac:dyDescent="0.3">
      <c r="A296" s="46" t="s">
        <v>176</v>
      </c>
      <c r="B296" s="20"/>
      <c r="C296" s="20"/>
      <c r="D296" s="21"/>
      <c r="E296" s="21"/>
      <c r="F296" s="20"/>
      <c r="G296" s="21"/>
      <c r="H296" s="22"/>
      <c r="I296" s="23"/>
      <c r="J296" s="23"/>
      <c r="K296" s="24"/>
      <c r="L296" s="24"/>
      <c r="M296" s="21"/>
      <c r="N296" s="24"/>
      <c r="O296" s="25"/>
      <c r="P296" s="26"/>
      <c r="Q296" s="26"/>
      <c r="R296" s="26"/>
      <c r="S296" s="26"/>
      <c r="T296" s="26"/>
      <c r="U296" s="26"/>
      <c r="V296" s="26"/>
      <c r="W296" s="26"/>
      <c r="X296" s="27"/>
    </row>
    <row r="297" spans="1:26" x14ac:dyDescent="0.3">
      <c r="A297" s="46" t="s">
        <v>194</v>
      </c>
      <c r="B297" s="20"/>
      <c r="C297" s="20"/>
      <c r="D297" s="21"/>
      <c r="E297" s="21"/>
      <c r="F297" s="20"/>
      <c r="G297" s="21"/>
      <c r="H297" s="22"/>
      <c r="I297" s="23"/>
      <c r="J297" s="23"/>
      <c r="K297" s="24"/>
      <c r="L297" s="24"/>
      <c r="M297" s="21"/>
      <c r="N297" s="24"/>
      <c r="O297" s="25"/>
      <c r="P297" s="26"/>
      <c r="Q297" s="26"/>
      <c r="R297" s="26"/>
      <c r="S297" s="26"/>
      <c r="T297" s="26"/>
      <c r="U297" s="26"/>
      <c r="V297" s="26"/>
      <c r="W297" s="26"/>
      <c r="X297" s="27"/>
    </row>
    <row r="298" spans="1:26" x14ac:dyDescent="0.3">
      <c r="A298" s="19"/>
      <c r="B298" s="20"/>
      <c r="C298" s="20"/>
      <c r="D298" s="21"/>
      <c r="E298" s="21"/>
      <c r="F298" s="20"/>
      <c r="G298" s="21"/>
      <c r="H298" s="22"/>
      <c r="I298" s="23"/>
      <c r="J298" s="23"/>
      <c r="K298" s="24"/>
      <c r="L298" s="24"/>
      <c r="M298" s="21"/>
      <c r="N298" s="24"/>
      <c r="O298" s="25"/>
      <c r="P298" s="26"/>
      <c r="Q298" s="26"/>
      <c r="R298" s="26"/>
      <c r="S298" s="26"/>
      <c r="T298" s="26"/>
      <c r="U298" s="26"/>
      <c r="V298" s="26"/>
      <c r="W298" s="26"/>
      <c r="X298" s="27"/>
    </row>
    <row r="299" spans="1:26" x14ac:dyDescent="0.3">
      <c r="A299" s="19"/>
      <c r="B299" s="20"/>
      <c r="C299" s="20"/>
      <c r="D299" s="21"/>
      <c r="E299" s="21"/>
      <c r="F299" s="20"/>
      <c r="G299" s="21"/>
      <c r="H299" s="22"/>
      <c r="I299" s="23"/>
      <c r="J299" s="23"/>
      <c r="K299" s="24"/>
      <c r="L299" s="24"/>
      <c r="M299" s="21"/>
      <c r="N299" s="24"/>
      <c r="O299" s="25"/>
      <c r="P299" s="26"/>
      <c r="Q299" s="26"/>
      <c r="R299" s="26"/>
      <c r="S299" s="26"/>
      <c r="T299" s="26"/>
      <c r="U299" s="26"/>
      <c r="V299" s="26"/>
      <c r="W299" s="26"/>
      <c r="X299" s="27"/>
    </row>
    <row r="300" spans="1:26" x14ac:dyDescent="0.3">
      <c r="A300" s="19"/>
      <c r="B300" s="20"/>
      <c r="C300" s="20"/>
      <c r="D300" s="21"/>
      <c r="E300" s="21"/>
      <c r="F300" s="20"/>
      <c r="G300" s="21"/>
      <c r="H300" s="22"/>
      <c r="I300" s="23"/>
      <c r="J300" s="23"/>
      <c r="K300" s="24"/>
      <c r="L300" s="24"/>
      <c r="M300" s="21"/>
      <c r="N300" s="24"/>
      <c r="O300" s="25"/>
      <c r="P300" s="26"/>
      <c r="Q300" s="26"/>
      <c r="R300" s="26"/>
      <c r="S300" s="26"/>
      <c r="T300" s="26"/>
      <c r="U300" s="26"/>
      <c r="V300" s="26"/>
      <c r="W300" s="26"/>
      <c r="X300" s="27"/>
    </row>
    <row r="301" spans="1:26" x14ac:dyDescent="0.3">
      <c r="A301" s="19"/>
      <c r="B301" s="20"/>
      <c r="C301" s="20"/>
      <c r="D301" s="21"/>
      <c r="E301" s="21"/>
      <c r="F301" s="20"/>
      <c r="G301" s="21"/>
      <c r="H301" s="22"/>
      <c r="I301" s="23"/>
      <c r="J301" s="23"/>
      <c r="K301" s="24"/>
      <c r="L301" s="24"/>
      <c r="M301" s="21"/>
      <c r="N301" s="24"/>
      <c r="O301" s="25"/>
      <c r="P301" s="26"/>
      <c r="Q301" s="26"/>
      <c r="R301" s="26"/>
      <c r="S301" s="26"/>
      <c r="T301" s="26"/>
      <c r="U301" s="26"/>
      <c r="V301" s="26"/>
      <c r="W301" s="26"/>
      <c r="X301" s="27"/>
    </row>
    <row r="302" spans="1:26" x14ac:dyDescent="0.3">
      <c r="A302" s="19"/>
      <c r="B302" s="20"/>
      <c r="C302" s="20"/>
      <c r="D302" s="21"/>
      <c r="E302" s="21"/>
      <c r="F302" s="20"/>
      <c r="G302" s="21"/>
      <c r="H302" s="22"/>
      <c r="I302" s="23"/>
      <c r="J302" s="23"/>
      <c r="K302" s="24"/>
      <c r="L302" s="24"/>
      <c r="M302" s="21"/>
      <c r="N302" s="24"/>
      <c r="O302" s="25"/>
      <c r="P302" s="26"/>
      <c r="Q302" s="26"/>
      <c r="R302" s="26"/>
      <c r="S302" s="26"/>
      <c r="T302" s="26"/>
      <c r="U302" s="26"/>
      <c r="V302" s="26"/>
      <c r="W302" s="26"/>
      <c r="X302" s="27"/>
    </row>
    <row r="303" spans="1:26" x14ac:dyDescent="0.3">
      <c r="A303" s="19"/>
      <c r="B303" s="20"/>
      <c r="C303" s="20"/>
      <c r="D303" s="21"/>
      <c r="E303" s="21"/>
      <c r="F303" s="20"/>
      <c r="G303" s="21"/>
      <c r="H303" s="22"/>
      <c r="I303" s="23"/>
      <c r="J303" s="23"/>
      <c r="K303" s="24"/>
      <c r="L303" s="24"/>
      <c r="M303" s="21"/>
      <c r="N303" s="24"/>
      <c r="O303" s="25"/>
      <c r="P303" s="26"/>
      <c r="Q303" s="26"/>
      <c r="R303" s="26"/>
      <c r="S303" s="26"/>
      <c r="T303" s="26"/>
      <c r="U303" s="26"/>
      <c r="V303" s="26"/>
      <c r="W303" s="26"/>
      <c r="X303" s="27"/>
    </row>
    <row r="304" spans="1:26" x14ac:dyDescent="0.3">
      <c r="A304" s="19"/>
      <c r="B304" s="20"/>
      <c r="C304" s="20"/>
      <c r="D304" s="21"/>
      <c r="E304" s="21"/>
      <c r="F304" s="20"/>
      <c r="G304" s="21"/>
      <c r="H304" s="22"/>
      <c r="I304" s="23"/>
      <c r="J304" s="23"/>
      <c r="K304" s="24"/>
      <c r="L304" s="24"/>
      <c r="M304" s="21"/>
      <c r="N304" s="24"/>
      <c r="O304" s="25"/>
      <c r="P304" s="26"/>
      <c r="Q304" s="26"/>
      <c r="R304" s="26"/>
      <c r="S304" s="26"/>
      <c r="T304" s="26"/>
      <c r="U304" s="26"/>
      <c r="V304" s="26"/>
      <c r="W304" s="26"/>
      <c r="X304" s="27"/>
    </row>
    <row r="305" spans="1:24" x14ac:dyDescent="0.3">
      <c r="A305" s="19"/>
      <c r="B305" s="20"/>
      <c r="C305" s="20"/>
      <c r="D305" s="21"/>
      <c r="E305" s="21"/>
      <c r="F305" s="20"/>
      <c r="G305" s="21"/>
      <c r="H305" s="22"/>
      <c r="I305" s="23"/>
      <c r="J305" s="23"/>
      <c r="K305" s="24"/>
      <c r="L305" s="24"/>
      <c r="M305" s="21"/>
      <c r="N305" s="24"/>
      <c r="O305" s="25"/>
      <c r="P305" s="26"/>
      <c r="Q305" s="26"/>
      <c r="R305" s="26"/>
      <c r="S305" s="26"/>
      <c r="T305" s="26"/>
      <c r="U305" s="26"/>
      <c r="V305" s="26"/>
      <c r="W305" s="26"/>
      <c r="X305" s="27"/>
    </row>
    <row r="306" spans="1:24" x14ac:dyDescent="0.3">
      <c r="A306" s="19"/>
      <c r="B306" s="20"/>
      <c r="C306" s="20"/>
      <c r="D306" s="21"/>
      <c r="E306" s="21"/>
      <c r="F306" s="20"/>
      <c r="G306" s="21"/>
      <c r="H306" s="22"/>
      <c r="I306" s="23"/>
      <c r="J306" s="23"/>
      <c r="K306" s="24"/>
      <c r="L306" s="24"/>
      <c r="M306" s="21"/>
      <c r="N306" s="24"/>
      <c r="O306" s="25"/>
      <c r="P306" s="26"/>
      <c r="Q306" s="26"/>
      <c r="R306" s="26"/>
      <c r="S306" s="26"/>
      <c r="T306" s="26"/>
      <c r="U306" s="26"/>
      <c r="V306" s="26"/>
      <c r="W306" s="26"/>
      <c r="X306" s="27"/>
    </row>
    <row r="307" spans="1:24" x14ac:dyDescent="0.3">
      <c r="A307" s="19"/>
      <c r="B307" s="20"/>
      <c r="C307" s="20"/>
      <c r="D307" s="21"/>
      <c r="E307" s="21"/>
      <c r="F307" s="20"/>
      <c r="G307" s="21"/>
      <c r="H307" s="22"/>
      <c r="I307" s="23"/>
      <c r="J307" s="23"/>
      <c r="K307" s="24"/>
      <c r="L307" s="24"/>
      <c r="M307" s="21"/>
      <c r="N307" s="24"/>
      <c r="O307" s="25"/>
      <c r="P307" s="26"/>
      <c r="Q307" s="26"/>
      <c r="R307" s="26"/>
      <c r="S307" s="26"/>
      <c r="T307" s="26"/>
      <c r="U307" s="26"/>
      <c r="V307" s="26"/>
      <c r="W307" s="26"/>
      <c r="X307" s="27"/>
    </row>
    <row r="308" spans="1:24" x14ac:dyDescent="0.3">
      <c r="A308" s="19"/>
      <c r="B308" s="20"/>
      <c r="C308" s="20"/>
      <c r="D308" s="21"/>
      <c r="E308" s="21"/>
      <c r="F308" s="20"/>
      <c r="G308" s="21"/>
      <c r="H308" s="22"/>
      <c r="I308" s="23"/>
      <c r="J308" s="23"/>
      <c r="K308" s="24"/>
      <c r="L308" s="24"/>
      <c r="M308" s="21"/>
      <c r="N308" s="24"/>
      <c r="O308" s="25"/>
      <c r="P308" s="26"/>
      <c r="Q308" s="26"/>
      <c r="R308" s="26"/>
      <c r="S308" s="26"/>
      <c r="T308" s="26"/>
      <c r="U308" s="26"/>
      <c r="V308" s="26"/>
      <c r="W308" s="26"/>
      <c r="X308" s="27"/>
    </row>
    <row r="309" spans="1:24" x14ac:dyDescent="0.3">
      <c r="A309" s="19"/>
      <c r="B309" s="20"/>
      <c r="C309" s="20"/>
      <c r="D309" s="21"/>
      <c r="E309" s="21"/>
      <c r="F309" s="20"/>
      <c r="G309" s="21"/>
      <c r="H309" s="22"/>
      <c r="I309" s="23"/>
      <c r="J309" s="23"/>
      <c r="K309" s="24"/>
      <c r="L309" s="24"/>
      <c r="M309" s="21"/>
      <c r="N309" s="24"/>
      <c r="O309" s="25"/>
      <c r="P309" s="26"/>
      <c r="Q309" s="26"/>
      <c r="R309" s="26"/>
      <c r="S309" s="26"/>
      <c r="T309" s="26"/>
      <c r="U309" s="26"/>
      <c r="V309" s="26"/>
      <c r="W309" s="26"/>
      <c r="X309" s="27"/>
    </row>
    <row r="310" spans="1:24" x14ac:dyDescent="0.3">
      <c r="A310" s="19"/>
      <c r="B310" s="20"/>
      <c r="C310" s="20"/>
      <c r="D310" s="21"/>
      <c r="E310" s="21"/>
      <c r="F310" s="20"/>
      <c r="G310" s="21"/>
      <c r="H310" s="22"/>
      <c r="I310" s="23"/>
      <c r="J310" s="23"/>
      <c r="K310" s="24"/>
      <c r="L310" s="24"/>
      <c r="M310" s="21"/>
      <c r="N310" s="24"/>
      <c r="O310" s="25"/>
      <c r="P310" s="26"/>
      <c r="Q310" s="26"/>
      <c r="R310" s="26"/>
      <c r="S310" s="26"/>
      <c r="T310" s="26"/>
      <c r="U310" s="26"/>
      <c r="V310" s="26"/>
      <c r="W310" s="26"/>
      <c r="X310" s="27"/>
    </row>
    <row r="311" spans="1:24" x14ac:dyDescent="0.3">
      <c r="A311" s="19"/>
      <c r="B311" s="20"/>
      <c r="C311" s="20"/>
      <c r="D311" s="21"/>
      <c r="E311" s="21"/>
      <c r="F311" s="20"/>
      <c r="G311" s="21"/>
      <c r="H311" s="22"/>
      <c r="I311" s="23"/>
      <c r="J311" s="23"/>
      <c r="K311" s="24"/>
      <c r="L311" s="24"/>
      <c r="M311" s="21"/>
      <c r="N311" s="24"/>
      <c r="O311" s="25"/>
      <c r="P311" s="26"/>
      <c r="Q311" s="26"/>
      <c r="R311" s="26"/>
      <c r="S311" s="26"/>
      <c r="T311" s="26"/>
      <c r="U311" s="26"/>
      <c r="V311" s="26"/>
      <c r="W311" s="26"/>
      <c r="X311" s="27"/>
    </row>
    <row r="312" spans="1:24" x14ac:dyDescent="0.3">
      <c r="A312" s="19"/>
      <c r="B312" s="20"/>
      <c r="C312" s="20"/>
      <c r="D312" s="21"/>
      <c r="E312" s="21"/>
      <c r="F312" s="20"/>
      <c r="G312" s="21"/>
      <c r="H312" s="22"/>
      <c r="I312" s="23"/>
      <c r="J312" s="23"/>
      <c r="K312" s="24"/>
      <c r="L312" s="24"/>
      <c r="M312" s="21"/>
      <c r="N312" s="24"/>
      <c r="O312" s="25"/>
      <c r="P312" s="26"/>
      <c r="Q312" s="26"/>
      <c r="R312" s="26"/>
      <c r="S312" s="26"/>
      <c r="T312" s="26"/>
      <c r="U312" s="26"/>
      <c r="V312" s="26"/>
      <c r="W312" s="26"/>
      <c r="X312" s="27"/>
    </row>
    <row r="313" spans="1:24" x14ac:dyDescent="0.3">
      <c r="A313" s="19"/>
      <c r="B313" s="20"/>
      <c r="C313" s="20"/>
      <c r="D313" s="21"/>
      <c r="E313" s="21"/>
      <c r="F313" s="20"/>
      <c r="G313" s="21"/>
      <c r="H313" s="22"/>
      <c r="I313" s="23"/>
      <c r="J313" s="23"/>
      <c r="K313" s="24"/>
      <c r="L313" s="24"/>
      <c r="M313" s="21"/>
      <c r="N313" s="24"/>
      <c r="O313" s="25"/>
      <c r="P313" s="26"/>
      <c r="Q313" s="26"/>
      <c r="R313" s="26"/>
      <c r="S313" s="26"/>
      <c r="T313" s="26"/>
      <c r="U313" s="26"/>
      <c r="V313" s="26"/>
      <c r="W313" s="26"/>
      <c r="X313" s="27"/>
    </row>
    <row r="314" spans="1:24" x14ac:dyDescent="0.3">
      <c r="A314" s="19"/>
      <c r="B314" s="20"/>
      <c r="C314" s="20"/>
      <c r="D314" s="21"/>
      <c r="E314" s="21"/>
      <c r="F314" s="20"/>
      <c r="G314" s="21"/>
      <c r="H314" s="22"/>
      <c r="I314" s="23"/>
      <c r="J314" s="23"/>
      <c r="K314" s="24"/>
      <c r="L314" s="24"/>
      <c r="M314" s="21"/>
      <c r="N314" s="24"/>
      <c r="O314" s="25"/>
      <c r="P314" s="26"/>
      <c r="Q314" s="26"/>
      <c r="R314" s="26"/>
      <c r="S314" s="26"/>
      <c r="T314" s="26"/>
      <c r="U314" s="26"/>
      <c r="V314" s="26"/>
      <c r="W314" s="26"/>
      <c r="X314" s="27"/>
    </row>
    <row r="315" spans="1:24" x14ac:dyDescent="0.3">
      <c r="A315" s="19"/>
      <c r="B315" s="20"/>
      <c r="C315" s="20"/>
      <c r="D315" s="21"/>
      <c r="E315" s="21"/>
      <c r="F315" s="20"/>
      <c r="G315" s="21"/>
      <c r="H315" s="22"/>
      <c r="I315" s="23"/>
      <c r="J315" s="23"/>
      <c r="K315" s="24"/>
      <c r="L315" s="24"/>
      <c r="M315" s="21"/>
      <c r="N315" s="24"/>
      <c r="O315" s="25"/>
      <c r="P315" s="26"/>
      <c r="Q315" s="26"/>
      <c r="R315" s="26"/>
      <c r="S315" s="26"/>
      <c r="T315" s="26"/>
      <c r="U315" s="26"/>
      <c r="V315" s="26"/>
      <c r="W315" s="26"/>
      <c r="X315" s="27"/>
    </row>
    <row r="316" spans="1:24" x14ac:dyDescent="0.3">
      <c r="A316" s="19"/>
      <c r="B316" s="20"/>
      <c r="C316" s="20"/>
      <c r="D316" s="21"/>
      <c r="E316" s="21"/>
      <c r="F316" s="20"/>
      <c r="G316" s="21"/>
      <c r="H316" s="22"/>
      <c r="I316" s="23"/>
      <c r="J316" s="23"/>
      <c r="K316" s="24"/>
      <c r="L316" s="24"/>
      <c r="M316" s="21"/>
      <c r="N316" s="24"/>
      <c r="O316" s="25"/>
      <c r="P316" s="26"/>
      <c r="Q316" s="26"/>
      <c r="R316" s="26"/>
      <c r="S316" s="26"/>
      <c r="T316" s="26"/>
      <c r="U316" s="26"/>
      <c r="V316" s="26"/>
      <c r="W316" s="26"/>
      <c r="X316" s="27"/>
    </row>
    <row r="317" spans="1:24" x14ac:dyDescent="0.3">
      <c r="A317" s="19"/>
      <c r="B317" s="20"/>
      <c r="C317" s="20"/>
      <c r="D317" s="21"/>
      <c r="E317" s="21"/>
      <c r="F317" s="20"/>
      <c r="G317" s="21"/>
      <c r="H317" s="22"/>
      <c r="I317" s="23"/>
      <c r="J317" s="23"/>
      <c r="K317" s="24"/>
      <c r="L317" s="24"/>
      <c r="M317" s="21"/>
      <c r="N317" s="24"/>
      <c r="O317" s="25"/>
      <c r="P317" s="26"/>
      <c r="Q317" s="26"/>
      <c r="R317" s="26"/>
      <c r="S317" s="26"/>
      <c r="T317" s="26"/>
      <c r="U317" s="26"/>
      <c r="V317" s="26"/>
      <c r="W317" s="26"/>
      <c r="X317" s="27"/>
    </row>
    <row r="318" spans="1:24" x14ac:dyDescent="0.3">
      <c r="A318" s="19"/>
      <c r="B318" s="20"/>
      <c r="C318" s="20"/>
      <c r="D318" s="21"/>
      <c r="E318" s="21"/>
      <c r="F318" s="20"/>
      <c r="G318" s="21"/>
      <c r="H318" s="22"/>
      <c r="I318" s="23"/>
      <c r="J318" s="23"/>
      <c r="K318" s="24"/>
      <c r="L318" s="24"/>
      <c r="M318" s="21"/>
      <c r="N318" s="24"/>
      <c r="O318" s="25"/>
      <c r="P318" s="26"/>
      <c r="Q318" s="26"/>
      <c r="R318" s="26"/>
      <c r="S318" s="26"/>
      <c r="T318" s="26"/>
      <c r="U318" s="26"/>
      <c r="V318" s="26"/>
      <c r="W318" s="26"/>
      <c r="X318" s="27"/>
    </row>
    <row r="319" spans="1:24" x14ac:dyDescent="0.3">
      <c r="A319" s="19"/>
      <c r="B319" s="20"/>
      <c r="C319" s="20"/>
      <c r="D319" s="21"/>
      <c r="E319" s="21"/>
      <c r="F319" s="20"/>
      <c r="G319" s="21"/>
      <c r="H319" s="22"/>
      <c r="I319" s="23"/>
      <c r="J319" s="23"/>
      <c r="K319" s="24"/>
      <c r="L319" s="24"/>
      <c r="M319" s="21"/>
      <c r="N319" s="24"/>
      <c r="O319" s="25"/>
      <c r="P319" s="26"/>
      <c r="Q319" s="26"/>
      <c r="R319" s="26"/>
      <c r="S319" s="26"/>
      <c r="T319" s="26"/>
      <c r="U319" s="26"/>
      <c r="V319" s="26"/>
      <c r="W319" s="26"/>
      <c r="X319" s="27"/>
    </row>
    <row r="320" spans="1:24" x14ac:dyDescent="0.3">
      <c r="A320" s="19"/>
      <c r="B320" s="20"/>
      <c r="C320" s="20"/>
      <c r="D320" s="21"/>
      <c r="E320" s="21"/>
      <c r="F320" s="20"/>
      <c r="G320" s="21"/>
      <c r="H320" s="22"/>
      <c r="I320" s="23"/>
      <c r="J320" s="23"/>
      <c r="K320" s="24"/>
      <c r="L320" s="24"/>
      <c r="M320" s="21"/>
      <c r="N320" s="24"/>
      <c r="O320" s="25"/>
      <c r="P320" s="26"/>
      <c r="Q320" s="26"/>
      <c r="R320" s="26"/>
      <c r="S320" s="26"/>
      <c r="T320" s="26"/>
      <c r="U320" s="26"/>
      <c r="V320" s="26"/>
      <c r="W320" s="26"/>
      <c r="X320" s="27"/>
    </row>
    <row r="321" spans="1:24" x14ac:dyDescent="0.3">
      <c r="A321" s="19"/>
      <c r="B321" s="20"/>
      <c r="C321" s="20"/>
      <c r="D321" s="21"/>
      <c r="E321" s="21"/>
      <c r="F321" s="20"/>
      <c r="G321" s="21"/>
      <c r="H321" s="22"/>
      <c r="I321" s="23"/>
      <c r="J321" s="23"/>
      <c r="K321" s="24"/>
      <c r="L321" s="24"/>
      <c r="M321" s="21"/>
      <c r="N321" s="24"/>
      <c r="O321" s="25"/>
      <c r="P321" s="26"/>
      <c r="Q321" s="26"/>
      <c r="R321" s="26"/>
      <c r="S321" s="26"/>
      <c r="T321" s="26"/>
      <c r="U321" s="26"/>
      <c r="V321" s="26"/>
      <c r="W321" s="26"/>
      <c r="X321" s="27"/>
    </row>
    <row r="322" spans="1:24" x14ac:dyDescent="0.3">
      <c r="A322" s="19"/>
      <c r="B322" s="20"/>
      <c r="C322" s="20"/>
      <c r="D322" s="21"/>
      <c r="E322" s="21"/>
      <c r="F322" s="20"/>
      <c r="G322" s="21"/>
      <c r="H322" s="22"/>
      <c r="I322" s="23"/>
      <c r="J322" s="23"/>
      <c r="K322" s="24"/>
      <c r="L322" s="24"/>
      <c r="M322" s="21"/>
      <c r="N322" s="24"/>
      <c r="O322" s="25"/>
      <c r="P322" s="26"/>
      <c r="Q322" s="26"/>
      <c r="R322" s="26"/>
      <c r="S322" s="26"/>
      <c r="T322" s="26"/>
      <c r="U322" s="26"/>
      <c r="V322" s="26"/>
      <c r="W322" s="26"/>
      <c r="X322" s="27"/>
    </row>
    <row r="323" spans="1:24" x14ac:dyDescent="0.3">
      <c r="A323" s="19"/>
      <c r="B323" s="20"/>
      <c r="C323" s="20"/>
      <c r="D323" s="21"/>
      <c r="E323" s="21"/>
      <c r="F323" s="20"/>
      <c r="G323" s="21"/>
      <c r="H323" s="22"/>
      <c r="I323" s="23"/>
      <c r="J323" s="23"/>
      <c r="K323" s="24"/>
      <c r="L323" s="24"/>
      <c r="M323" s="21"/>
      <c r="N323" s="24"/>
      <c r="O323" s="25"/>
      <c r="P323" s="26"/>
      <c r="Q323" s="26"/>
      <c r="R323" s="26"/>
      <c r="S323" s="26"/>
      <c r="T323" s="26"/>
      <c r="U323" s="26"/>
      <c r="V323" s="26"/>
      <c r="W323" s="26"/>
      <c r="X323" s="27"/>
    </row>
    <row r="324" spans="1:24" x14ac:dyDescent="0.3">
      <c r="A324" s="19"/>
      <c r="B324" s="20"/>
      <c r="C324" s="20"/>
      <c r="D324" s="21"/>
      <c r="E324" s="21"/>
      <c r="F324" s="20"/>
      <c r="G324" s="21"/>
      <c r="H324" s="22"/>
      <c r="I324" s="23"/>
      <c r="J324" s="23"/>
      <c r="K324" s="24"/>
      <c r="L324" s="24"/>
      <c r="M324" s="21"/>
      <c r="N324" s="24"/>
      <c r="O324" s="25"/>
      <c r="P324" s="26"/>
      <c r="Q324" s="26"/>
      <c r="R324" s="26"/>
      <c r="S324" s="26"/>
      <c r="T324" s="26"/>
      <c r="U324" s="26"/>
      <c r="V324" s="26"/>
      <c r="W324" s="26"/>
      <c r="X324" s="27"/>
    </row>
    <row r="325" spans="1:24" x14ac:dyDescent="0.3">
      <c r="A325" s="19"/>
      <c r="B325" s="20"/>
      <c r="C325" s="20"/>
      <c r="D325" s="21"/>
      <c r="E325" s="21"/>
      <c r="F325" s="20"/>
      <c r="G325" s="21"/>
      <c r="H325" s="22"/>
      <c r="I325" s="23"/>
      <c r="J325" s="23"/>
      <c r="K325" s="24"/>
      <c r="L325" s="24"/>
      <c r="M325" s="21"/>
      <c r="N325" s="24"/>
      <c r="O325" s="25"/>
      <c r="P325" s="26"/>
      <c r="Q325" s="26"/>
      <c r="R325" s="26"/>
      <c r="S325" s="26"/>
      <c r="T325" s="26"/>
      <c r="U325" s="26"/>
      <c r="V325" s="26"/>
      <c r="W325" s="26"/>
      <c r="X325" s="27"/>
    </row>
    <row r="326" spans="1:24" x14ac:dyDescent="0.3">
      <c r="A326" s="19"/>
      <c r="B326" s="20"/>
      <c r="C326" s="20"/>
      <c r="D326" s="21"/>
      <c r="E326" s="21"/>
      <c r="F326" s="20"/>
      <c r="G326" s="21"/>
      <c r="H326" s="22"/>
      <c r="I326" s="23"/>
      <c r="J326" s="23"/>
      <c r="K326" s="24"/>
      <c r="L326" s="24"/>
      <c r="M326" s="21"/>
      <c r="N326" s="24"/>
      <c r="O326" s="25"/>
      <c r="P326" s="26"/>
      <c r="Q326" s="26"/>
      <c r="R326" s="26"/>
      <c r="S326" s="26"/>
      <c r="T326" s="26"/>
      <c r="U326" s="26"/>
      <c r="V326" s="26"/>
      <c r="W326" s="26"/>
      <c r="X326" s="27"/>
    </row>
    <row r="327" spans="1:24" x14ac:dyDescent="0.3">
      <c r="A327" s="19"/>
      <c r="B327" s="20"/>
      <c r="C327" s="20"/>
      <c r="D327" s="21"/>
      <c r="E327" s="21"/>
      <c r="F327" s="20"/>
      <c r="G327" s="21"/>
      <c r="H327" s="22"/>
      <c r="I327" s="23"/>
      <c r="J327" s="23"/>
      <c r="K327" s="24"/>
      <c r="L327" s="24"/>
      <c r="M327" s="21"/>
      <c r="N327" s="24"/>
      <c r="O327" s="25"/>
      <c r="P327" s="26"/>
      <c r="Q327" s="26"/>
      <c r="R327" s="26"/>
      <c r="S327" s="26"/>
      <c r="T327" s="26"/>
      <c r="U327" s="26"/>
      <c r="V327" s="26"/>
      <c r="W327" s="26"/>
      <c r="X327" s="27"/>
    </row>
    <row r="328" spans="1:24" x14ac:dyDescent="0.3">
      <c r="A328" s="19"/>
      <c r="B328" s="20"/>
      <c r="C328" s="20"/>
      <c r="D328" s="21"/>
      <c r="E328" s="21"/>
      <c r="F328" s="20"/>
      <c r="G328" s="21"/>
      <c r="H328" s="22"/>
      <c r="I328" s="23"/>
      <c r="J328" s="23"/>
      <c r="K328" s="24"/>
      <c r="L328" s="24"/>
      <c r="M328" s="21"/>
      <c r="N328" s="24"/>
      <c r="O328" s="25"/>
      <c r="P328" s="26"/>
      <c r="Q328" s="26"/>
      <c r="R328" s="26"/>
      <c r="S328" s="26"/>
      <c r="T328" s="26"/>
      <c r="U328" s="26"/>
      <c r="V328" s="26"/>
      <c r="W328" s="26"/>
      <c r="X328" s="27"/>
    </row>
    <row r="329" spans="1:24" x14ac:dyDescent="0.3">
      <c r="A329" s="19"/>
      <c r="B329" s="20"/>
      <c r="C329" s="20"/>
      <c r="D329" s="21"/>
      <c r="E329" s="21"/>
      <c r="F329" s="20"/>
      <c r="G329" s="21"/>
      <c r="H329" s="22"/>
      <c r="I329" s="23"/>
      <c r="J329" s="23"/>
      <c r="K329" s="24"/>
      <c r="L329" s="24"/>
      <c r="M329" s="21"/>
      <c r="N329" s="24"/>
      <c r="O329" s="25"/>
      <c r="P329" s="26"/>
      <c r="Q329" s="26"/>
      <c r="R329" s="26"/>
      <c r="S329" s="26"/>
      <c r="T329" s="26"/>
      <c r="U329" s="26"/>
      <c r="V329" s="26"/>
      <c r="W329" s="26"/>
      <c r="X329" s="27"/>
    </row>
    <row r="330" spans="1:24" x14ac:dyDescent="0.3">
      <c r="A330" s="19"/>
      <c r="B330" s="20"/>
      <c r="C330" s="20"/>
      <c r="D330" s="21"/>
      <c r="E330" s="21"/>
      <c r="F330" s="20"/>
      <c r="G330" s="21"/>
      <c r="H330" s="22"/>
      <c r="I330" s="23"/>
      <c r="J330" s="23"/>
      <c r="K330" s="24"/>
      <c r="L330" s="24"/>
      <c r="M330" s="21"/>
      <c r="N330" s="24"/>
      <c r="O330" s="25"/>
      <c r="P330" s="26"/>
      <c r="Q330" s="26"/>
      <c r="R330" s="26"/>
      <c r="S330" s="26"/>
      <c r="T330" s="26"/>
      <c r="U330" s="26"/>
      <c r="V330" s="26"/>
      <c r="W330" s="26"/>
      <c r="X330" s="27"/>
    </row>
    <row r="331" spans="1:24" x14ac:dyDescent="0.3">
      <c r="A331" s="19"/>
      <c r="B331" s="20"/>
      <c r="C331" s="20"/>
      <c r="D331" s="21"/>
      <c r="E331" s="21"/>
      <c r="F331" s="20"/>
      <c r="G331" s="21"/>
      <c r="H331" s="22"/>
      <c r="I331" s="23"/>
      <c r="J331" s="23"/>
      <c r="K331" s="24"/>
      <c r="L331" s="24"/>
      <c r="M331" s="21"/>
      <c r="N331" s="24"/>
      <c r="O331" s="25"/>
      <c r="P331" s="26"/>
      <c r="Q331" s="26"/>
      <c r="R331" s="26"/>
      <c r="S331" s="26"/>
      <c r="T331" s="26"/>
      <c r="U331" s="26"/>
      <c r="V331" s="26"/>
      <c r="W331" s="26"/>
      <c r="X331" s="27"/>
    </row>
    <row r="332" spans="1:24" x14ac:dyDescent="0.3">
      <c r="A332" s="19"/>
      <c r="B332" s="20"/>
      <c r="C332" s="20"/>
      <c r="D332" s="21"/>
      <c r="E332" s="21"/>
      <c r="F332" s="20"/>
      <c r="G332" s="21"/>
      <c r="H332" s="22"/>
      <c r="I332" s="23"/>
      <c r="J332" s="23"/>
      <c r="K332" s="24"/>
      <c r="L332" s="24"/>
      <c r="M332" s="21"/>
      <c r="N332" s="24"/>
      <c r="O332" s="25"/>
      <c r="P332" s="26"/>
      <c r="Q332" s="26"/>
      <c r="R332" s="26"/>
      <c r="S332" s="26"/>
      <c r="T332" s="26"/>
      <c r="U332" s="26"/>
      <c r="V332" s="26"/>
      <c r="W332" s="26"/>
      <c r="X332" s="27"/>
    </row>
    <row r="333" spans="1:24" x14ac:dyDescent="0.3">
      <c r="A333" s="19"/>
      <c r="B333" s="20"/>
      <c r="C333" s="20"/>
      <c r="D333" s="21"/>
      <c r="E333" s="21"/>
      <c r="F333" s="20"/>
      <c r="G333" s="21"/>
      <c r="H333" s="22"/>
      <c r="I333" s="23"/>
      <c r="J333" s="23"/>
      <c r="K333" s="24"/>
      <c r="L333" s="24"/>
      <c r="M333" s="21"/>
      <c r="N333" s="24"/>
      <c r="O333" s="25"/>
      <c r="P333" s="26"/>
      <c r="Q333" s="26"/>
      <c r="R333" s="26"/>
      <c r="S333" s="26"/>
      <c r="T333" s="26"/>
      <c r="U333" s="26"/>
      <c r="V333" s="26"/>
      <c r="W333" s="26"/>
      <c r="X333" s="27"/>
    </row>
    <row r="334" spans="1:24" x14ac:dyDescent="0.3">
      <c r="A334" s="19"/>
      <c r="B334" s="20"/>
      <c r="C334" s="20"/>
      <c r="D334" s="21"/>
      <c r="E334" s="21"/>
      <c r="F334" s="20"/>
      <c r="G334" s="21"/>
      <c r="H334" s="22"/>
      <c r="I334" s="23"/>
      <c r="J334" s="23"/>
      <c r="K334" s="24"/>
      <c r="L334" s="24"/>
      <c r="M334" s="21"/>
      <c r="N334" s="24"/>
      <c r="O334" s="25"/>
      <c r="P334" s="26"/>
      <c r="Q334" s="26"/>
      <c r="R334" s="26"/>
      <c r="S334" s="26"/>
      <c r="T334" s="26"/>
      <c r="U334" s="26"/>
      <c r="V334" s="26"/>
      <c r="W334" s="26"/>
      <c r="X334" s="27"/>
    </row>
    <row r="335" spans="1:24" x14ac:dyDescent="0.3">
      <c r="A335" s="19"/>
      <c r="B335" s="20"/>
      <c r="C335" s="20"/>
      <c r="D335" s="21"/>
      <c r="E335" s="21"/>
      <c r="F335" s="20"/>
      <c r="G335" s="21"/>
      <c r="H335" s="22"/>
      <c r="I335" s="23"/>
      <c r="J335" s="23"/>
      <c r="K335" s="24"/>
      <c r="L335" s="24"/>
      <c r="M335" s="21"/>
      <c r="N335" s="24"/>
      <c r="O335" s="25"/>
      <c r="P335" s="26"/>
      <c r="Q335" s="26"/>
      <c r="R335" s="26"/>
      <c r="S335" s="26"/>
      <c r="T335" s="26"/>
      <c r="U335" s="26"/>
      <c r="V335" s="26"/>
      <c r="W335" s="26"/>
      <c r="X335" s="27"/>
    </row>
    <row r="336" spans="1:24" x14ac:dyDescent="0.3">
      <c r="A336" s="19"/>
      <c r="B336" s="20"/>
      <c r="C336" s="20"/>
      <c r="D336" s="21"/>
      <c r="E336" s="21"/>
      <c r="F336" s="20"/>
      <c r="G336" s="21"/>
      <c r="H336" s="22"/>
      <c r="I336" s="23"/>
      <c r="J336" s="23"/>
      <c r="K336" s="24"/>
      <c r="L336" s="24"/>
      <c r="M336" s="21"/>
      <c r="N336" s="24"/>
      <c r="O336" s="25"/>
      <c r="P336" s="26"/>
      <c r="Q336" s="26"/>
      <c r="R336" s="26"/>
      <c r="S336" s="26"/>
      <c r="T336" s="26"/>
      <c r="U336" s="26"/>
      <c r="V336" s="26"/>
      <c r="W336" s="26"/>
      <c r="X336" s="27"/>
    </row>
    <row r="337" spans="1:24" x14ac:dyDescent="0.3">
      <c r="A337" s="19"/>
      <c r="B337" s="20"/>
      <c r="C337" s="20"/>
      <c r="D337" s="21"/>
      <c r="E337" s="21"/>
      <c r="F337" s="20"/>
      <c r="G337" s="21"/>
      <c r="H337" s="22"/>
      <c r="I337" s="23"/>
      <c r="J337" s="23"/>
      <c r="K337" s="24"/>
      <c r="L337" s="24"/>
      <c r="M337" s="21"/>
      <c r="N337" s="24"/>
      <c r="O337" s="25"/>
      <c r="P337" s="26"/>
      <c r="Q337" s="26"/>
      <c r="R337" s="26"/>
      <c r="S337" s="26"/>
      <c r="T337" s="26"/>
      <c r="U337" s="26"/>
      <c r="V337" s="26"/>
      <c r="W337" s="26"/>
      <c r="X337" s="27"/>
    </row>
    <row r="338" spans="1:24" x14ac:dyDescent="0.3">
      <c r="A338" s="19"/>
      <c r="B338" s="20"/>
      <c r="C338" s="20"/>
      <c r="D338" s="21"/>
      <c r="E338" s="21"/>
      <c r="F338" s="20"/>
      <c r="G338" s="21"/>
      <c r="H338" s="22"/>
      <c r="I338" s="23"/>
      <c r="J338" s="23"/>
      <c r="K338" s="24"/>
      <c r="L338" s="24"/>
      <c r="M338" s="21"/>
      <c r="N338" s="24"/>
      <c r="O338" s="25"/>
      <c r="P338" s="26"/>
      <c r="Q338" s="26"/>
      <c r="R338" s="26"/>
      <c r="S338" s="26"/>
      <c r="T338" s="26"/>
      <c r="U338" s="26"/>
      <c r="V338" s="26"/>
      <c r="W338" s="26"/>
      <c r="X338" s="27"/>
    </row>
    <row r="339" spans="1:24" x14ac:dyDescent="0.3">
      <c r="A339" s="19"/>
      <c r="B339" s="20"/>
      <c r="C339" s="20"/>
      <c r="D339" s="21"/>
      <c r="E339" s="21"/>
      <c r="F339" s="20"/>
      <c r="G339" s="21"/>
      <c r="H339" s="22"/>
      <c r="I339" s="23"/>
      <c r="J339" s="23"/>
      <c r="K339" s="24"/>
      <c r="L339" s="24"/>
      <c r="M339" s="21"/>
      <c r="N339" s="24"/>
      <c r="O339" s="25"/>
      <c r="P339" s="26"/>
      <c r="Q339" s="26"/>
      <c r="R339" s="26"/>
      <c r="S339" s="26"/>
      <c r="T339" s="26"/>
      <c r="U339" s="26"/>
      <c r="V339" s="26"/>
      <c r="W339" s="26"/>
      <c r="X339" s="27"/>
    </row>
    <row r="340" spans="1:24" x14ac:dyDescent="0.3">
      <c r="A340" s="19"/>
      <c r="B340" s="20"/>
      <c r="C340" s="20"/>
      <c r="D340" s="21"/>
      <c r="E340" s="21"/>
      <c r="F340" s="20"/>
      <c r="G340" s="21"/>
      <c r="H340" s="22"/>
      <c r="I340" s="23"/>
      <c r="J340" s="23"/>
      <c r="K340" s="24"/>
      <c r="L340" s="24"/>
      <c r="M340" s="21"/>
      <c r="N340" s="24"/>
      <c r="O340" s="25"/>
      <c r="P340" s="26"/>
      <c r="Q340" s="26"/>
      <c r="R340" s="26"/>
      <c r="S340" s="26"/>
      <c r="T340" s="26"/>
      <c r="U340" s="26"/>
      <c r="V340" s="26"/>
      <c r="W340" s="26"/>
      <c r="X340" s="27"/>
    </row>
    <row r="341" spans="1:24" x14ac:dyDescent="0.3">
      <c r="A341" s="19"/>
      <c r="B341" s="20"/>
      <c r="C341" s="20"/>
      <c r="D341" s="21"/>
      <c r="E341" s="21"/>
      <c r="F341" s="20"/>
      <c r="G341" s="21"/>
      <c r="H341" s="22"/>
      <c r="I341" s="23"/>
      <c r="J341" s="23"/>
      <c r="K341" s="24"/>
      <c r="L341" s="24"/>
      <c r="M341" s="21"/>
      <c r="N341" s="24"/>
      <c r="O341" s="25"/>
      <c r="P341" s="26"/>
      <c r="Q341" s="26"/>
      <c r="R341" s="26"/>
      <c r="S341" s="26"/>
      <c r="T341" s="26"/>
      <c r="U341" s="26"/>
      <c r="V341" s="26"/>
      <c r="W341" s="26"/>
      <c r="X341" s="27"/>
    </row>
    <row r="342" spans="1:24" x14ac:dyDescent="0.3">
      <c r="A342" s="19"/>
      <c r="B342" s="20"/>
      <c r="C342" s="20"/>
      <c r="D342" s="21"/>
      <c r="E342" s="21"/>
      <c r="F342" s="20"/>
      <c r="G342" s="21"/>
      <c r="H342" s="22"/>
      <c r="I342" s="23"/>
      <c r="J342" s="23"/>
      <c r="K342" s="24"/>
      <c r="L342" s="24"/>
      <c r="M342" s="21"/>
      <c r="N342" s="24"/>
      <c r="O342" s="25"/>
      <c r="P342" s="26"/>
      <c r="Q342" s="26"/>
      <c r="R342" s="26"/>
      <c r="S342" s="26"/>
      <c r="T342" s="26"/>
      <c r="U342" s="26"/>
      <c r="V342" s="26"/>
      <c r="W342" s="26"/>
      <c r="X342" s="27"/>
    </row>
    <row r="343" spans="1:24" x14ac:dyDescent="0.3">
      <c r="A343" s="19"/>
      <c r="B343" s="20"/>
      <c r="C343" s="20"/>
      <c r="D343" s="21"/>
      <c r="E343" s="21"/>
      <c r="F343" s="20"/>
      <c r="G343" s="21"/>
      <c r="H343" s="22"/>
      <c r="I343" s="23"/>
      <c r="J343" s="23"/>
      <c r="K343" s="24"/>
      <c r="L343" s="24"/>
      <c r="M343" s="21"/>
      <c r="N343" s="24"/>
      <c r="O343" s="25"/>
      <c r="P343" s="26"/>
      <c r="Q343" s="26"/>
      <c r="R343" s="26"/>
      <c r="S343" s="26"/>
      <c r="T343" s="26"/>
      <c r="U343" s="26"/>
      <c r="V343" s="26"/>
      <c r="W343" s="26"/>
      <c r="X343" s="27"/>
    </row>
    <row r="344" spans="1:24" x14ac:dyDescent="0.3">
      <c r="A344" s="19"/>
      <c r="B344" s="20"/>
      <c r="C344" s="20"/>
      <c r="D344" s="21"/>
      <c r="E344" s="21"/>
      <c r="F344" s="20"/>
      <c r="G344" s="21"/>
      <c r="H344" s="22"/>
      <c r="I344" s="23"/>
      <c r="J344" s="23"/>
      <c r="K344" s="24"/>
      <c r="L344" s="24"/>
      <c r="M344" s="21"/>
      <c r="N344" s="24"/>
      <c r="O344" s="25"/>
      <c r="P344" s="26"/>
      <c r="Q344" s="26"/>
      <c r="R344" s="26"/>
      <c r="S344" s="26"/>
      <c r="T344" s="26"/>
      <c r="U344" s="26"/>
      <c r="V344" s="26"/>
      <c r="W344" s="26"/>
      <c r="X344" s="27"/>
    </row>
    <row r="345" spans="1:24" x14ac:dyDescent="0.3">
      <c r="A345" s="19"/>
      <c r="B345" s="20"/>
      <c r="C345" s="20"/>
      <c r="D345" s="21"/>
      <c r="E345" s="21"/>
      <c r="F345" s="20"/>
      <c r="G345" s="21"/>
      <c r="H345" s="22"/>
      <c r="I345" s="23"/>
      <c r="J345" s="23"/>
      <c r="K345" s="24"/>
      <c r="L345" s="24"/>
      <c r="M345" s="21"/>
      <c r="N345" s="24"/>
      <c r="O345" s="25"/>
      <c r="P345" s="26"/>
      <c r="Q345" s="26"/>
      <c r="R345" s="26"/>
      <c r="S345" s="26"/>
      <c r="T345" s="26"/>
      <c r="U345" s="26"/>
      <c r="V345" s="26"/>
      <c r="W345" s="26"/>
      <c r="X345" s="27"/>
    </row>
    <row r="346" spans="1:24" x14ac:dyDescent="0.3">
      <c r="A346" s="19"/>
      <c r="B346" s="20"/>
      <c r="C346" s="20"/>
      <c r="D346" s="21"/>
      <c r="E346" s="21"/>
      <c r="F346" s="20"/>
      <c r="G346" s="21"/>
      <c r="H346" s="22"/>
      <c r="I346" s="23"/>
      <c r="J346" s="23"/>
      <c r="K346" s="24"/>
      <c r="L346" s="24"/>
      <c r="M346" s="21"/>
      <c r="N346" s="24"/>
      <c r="O346" s="25"/>
      <c r="P346" s="26"/>
      <c r="Q346" s="26"/>
      <c r="R346" s="26"/>
      <c r="S346" s="26"/>
      <c r="T346" s="26"/>
      <c r="U346" s="26"/>
      <c r="V346" s="26"/>
      <c r="W346" s="26"/>
      <c r="X346" s="27"/>
    </row>
    <row r="347" spans="1:24" x14ac:dyDescent="0.3">
      <c r="A347" s="19"/>
      <c r="B347" s="20"/>
      <c r="C347" s="20"/>
      <c r="D347" s="21"/>
      <c r="E347" s="21"/>
      <c r="F347" s="20"/>
      <c r="G347" s="21"/>
      <c r="H347" s="22"/>
      <c r="I347" s="23"/>
      <c r="J347" s="23"/>
      <c r="K347" s="24"/>
      <c r="L347" s="24"/>
      <c r="M347" s="21"/>
      <c r="N347" s="24"/>
      <c r="O347" s="25"/>
      <c r="P347" s="26"/>
      <c r="Q347" s="26"/>
      <c r="R347" s="26"/>
      <c r="S347" s="26"/>
      <c r="T347" s="26"/>
      <c r="U347" s="26"/>
      <c r="V347" s="26"/>
      <c r="W347" s="26"/>
      <c r="X347" s="27"/>
    </row>
    <row r="348" spans="1:24" x14ac:dyDescent="0.3">
      <c r="A348" s="19"/>
      <c r="B348" s="20"/>
      <c r="C348" s="20"/>
      <c r="D348" s="21"/>
      <c r="E348" s="21"/>
      <c r="F348" s="20"/>
      <c r="G348" s="21"/>
      <c r="H348" s="22"/>
      <c r="I348" s="23"/>
      <c r="J348" s="23"/>
      <c r="K348" s="24"/>
      <c r="L348" s="24"/>
      <c r="M348" s="21"/>
      <c r="N348" s="24"/>
      <c r="O348" s="25"/>
      <c r="P348" s="26"/>
      <c r="Q348" s="26"/>
      <c r="R348" s="26"/>
      <c r="S348" s="26"/>
      <c r="T348" s="26"/>
      <c r="U348" s="26"/>
      <c r="V348" s="26"/>
      <c r="W348" s="26"/>
      <c r="X348" s="27"/>
    </row>
    <row r="349" spans="1:24" x14ac:dyDescent="0.3">
      <c r="A349" s="19"/>
      <c r="B349" s="20"/>
      <c r="C349" s="20"/>
      <c r="D349" s="21"/>
      <c r="E349" s="21"/>
      <c r="F349" s="20"/>
      <c r="G349" s="21"/>
      <c r="H349" s="22"/>
      <c r="I349" s="23"/>
      <c r="J349" s="23"/>
      <c r="K349" s="24"/>
      <c r="L349" s="24"/>
      <c r="M349" s="21"/>
      <c r="N349" s="24"/>
      <c r="O349" s="25"/>
      <c r="P349" s="26"/>
      <c r="Q349" s="26"/>
      <c r="R349" s="26"/>
      <c r="S349" s="26"/>
      <c r="T349" s="26"/>
      <c r="U349" s="26"/>
      <c r="V349" s="26"/>
      <c r="W349" s="26"/>
      <c r="X349" s="27"/>
    </row>
    <row r="350" spans="1:24" x14ac:dyDescent="0.3">
      <c r="A350" s="19"/>
      <c r="B350" s="20"/>
      <c r="C350" s="20"/>
      <c r="D350" s="21"/>
      <c r="E350" s="21"/>
      <c r="F350" s="20"/>
      <c r="G350" s="21"/>
      <c r="H350" s="22"/>
      <c r="I350" s="23"/>
      <c r="J350" s="23"/>
      <c r="K350" s="24"/>
      <c r="L350" s="24"/>
      <c r="M350" s="21"/>
      <c r="N350" s="24"/>
      <c r="O350" s="25"/>
      <c r="P350" s="26"/>
      <c r="Q350" s="26"/>
      <c r="R350" s="26"/>
      <c r="S350" s="26"/>
      <c r="T350" s="26"/>
      <c r="U350" s="26"/>
      <c r="V350" s="26"/>
      <c r="W350" s="26"/>
      <c r="X350" s="27"/>
    </row>
    <row r="351" spans="1:24" x14ac:dyDescent="0.3">
      <c r="A351" s="19"/>
      <c r="B351" s="20"/>
      <c r="C351" s="20"/>
      <c r="D351" s="21"/>
      <c r="E351" s="21"/>
      <c r="F351" s="20"/>
      <c r="G351" s="21"/>
      <c r="H351" s="22"/>
      <c r="I351" s="23"/>
      <c r="J351" s="23"/>
      <c r="K351" s="24"/>
      <c r="L351" s="24"/>
      <c r="M351" s="21"/>
      <c r="N351" s="24"/>
      <c r="O351" s="25"/>
      <c r="P351" s="26"/>
      <c r="Q351" s="26"/>
      <c r="R351" s="26"/>
      <c r="S351" s="26"/>
      <c r="T351" s="26"/>
      <c r="U351" s="26"/>
      <c r="V351" s="26"/>
      <c r="W351" s="26"/>
      <c r="X351" s="27"/>
    </row>
    <row r="352" spans="1:24" x14ac:dyDescent="0.3">
      <c r="A352" s="19"/>
      <c r="B352" s="20"/>
      <c r="C352" s="20"/>
      <c r="D352" s="21"/>
      <c r="E352" s="21"/>
      <c r="F352" s="20"/>
      <c r="G352" s="21"/>
      <c r="H352" s="22"/>
      <c r="I352" s="23"/>
      <c r="J352" s="23"/>
      <c r="K352" s="24"/>
      <c r="L352" s="24"/>
      <c r="M352" s="21"/>
      <c r="N352" s="24"/>
      <c r="O352" s="25"/>
      <c r="P352" s="26"/>
      <c r="Q352" s="26"/>
      <c r="R352" s="26"/>
      <c r="S352" s="26"/>
      <c r="T352" s="26"/>
      <c r="U352" s="26"/>
      <c r="V352" s="26"/>
      <c r="W352" s="26"/>
      <c r="X352" s="27"/>
    </row>
    <row r="353" spans="1:24" x14ac:dyDescent="0.3">
      <c r="A353" s="19"/>
      <c r="B353" s="20"/>
      <c r="C353" s="20"/>
      <c r="D353" s="21"/>
      <c r="E353" s="21"/>
      <c r="F353" s="20"/>
      <c r="G353" s="21"/>
      <c r="H353" s="22"/>
      <c r="I353" s="23"/>
      <c r="J353" s="23"/>
      <c r="K353" s="24"/>
      <c r="L353" s="24"/>
      <c r="M353" s="21"/>
      <c r="N353" s="24"/>
      <c r="O353" s="25"/>
      <c r="P353" s="26"/>
      <c r="Q353" s="26"/>
      <c r="R353" s="26"/>
      <c r="S353" s="26"/>
      <c r="T353" s="26"/>
      <c r="U353" s="26"/>
      <c r="V353" s="26"/>
      <c r="W353" s="26"/>
      <c r="X353" s="27"/>
    </row>
    <row r="354" spans="1:24" x14ac:dyDescent="0.3">
      <c r="A354" s="19"/>
      <c r="B354" s="20"/>
      <c r="C354" s="20"/>
      <c r="D354" s="21"/>
      <c r="E354" s="21"/>
      <c r="F354" s="20"/>
      <c r="G354" s="21"/>
      <c r="H354" s="22"/>
      <c r="I354" s="23"/>
      <c r="J354" s="23"/>
      <c r="K354" s="24"/>
      <c r="L354" s="24"/>
      <c r="M354" s="21"/>
      <c r="N354" s="24"/>
      <c r="O354" s="25"/>
      <c r="P354" s="26"/>
      <c r="Q354" s="26"/>
      <c r="R354" s="26"/>
      <c r="S354" s="26"/>
      <c r="T354" s="26"/>
      <c r="U354" s="26"/>
      <c r="V354" s="26"/>
      <c r="W354" s="26"/>
      <c r="X354" s="27"/>
    </row>
    <row r="355" spans="1:24" x14ac:dyDescent="0.3">
      <c r="A355" s="19"/>
      <c r="B355" s="20"/>
      <c r="C355" s="20"/>
      <c r="D355" s="21"/>
      <c r="E355" s="21"/>
      <c r="F355" s="20"/>
      <c r="G355" s="21"/>
      <c r="H355" s="22"/>
      <c r="I355" s="23"/>
      <c r="J355" s="23"/>
      <c r="K355" s="24"/>
      <c r="L355" s="24"/>
      <c r="M355" s="21"/>
      <c r="N355" s="24"/>
      <c r="O355" s="25"/>
      <c r="P355" s="26"/>
      <c r="Q355" s="26"/>
      <c r="R355" s="26"/>
      <c r="S355" s="26"/>
      <c r="T355" s="26"/>
      <c r="U355" s="26"/>
      <c r="V355" s="26"/>
      <c r="W355" s="26"/>
      <c r="X355" s="27"/>
    </row>
    <row r="356" spans="1:24" x14ac:dyDescent="0.3">
      <c r="A356" s="19"/>
      <c r="B356" s="20"/>
      <c r="C356" s="20"/>
      <c r="D356" s="21"/>
      <c r="E356" s="21"/>
      <c r="F356" s="20"/>
      <c r="G356" s="21"/>
      <c r="H356" s="22"/>
      <c r="I356" s="23"/>
      <c r="J356" s="23"/>
      <c r="K356" s="24"/>
      <c r="L356" s="24"/>
      <c r="M356" s="21"/>
      <c r="N356" s="24"/>
      <c r="O356" s="25"/>
      <c r="P356" s="26"/>
      <c r="Q356" s="26"/>
      <c r="R356" s="26"/>
      <c r="S356" s="26"/>
      <c r="T356" s="26"/>
      <c r="U356" s="26"/>
      <c r="V356" s="26"/>
      <c r="W356" s="26"/>
      <c r="X356" s="27"/>
    </row>
    <row r="357" spans="1:24" x14ac:dyDescent="0.3">
      <c r="A357" s="19"/>
      <c r="B357" s="20"/>
      <c r="C357" s="20"/>
      <c r="D357" s="21"/>
      <c r="E357" s="21"/>
      <c r="F357" s="20"/>
      <c r="G357" s="21"/>
      <c r="H357" s="22"/>
      <c r="I357" s="23"/>
      <c r="J357" s="23"/>
      <c r="K357" s="24"/>
      <c r="L357" s="24"/>
      <c r="M357" s="21"/>
      <c r="N357" s="24"/>
      <c r="O357" s="25"/>
      <c r="P357" s="26"/>
      <c r="Q357" s="26"/>
      <c r="R357" s="26"/>
      <c r="S357" s="26"/>
      <c r="T357" s="26"/>
      <c r="U357" s="26"/>
      <c r="V357" s="26"/>
      <c r="W357" s="26"/>
      <c r="X357" s="27"/>
    </row>
    <row r="358" spans="1:24" x14ac:dyDescent="0.3">
      <c r="A358" s="19"/>
      <c r="B358" s="20"/>
      <c r="C358" s="20"/>
      <c r="D358" s="21"/>
      <c r="E358" s="21"/>
      <c r="F358" s="20"/>
      <c r="G358" s="21"/>
      <c r="H358" s="22"/>
      <c r="I358" s="23"/>
      <c r="J358" s="23"/>
      <c r="K358" s="24"/>
      <c r="L358" s="24"/>
      <c r="M358" s="21"/>
      <c r="N358" s="24"/>
      <c r="O358" s="25"/>
      <c r="P358" s="26"/>
      <c r="Q358" s="26"/>
      <c r="R358" s="26"/>
      <c r="S358" s="26"/>
      <c r="T358" s="26"/>
      <c r="U358" s="26"/>
      <c r="V358" s="26"/>
      <c r="W358" s="26"/>
      <c r="X358" s="27"/>
    </row>
    <row r="359" spans="1:24" x14ac:dyDescent="0.3">
      <c r="A359" s="19"/>
      <c r="B359" s="20"/>
      <c r="C359" s="20"/>
      <c r="D359" s="21"/>
      <c r="E359" s="21"/>
      <c r="F359" s="20"/>
      <c r="G359" s="21"/>
      <c r="H359" s="22"/>
      <c r="I359" s="23"/>
      <c r="J359" s="23"/>
      <c r="K359" s="24"/>
      <c r="L359" s="24"/>
      <c r="M359" s="21"/>
      <c r="N359" s="24"/>
      <c r="O359" s="25"/>
      <c r="P359" s="26"/>
      <c r="Q359" s="26"/>
      <c r="R359" s="26"/>
      <c r="S359" s="26"/>
      <c r="T359" s="26"/>
      <c r="U359" s="26"/>
      <c r="V359" s="26"/>
      <c r="W359" s="26"/>
      <c r="X359" s="27"/>
    </row>
    <row r="360" spans="1:24" x14ac:dyDescent="0.3">
      <c r="A360" s="19"/>
      <c r="B360" s="20"/>
      <c r="C360" s="20"/>
      <c r="D360" s="21"/>
      <c r="E360" s="21"/>
      <c r="F360" s="20"/>
      <c r="G360" s="21"/>
      <c r="H360" s="22"/>
      <c r="I360" s="23"/>
      <c r="J360" s="23"/>
      <c r="K360" s="24"/>
      <c r="L360" s="24"/>
      <c r="M360" s="21"/>
      <c r="N360" s="24"/>
      <c r="O360" s="25"/>
      <c r="P360" s="26"/>
      <c r="Q360" s="26"/>
      <c r="R360" s="26"/>
      <c r="S360" s="26"/>
      <c r="T360" s="26"/>
      <c r="U360" s="26"/>
      <c r="V360" s="26"/>
      <c r="W360" s="26"/>
      <c r="X360" s="27"/>
    </row>
    <row r="361" spans="1:24" x14ac:dyDescent="0.3">
      <c r="A361" s="19"/>
      <c r="B361" s="20"/>
      <c r="C361" s="20"/>
      <c r="D361" s="21"/>
      <c r="E361" s="21"/>
      <c r="F361" s="20"/>
      <c r="G361" s="21"/>
      <c r="H361" s="22"/>
      <c r="I361" s="23"/>
      <c r="J361" s="23"/>
      <c r="K361" s="24"/>
      <c r="L361" s="24"/>
      <c r="M361" s="21"/>
      <c r="N361" s="24"/>
      <c r="O361" s="25"/>
      <c r="P361" s="26"/>
      <c r="Q361" s="26"/>
      <c r="R361" s="26"/>
      <c r="S361" s="26"/>
      <c r="T361" s="26"/>
      <c r="U361" s="26"/>
      <c r="V361" s="26"/>
      <c r="W361" s="26"/>
      <c r="X361" s="27"/>
    </row>
    <row r="362" spans="1:24" x14ac:dyDescent="0.3">
      <c r="A362" s="19"/>
      <c r="B362" s="20"/>
      <c r="C362" s="20"/>
      <c r="D362" s="21"/>
      <c r="E362" s="21"/>
      <c r="F362" s="20"/>
      <c r="G362" s="21"/>
      <c r="H362" s="22"/>
      <c r="I362" s="23"/>
      <c r="J362" s="23"/>
      <c r="K362" s="24"/>
      <c r="L362" s="24"/>
      <c r="M362" s="21"/>
      <c r="N362" s="24"/>
      <c r="O362" s="25"/>
      <c r="P362" s="26"/>
      <c r="Q362" s="26"/>
      <c r="R362" s="26"/>
      <c r="S362" s="26"/>
      <c r="T362" s="26"/>
      <c r="U362" s="26"/>
      <c r="V362" s="26"/>
      <c r="W362" s="26"/>
      <c r="X362" s="27"/>
    </row>
    <row r="363" spans="1:24" x14ac:dyDescent="0.3">
      <c r="A363" s="19"/>
      <c r="B363" s="20"/>
      <c r="C363" s="20"/>
      <c r="D363" s="21"/>
      <c r="E363" s="21"/>
      <c r="F363" s="20"/>
      <c r="G363" s="21"/>
      <c r="H363" s="22"/>
      <c r="I363" s="23"/>
      <c r="J363" s="23"/>
      <c r="K363" s="24"/>
      <c r="L363" s="24"/>
      <c r="M363" s="21"/>
      <c r="N363" s="24"/>
      <c r="O363" s="25"/>
      <c r="P363" s="26"/>
      <c r="Q363" s="26"/>
      <c r="R363" s="26"/>
      <c r="S363" s="26"/>
      <c r="T363" s="26"/>
      <c r="U363" s="26"/>
      <c r="V363" s="26"/>
      <c r="W363" s="26"/>
      <c r="X363" s="27"/>
    </row>
    <row r="364" spans="1:24" x14ac:dyDescent="0.3">
      <c r="A364" s="19"/>
      <c r="B364" s="20"/>
      <c r="C364" s="20"/>
      <c r="D364" s="21"/>
      <c r="E364" s="21"/>
      <c r="F364" s="20"/>
      <c r="G364" s="21"/>
      <c r="H364" s="22"/>
      <c r="I364" s="23"/>
      <c r="J364" s="23"/>
      <c r="K364" s="24"/>
      <c r="L364" s="24"/>
      <c r="M364" s="21"/>
      <c r="N364" s="24"/>
      <c r="O364" s="25"/>
      <c r="P364" s="26"/>
      <c r="Q364" s="26"/>
      <c r="R364" s="26"/>
      <c r="S364" s="26"/>
      <c r="T364" s="26"/>
      <c r="U364" s="26"/>
      <c r="V364" s="26"/>
      <c r="W364" s="26"/>
      <c r="X364" s="27"/>
    </row>
    <row r="365" spans="1:24" x14ac:dyDescent="0.3">
      <c r="A365" s="19"/>
      <c r="B365" s="20"/>
      <c r="C365" s="20"/>
      <c r="D365" s="21"/>
      <c r="E365" s="21"/>
      <c r="F365" s="20"/>
      <c r="G365" s="21"/>
      <c r="H365" s="22"/>
      <c r="I365" s="23"/>
      <c r="J365" s="23"/>
      <c r="K365" s="24"/>
      <c r="L365" s="24"/>
      <c r="M365" s="21"/>
      <c r="N365" s="24"/>
      <c r="O365" s="25"/>
      <c r="P365" s="26"/>
      <c r="Q365" s="26"/>
      <c r="R365" s="26"/>
      <c r="S365" s="26"/>
      <c r="T365" s="26"/>
      <c r="U365" s="26"/>
      <c r="V365" s="26"/>
      <c r="W365" s="26"/>
      <c r="X365" s="27"/>
    </row>
    <row r="366" spans="1:24" x14ac:dyDescent="0.3">
      <c r="A366" s="19"/>
      <c r="B366" s="20"/>
      <c r="C366" s="20"/>
      <c r="D366" s="21"/>
      <c r="E366" s="21"/>
      <c r="F366" s="20"/>
      <c r="G366" s="21"/>
      <c r="H366" s="22"/>
      <c r="I366" s="23"/>
      <c r="J366" s="23"/>
      <c r="K366" s="24"/>
      <c r="L366" s="24"/>
      <c r="M366" s="21"/>
      <c r="N366" s="24"/>
      <c r="O366" s="25"/>
      <c r="P366" s="26"/>
      <c r="Q366" s="26"/>
      <c r="R366" s="26"/>
      <c r="S366" s="26"/>
      <c r="T366" s="26"/>
      <c r="U366" s="26"/>
      <c r="V366" s="26"/>
      <c r="W366" s="26"/>
      <c r="X366" s="27"/>
    </row>
    <row r="367" spans="1:24" x14ac:dyDescent="0.3">
      <c r="A367" s="19"/>
      <c r="B367" s="20"/>
      <c r="C367" s="20"/>
      <c r="D367" s="21"/>
      <c r="E367" s="21"/>
      <c r="F367" s="20"/>
      <c r="G367" s="21"/>
      <c r="H367" s="22"/>
      <c r="I367" s="23"/>
      <c r="J367" s="23"/>
      <c r="K367" s="24"/>
      <c r="L367" s="24"/>
      <c r="M367" s="21"/>
      <c r="N367" s="24"/>
      <c r="O367" s="25"/>
      <c r="P367" s="26"/>
      <c r="Q367" s="26"/>
      <c r="R367" s="26"/>
      <c r="S367" s="26"/>
      <c r="T367" s="26"/>
      <c r="U367" s="26"/>
      <c r="V367" s="26"/>
      <c r="W367" s="26"/>
      <c r="X367" s="27"/>
    </row>
    <row r="368" spans="1:24" x14ac:dyDescent="0.3">
      <c r="A368" s="19"/>
      <c r="B368" s="20"/>
      <c r="C368" s="20"/>
      <c r="D368" s="21"/>
      <c r="E368" s="21"/>
      <c r="F368" s="20"/>
      <c r="G368" s="21"/>
      <c r="H368" s="22"/>
      <c r="I368" s="23"/>
      <c r="J368" s="23"/>
      <c r="K368" s="24"/>
      <c r="L368" s="24"/>
      <c r="M368" s="21"/>
      <c r="N368" s="24"/>
      <c r="O368" s="25"/>
      <c r="P368" s="26"/>
      <c r="Q368" s="26"/>
      <c r="R368" s="26"/>
      <c r="S368" s="26"/>
      <c r="T368" s="26"/>
      <c r="U368" s="26"/>
      <c r="V368" s="26"/>
      <c r="W368" s="26"/>
      <c r="X368" s="27"/>
    </row>
    <row r="369" spans="1:24" x14ac:dyDescent="0.3">
      <c r="A369" s="19"/>
      <c r="B369" s="20"/>
      <c r="C369" s="20"/>
      <c r="D369" s="21"/>
      <c r="E369" s="21"/>
      <c r="F369" s="20"/>
      <c r="G369" s="21"/>
      <c r="H369" s="22"/>
      <c r="I369" s="23"/>
      <c r="J369" s="23"/>
      <c r="K369" s="24"/>
      <c r="L369" s="24"/>
      <c r="M369" s="21"/>
      <c r="N369" s="24"/>
      <c r="O369" s="25"/>
      <c r="P369" s="26"/>
      <c r="Q369" s="26"/>
      <c r="R369" s="26"/>
      <c r="S369" s="26"/>
      <c r="T369" s="26"/>
      <c r="U369" s="26"/>
      <c r="V369" s="26"/>
      <c r="W369" s="26"/>
      <c r="X369" s="27"/>
    </row>
    <row r="370" spans="1:24" x14ac:dyDescent="0.3">
      <c r="A370" s="19"/>
      <c r="B370" s="20"/>
      <c r="C370" s="20"/>
      <c r="D370" s="21"/>
      <c r="E370" s="21"/>
      <c r="F370" s="20"/>
      <c r="G370" s="21"/>
      <c r="H370" s="22"/>
      <c r="I370" s="23"/>
      <c r="J370" s="23"/>
      <c r="K370" s="24"/>
      <c r="L370" s="24"/>
      <c r="M370" s="21"/>
      <c r="N370" s="24"/>
      <c r="O370" s="25"/>
      <c r="P370" s="26"/>
      <c r="Q370" s="26"/>
      <c r="R370" s="26"/>
      <c r="S370" s="26"/>
      <c r="T370" s="26"/>
      <c r="U370" s="26"/>
      <c r="V370" s="26"/>
      <c r="W370" s="26"/>
      <c r="X370" s="27"/>
    </row>
    <row r="371" spans="1:24" x14ac:dyDescent="0.3">
      <c r="A371" s="19"/>
      <c r="B371" s="20"/>
      <c r="C371" s="20"/>
      <c r="D371" s="21"/>
      <c r="E371" s="21"/>
      <c r="F371" s="20"/>
      <c r="G371" s="21"/>
      <c r="H371" s="22"/>
      <c r="I371" s="23"/>
      <c r="J371" s="23"/>
      <c r="K371" s="24"/>
      <c r="L371" s="24"/>
      <c r="M371" s="21"/>
      <c r="N371" s="24"/>
      <c r="O371" s="25"/>
      <c r="P371" s="26"/>
      <c r="Q371" s="26"/>
      <c r="R371" s="26"/>
      <c r="S371" s="26"/>
      <c r="T371" s="26"/>
      <c r="U371" s="26"/>
      <c r="V371" s="26"/>
      <c r="W371" s="26"/>
      <c r="X371" s="27"/>
    </row>
    <row r="372" spans="1:24" x14ac:dyDescent="0.3">
      <c r="A372" s="19"/>
      <c r="B372" s="20"/>
      <c r="C372" s="20"/>
      <c r="D372" s="21"/>
      <c r="E372" s="21"/>
      <c r="F372" s="20"/>
      <c r="G372" s="21"/>
      <c r="H372" s="22"/>
      <c r="I372" s="23"/>
      <c r="J372" s="23"/>
      <c r="K372" s="24"/>
      <c r="L372" s="24"/>
      <c r="M372" s="21"/>
      <c r="N372" s="24"/>
      <c r="O372" s="25"/>
      <c r="P372" s="26"/>
      <c r="Q372" s="26"/>
      <c r="R372" s="26"/>
      <c r="S372" s="26"/>
      <c r="T372" s="26"/>
      <c r="U372" s="26"/>
      <c r="V372" s="26"/>
      <c r="W372" s="26"/>
      <c r="X372" s="27"/>
    </row>
    <row r="373" spans="1:24" x14ac:dyDescent="0.3">
      <c r="A373" s="19"/>
      <c r="B373" s="20"/>
      <c r="C373" s="20"/>
      <c r="D373" s="21"/>
      <c r="E373" s="21"/>
      <c r="F373" s="20"/>
      <c r="G373" s="21"/>
      <c r="H373" s="22"/>
      <c r="I373" s="23"/>
      <c r="J373" s="23"/>
      <c r="K373" s="24"/>
      <c r="L373" s="24"/>
      <c r="M373" s="21"/>
      <c r="N373" s="24"/>
      <c r="O373" s="25"/>
      <c r="P373" s="26"/>
      <c r="Q373" s="26"/>
      <c r="R373" s="26"/>
      <c r="S373" s="26"/>
      <c r="T373" s="26"/>
      <c r="U373" s="26"/>
      <c r="V373" s="26"/>
      <c r="W373" s="26"/>
      <c r="X373" s="27"/>
    </row>
    <row r="374" spans="1:24" x14ac:dyDescent="0.3">
      <c r="A374" s="19"/>
      <c r="B374" s="20"/>
      <c r="C374" s="20"/>
      <c r="D374" s="21"/>
      <c r="E374" s="21"/>
      <c r="F374" s="20"/>
      <c r="G374" s="21"/>
      <c r="H374" s="22"/>
      <c r="I374" s="23"/>
      <c r="J374" s="23"/>
      <c r="K374" s="24"/>
      <c r="L374" s="24"/>
      <c r="M374" s="21"/>
      <c r="N374" s="24"/>
      <c r="O374" s="25"/>
      <c r="P374" s="26"/>
      <c r="Q374" s="26"/>
      <c r="R374" s="26"/>
      <c r="S374" s="26"/>
      <c r="T374" s="26"/>
      <c r="U374" s="26"/>
      <c r="V374" s="26"/>
      <c r="W374" s="26"/>
      <c r="X374" s="27"/>
    </row>
    <row r="375" spans="1:24" x14ac:dyDescent="0.3">
      <c r="A375" s="19"/>
      <c r="B375" s="20"/>
      <c r="C375" s="20"/>
      <c r="D375" s="21"/>
      <c r="E375" s="21"/>
      <c r="F375" s="20"/>
      <c r="G375" s="21"/>
      <c r="H375" s="22"/>
      <c r="I375" s="23"/>
      <c r="J375" s="23"/>
      <c r="K375" s="24"/>
      <c r="L375" s="24"/>
      <c r="M375" s="21"/>
      <c r="N375" s="24"/>
      <c r="O375" s="25"/>
      <c r="P375" s="26"/>
      <c r="Q375" s="26"/>
      <c r="R375" s="26"/>
      <c r="S375" s="26"/>
      <c r="T375" s="26"/>
      <c r="U375" s="26"/>
      <c r="V375" s="26"/>
      <c r="W375" s="26"/>
      <c r="X375" s="27"/>
    </row>
    <row r="376" spans="1:24" x14ac:dyDescent="0.3">
      <c r="A376" s="19"/>
      <c r="B376" s="20"/>
      <c r="C376" s="20"/>
      <c r="D376" s="21"/>
      <c r="E376" s="21"/>
      <c r="F376" s="20"/>
      <c r="G376" s="21"/>
      <c r="H376" s="22"/>
      <c r="I376" s="23"/>
      <c r="J376" s="23"/>
      <c r="K376" s="24"/>
      <c r="L376" s="24"/>
      <c r="M376" s="21"/>
      <c r="N376" s="24"/>
      <c r="O376" s="25"/>
      <c r="P376" s="26"/>
      <c r="Q376" s="26"/>
      <c r="R376" s="26"/>
      <c r="S376" s="26"/>
      <c r="T376" s="26"/>
      <c r="U376" s="26"/>
      <c r="V376" s="26"/>
      <c r="W376" s="26"/>
      <c r="X376" s="27"/>
    </row>
    <row r="377" spans="1:24" x14ac:dyDescent="0.3">
      <c r="A377" s="19"/>
      <c r="B377" s="20"/>
      <c r="C377" s="20"/>
      <c r="D377" s="21"/>
      <c r="E377" s="21"/>
      <c r="F377" s="20"/>
      <c r="G377" s="21"/>
      <c r="H377" s="22"/>
      <c r="I377" s="23"/>
      <c r="J377" s="23"/>
      <c r="K377" s="24"/>
      <c r="L377" s="24"/>
      <c r="M377" s="21"/>
      <c r="N377" s="24"/>
      <c r="O377" s="25"/>
      <c r="P377" s="26"/>
      <c r="Q377" s="26"/>
      <c r="R377" s="26"/>
      <c r="S377" s="26"/>
      <c r="T377" s="26"/>
      <c r="U377" s="26"/>
      <c r="V377" s="26"/>
      <c r="W377" s="26"/>
      <c r="X377" s="27"/>
    </row>
    <row r="378" spans="1:24" x14ac:dyDescent="0.3">
      <c r="A378" s="19"/>
      <c r="B378" s="20"/>
      <c r="C378" s="20"/>
      <c r="D378" s="21"/>
      <c r="E378" s="21"/>
      <c r="F378" s="20"/>
      <c r="G378" s="21"/>
      <c r="H378" s="22"/>
      <c r="I378" s="23"/>
      <c r="J378" s="23"/>
      <c r="K378" s="24"/>
      <c r="L378" s="24"/>
      <c r="M378" s="21"/>
      <c r="N378" s="24"/>
      <c r="O378" s="25"/>
      <c r="P378" s="26"/>
      <c r="Q378" s="26"/>
      <c r="R378" s="26"/>
      <c r="S378" s="26"/>
      <c r="T378" s="26"/>
      <c r="U378" s="26"/>
      <c r="V378" s="26"/>
      <c r="W378" s="26"/>
      <c r="X378" s="27"/>
    </row>
    <row r="379" spans="1:24" x14ac:dyDescent="0.3">
      <c r="A379" s="19"/>
      <c r="B379" s="20"/>
      <c r="C379" s="20"/>
      <c r="D379" s="21"/>
      <c r="E379" s="21"/>
      <c r="F379" s="20"/>
      <c r="G379" s="21"/>
      <c r="H379" s="22"/>
      <c r="I379" s="23"/>
      <c r="J379" s="23"/>
      <c r="K379" s="24"/>
      <c r="L379" s="24"/>
      <c r="M379" s="21"/>
      <c r="N379" s="24"/>
      <c r="O379" s="25"/>
      <c r="P379" s="26"/>
      <c r="Q379" s="26"/>
      <c r="R379" s="26"/>
      <c r="S379" s="26"/>
      <c r="T379" s="26"/>
      <c r="U379" s="26"/>
      <c r="V379" s="26"/>
      <c r="W379" s="26"/>
      <c r="X379" s="27"/>
    </row>
    <row r="380" spans="1:24" x14ac:dyDescent="0.3">
      <c r="A380" s="19"/>
      <c r="B380" s="20"/>
      <c r="C380" s="20"/>
      <c r="D380" s="21"/>
      <c r="E380" s="21"/>
      <c r="F380" s="20"/>
      <c r="G380" s="21"/>
      <c r="H380" s="22"/>
      <c r="I380" s="23"/>
      <c r="J380" s="23"/>
      <c r="K380" s="24"/>
      <c r="L380" s="24"/>
      <c r="M380" s="21"/>
      <c r="N380" s="24"/>
      <c r="O380" s="25"/>
      <c r="P380" s="26"/>
      <c r="Q380" s="26"/>
      <c r="R380" s="26"/>
      <c r="S380" s="26"/>
      <c r="T380" s="26"/>
      <c r="U380" s="26"/>
      <c r="V380" s="26"/>
      <c r="W380" s="26"/>
      <c r="X380" s="27"/>
    </row>
    <row r="381" spans="1:24" x14ac:dyDescent="0.3">
      <c r="A381" s="19"/>
      <c r="B381" s="20"/>
      <c r="C381" s="20"/>
      <c r="D381" s="21"/>
      <c r="E381" s="21"/>
      <c r="F381" s="20"/>
      <c r="G381" s="21"/>
      <c r="H381" s="22"/>
      <c r="I381" s="23"/>
      <c r="J381" s="23"/>
      <c r="K381" s="24"/>
      <c r="L381" s="24"/>
      <c r="M381" s="21"/>
      <c r="N381" s="24"/>
      <c r="O381" s="25"/>
      <c r="P381" s="26"/>
      <c r="Q381" s="26"/>
      <c r="R381" s="26"/>
      <c r="S381" s="26"/>
      <c r="T381" s="26"/>
      <c r="U381" s="26"/>
      <c r="V381" s="26"/>
      <c r="W381" s="26"/>
      <c r="X381" s="27"/>
    </row>
    <row r="382" spans="1:24" x14ac:dyDescent="0.3">
      <c r="A382" s="19"/>
      <c r="B382" s="20"/>
      <c r="C382" s="20"/>
      <c r="D382" s="21"/>
      <c r="E382" s="21"/>
      <c r="F382" s="20"/>
      <c r="G382" s="21"/>
      <c r="H382" s="22"/>
      <c r="I382" s="23"/>
      <c r="J382" s="23"/>
      <c r="K382" s="24"/>
      <c r="L382" s="24"/>
      <c r="M382" s="21"/>
      <c r="N382" s="24"/>
      <c r="O382" s="25"/>
      <c r="P382" s="26"/>
      <c r="Q382" s="26"/>
      <c r="R382" s="26"/>
      <c r="S382" s="26"/>
      <c r="T382" s="26"/>
      <c r="U382" s="26"/>
      <c r="V382" s="26"/>
      <c r="W382" s="26"/>
      <c r="X382" s="27"/>
    </row>
    <row r="383" spans="1:24" x14ac:dyDescent="0.3">
      <c r="A383" s="19"/>
      <c r="B383" s="20"/>
      <c r="C383" s="20"/>
      <c r="D383" s="21"/>
      <c r="E383" s="21"/>
      <c r="F383" s="20"/>
      <c r="G383" s="21"/>
      <c r="H383" s="22"/>
      <c r="I383" s="23"/>
      <c r="J383" s="23"/>
      <c r="K383" s="24"/>
      <c r="L383" s="24"/>
      <c r="M383" s="21"/>
      <c r="N383" s="24"/>
      <c r="O383" s="25"/>
      <c r="P383" s="26"/>
      <c r="Q383" s="26"/>
      <c r="R383" s="26"/>
      <c r="S383" s="26"/>
      <c r="T383" s="26"/>
      <c r="U383" s="26"/>
      <c r="V383" s="26"/>
      <c r="W383" s="26"/>
      <c r="X383" s="27"/>
    </row>
    <row r="384" spans="1:24" x14ac:dyDescent="0.3">
      <c r="A384" s="19"/>
      <c r="B384" s="20"/>
      <c r="C384" s="20"/>
      <c r="D384" s="21"/>
      <c r="E384" s="21"/>
      <c r="F384" s="20"/>
      <c r="G384" s="21"/>
      <c r="H384" s="22"/>
      <c r="I384" s="23"/>
      <c r="J384" s="23"/>
      <c r="K384" s="24"/>
      <c r="L384" s="24"/>
      <c r="M384" s="21"/>
      <c r="N384" s="24"/>
      <c r="O384" s="25"/>
      <c r="P384" s="26"/>
      <c r="Q384" s="26"/>
      <c r="R384" s="26"/>
      <c r="S384" s="26"/>
      <c r="T384" s="26"/>
      <c r="U384" s="26"/>
      <c r="V384" s="26"/>
      <c r="W384" s="26"/>
      <c r="X384" s="27"/>
    </row>
    <row r="385" spans="1:24" x14ac:dyDescent="0.3">
      <c r="A385" s="19"/>
      <c r="B385" s="20"/>
      <c r="C385" s="20"/>
      <c r="D385" s="21"/>
      <c r="E385" s="21"/>
      <c r="F385" s="20"/>
      <c r="G385" s="21"/>
      <c r="H385" s="22"/>
      <c r="I385" s="23"/>
      <c r="J385" s="23"/>
      <c r="K385" s="24"/>
      <c r="L385" s="24"/>
      <c r="M385" s="21"/>
      <c r="N385" s="24"/>
      <c r="O385" s="25"/>
      <c r="P385" s="26"/>
      <c r="Q385" s="26"/>
      <c r="R385" s="26"/>
      <c r="S385" s="26"/>
      <c r="T385" s="26"/>
      <c r="U385" s="26"/>
      <c r="V385" s="26"/>
      <c r="W385" s="26"/>
      <c r="X385" s="27"/>
    </row>
    <row r="386" spans="1:24" x14ac:dyDescent="0.3">
      <c r="A386" s="19"/>
      <c r="B386" s="20"/>
      <c r="C386" s="20"/>
      <c r="D386" s="21"/>
      <c r="E386" s="21"/>
      <c r="F386" s="20"/>
      <c r="G386" s="21"/>
      <c r="H386" s="22"/>
      <c r="I386" s="23"/>
      <c r="J386" s="23"/>
      <c r="K386" s="24"/>
      <c r="L386" s="24"/>
      <c r="M386" s="21"/>
      <c r="N386" s="24"/>
      <c r="O386" s="25"/>
      <c r="P386" s="26"/>
      <c r="Q386" s="26"/>
      <c r="R386" s="26"/>
      <c r="S386" s="26"/>
      <c r="T386" s="26"/>
      <c r="U386" s="26"/>
      <c r="V386" s="26"/>
      <c r="W386" s="26"/>
      <c r="X386" s="27"/>
    </row>
    <row r="387" spans="1:24" x14ac:dyDescent="0.3">
      <c r="A387" s="19"/>
      <c r="B387" s="20"/>
      <c r="C387" s="20"/>
      <c r="D387" s="21"/>
      <c r="E387" s="21"/>
      <c r="F387" s="20"/>
      <c r="G387" s="21"/>
      <c r="H387" s="22"/>
      <c r="I387" s="23"/>
      <c r="J387" s="23"/>
      <c r="K387" s="24"/>
      <c r="L387" s="24"/>
      <c r="M387" s="21"/>
      <c r="N387" s="24"/>
      <c r="O387" s="25"/>
      <c r="P387" s="26"/>
      <c r="Q387" s="26"/>
      <c r="R387" s="26"/>
      <c r="S387" s="26"/>
      <c r="T387" s="26"/>
      <c r="U387" s="26"/>
      <c r="V387" s="26"/>
      <c r="W387" s="26"/>
      <c r="X387" s="27"/>
    </row>
    <row r="388" spans="1:24" x14ac:dyDescent="0.3">
      <c r="A388" s="19"/>
      <c r="B388" s="20"/>
      <c r="C388" s="20"/>
      <c r="D388" s="21"/>
      <c r="E388" s="21"/>
      <c r="F388" s="20"/>
      <c r="G388" s="21"/>
      <c r="H388" s="22"/>
      <c r="I388" s="23"/>
      <c r="J388" s="23"/>
      <c r="K388" s="24"/>
      <c r="L388" s="24"/>
      <c r="M388" s="21"/>
      <c r="N388" s="24"/>
      <c r="O388" s="25"/>
      <c r="P388" s="26"/>
      <c r="Q388" s="26"/>
      <c r="R388" s="26"/>
      <c r="S388" s="26"/>
      <c r="T388" s="26"/>
      <c r="U388" s="26"/>
      <c r="V388" s="26"/>
      <c r="W388" s="26"/>
      <c r="X388" s="27"/>
    </row>
    <row r="389" spans="1:24" x14ac:dyDescent="0.3">
      <c r="A389" s="19"/>
      <c r="B389" s="20"/>
      <c r="C389" s="20"/>
      <c r="D389" s="21"/>
      <c r="E389" s="21"/>
      <c r="F389" s="20"/>
      <c r="G389" s="21"/>
      <c r="H389" s="22"/>
      <c r="I389" s="23"/>
      <c r="J389" s="23"/>
      <c r="K389" s="24"/>
      <c r="L389" s="24"/>
      <c r="M389" s="21"/>
      <c r="N389" s="24"/>
      <c r="O389" s="25"/>
      <c r="P389" s="26"/>
      <c r="Q389" s="26"/>
      <c r="R389" s="26"/>
      <c r="S389" s="26"/>
      <c r="T389" s="26"/>
      <c r="U389" s="26"/>
      <c r="V389" s="26"/>
      <c r="W389" s="26"/>
      <c r="X389" s="27"/>
    </row>
    <row r="390" spans="1:24" x14ac:dyDescent="0.3">
      <c r="A390" s="19"/>
      <c r="B390" s="20"/>
      <c r="C390" s="20"/>
      <c r="D390" s="21"/>
      <c r="E390" s="21"/>
      <c r="F390" s="20"/>
      <c r="G390" s="21"/>
      <c r="H390" s="22"/>
      <c r="I390" s="23"/>
      <c r="J390" s="23"/>
      <c r="K390" s="24"/>
      <c r="L390" s="24"/>
      <c r="M390" s="21"/>
      <c r="N390" s="24"/>
      <c r="O390" s="25"/>
      <c r="P390" s="26"/>
      <c r="Q390" s="26"/>
      <c r="R390" s="26"/>
      <c r="S390" s="26"/>
      <c r="T390" s="26"/>
      <c r="U390" s="26"/>
      <c r="V390" s="26"/>
      <c r="W390" s="26"/>
      <c r="X390" s="27"/>
    </row>
    <row r="391" spans="1:24" x14ac:dyDescent="0.3">
      <c r="A391" s="19"/>
      <c r="B391" s="20"/>
      <c r="C391" s="20"/>
      <c r="D391" s="21"/>
      <c r="E391" s="21"/>
      <c r="F391" s="20"/>
      <c r="G391" s="21"/>
      <c r="H391" s="22"/>
      <c r="I391" s="23"/>
      <c r="J391" s="23"/>
      <c r="K391" s="24"/>
      <c r="L391" s="24"/>
      <c r="M391" s="21"/>
      <c r="N391" s="24"/>
      <c r="O391" s="25"/>
      <c r="P391" s="26"/>
      <c r="Q391" s="26"/>
      <c r="R391" s="26"/>
      <c r="S391" s="26"/>
      <c r="T391" s="26"/>
      <c r="U391" s="26"/>
      <c r="V391" s="26"/>
      <c r="W391" s="26"/>
      <c r="X391" s="27"/>
    </row>
    <row r="392" spans="1:24" x14ac:dyDescent="0.3">
      <c r="A392" s="19"/>
      <c r="B392" s="20"/>
      <c r="C392" s="20"/>
      <c r="D392" s="21"/>
      <c r="E392" s="21"/>
      <c r="F392" s="20"/>
      <c r="G392" s="21"/>
      <c r="H392" s="22"/>
      <c r="I392" s="23"/>
      <c r="J392" s="23"/>
      <c r="K392" s="24"/>
      <c r="L392" s="24"/>
      <c r="M392" s="21"/>
      <c r="N392" s="24"/>
      <c r="O392" s="25"/>
      <c r="P392" s="26"/>
      <c r="Q392" s="26"/>
      <c r="R392" s="26"/>
      <c r="S392" s="26"/>
      <c r="T392" s="26"/>
      <c r="U392" s="26"/>
      <c r="V392" s="26"/>
      <c r="W392" s="26"/>
      <c r="X392" s="27"/>
    </row>
  </sheetData>
  <mergeCells count="6">
    <mergeCell ref="P4:X4"/>
    <mergeCell ref="H4:O4"/>
    <mergeCell ref="H116:O116"/>
    <mergeCell ref="P116:X116"/>
    <mergeCell ref="H206:O206"/>
    <mergeCell ref="P206:X20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BJ426"/>
  <sheetViews>
    <sheetView workbookViewId="0">
      <selection activeCell="A199" sqref="A199:XFD199"/>
    </sheetView>
  </sheetViews>
  <sheetFormatPr defaultColWidth="8.88671875" defaultRowHeight="11.4" x14ac:dyDescent="0.3"/>
  <cols>
    <col min="1" max="1" width="12.6640625" style="3" bestFit="1" customWidth="1"/>
    <col min="2" max="2" width="9" style="3" bestFit="1" customWidth="1"/>
    <col min="3" max="3" width="9.109375" style="3" bestFit="1" customWidth="1"/>
    <col min="4" max="4" width="10.5546875" style="3" bestFit="1" customWidth="1"/>
    <col min="5" max="5" width="10.44140625" style="3" bestFit="1" customWidth="1"/>
    <col min="6" max="6" width="9.77734375" style="3" bestFit="1" customWidth="1"/>
    <col min="7" max="7" width="10.44140625" style="3" bestFit="1" customWidth="1"/>
    <col min="8" max="8" width="9.109375" style="3" bestFit="1" customWidth="1"/>
    <col min="9" max="9" width="9.77734375" style="3" bestFit="1" customWidth="1"/>
    <col min="10" max="10" width="9.109375" style="3" bestFit="1" customWidth="1"/>
    <col min="11" max="11" width="9" style="3" bestFit="1" customWidth="1"/>
    <col min="12" max="13" width="9.33203125" style="3" bestFit="1" customWidth="1"/>
    <col min="14" max="15" width="9.109375" style="3" bestFit="1" customWidth="1"/>
    <col min="16" max="16" width="9.77734375" style="3" bestFit="1" customWidth="1"/>
    <col min="17" max="17" width="9.109375" style="3" bestFit="1" customWidth="1"/>
    <col min="18" max="18" width="9" style="3" bestFit="1" customWidth="1"/>
    <col min="19" max="19" width="9.109375" style="3" customWidth="1"/>
    <col min="20" max="20" width="14.5546875" style="3" bestFit="1" customWidth="1"/>
    <col min="21" max="21" width="10.21875" style="3" bestFit="1" customWidth="1"/>
    <col min="22" max="25" width="9.109375" style="3" bestFit="1" customWidth="1"/>
    <col min="26" max="26" width="9" style="3" bestFit="1" customWidth="1"/>
    <col min="27" max="28" width="9.109375" style="3" bestFit="1" customWidth="1"/>
    <col min="29" max="31" width="9" style="3" bestFit="1" customWidth="1"/>
    <col min="32" max="32" width="10.109375" style="3" bestFit="1" customWidth="1"/>
    <col min="33" max="33" width="9" style="3" bestFit="1" customWidth="1"/>
    <col min="34" max="34" width="11" style="3" customWidth="1"/>
    <col min="35" max="35" width="10" style="3" customWidth="1"/>
    <col min="36" max="36" width="10.5546875" style="3" customWidth="1"/>
    <col min="37" max="37" width="9.88671875" style="3" customWidth="1"/>
    <col min="38" max="41" width="9" style="3" bestFit="1" customWidth="1"/>
    <col min="42" max="42" width="10" style="3" bestFit="1" customWidth="1"/>
    <col min="43" max="43" width="8.88671875" style="3"/>
    <col min="44" max="47" width="9" style="3" bestFit="1" customWidth="1"/>
    <col min="48" max="48" width="8.88671875" style="3"/>
    <col min="49" max="49" width="10.88671875" style="3" customWidth="1"/>
    <col min="50" max="51" width="9" style="3" bestFit="1" customWidth="1"/>
    <col min="52" max="16384" width="8.88671875" style="3"/>
  </cols>
  <sheetData>
    <row r="1" spans="1:52" ht="12" x14ac:dyDescent="0.3">
      <c r="A1" s="1" t="s">
        <v>515</v>
      </c>
    </row>
    <row r="2" spans="1:52" s="61" customFormat="1" ht="25.2" customHeight="1" x14ac:dyDescent="0.3">
      <c r="F2" s="481" t="s">
        <v>385</v>
      </c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1" t="s">
        <v>35</v>
      </c>
      <c r="V2" s="482"/>
      <c r="W2" s="482"/>
      <c r="X2" s="482"/>
      <c r="Y2" s="482"/>
      <c r="Z2" s="483"/>
      <c r="AA2" s="487"/>
      <c r="AB2" s="487"/>
      <c r="AC2" s="484" t="s">
        <v>36</v>
      </c>
      <c r="AD2" s="486"/>
      <c r="AE2" s="486"/>
      <c r="AF2" s="486"/>
      <c r="AG2" s="486"/>
      <c r="AH2" s="485"/>
      <c r="AI2" s="486" t="s">
        <v>37</v>
      </c>
      <c r="AJ2" s="486"/>
      <c r="AK2" s="486"/>
      <c r="AL2" s="481" t="s">
        <v>38</v>
      </c>
      <c r="AM2" s="482"/>
      <c r="AN2" s="482"/>
      <c r="AO2" s="482"/>
      <c r="AP2" s="482"/>
      <c r="AQ2" s="483"/>
      <c r="AR2" s="482" t="s">
        <v>39</v>
      </c>
      <c r="AS2" s="482"/>
      <c r="AT2" s="482"/>
      <c r="AU2" s="482"/>
      <c r="AV2" s="484" t="s">
        <v>40</v>
      </c>
      <c r="AW2" s="485"/>
      <c r="AX2" s="482" t="s">
        <v>41</v>
      </c>
      <c r="AY2" s="482"/>
      <c r="AZ2" s="483"/>
    </row>
    <row r="3" spans="1:52" s="65" customFormat="1" ht="13.8" x14ac:dyDescent="0.3">
      <c r="A3" s="62" t="s">
        <v>197</v>
      </c>
      <c r="B3" s="123" t="s">
        <v>2</v>
      </c>
      <c r="C3" s="62" t="s">
        <v>3</v>
      </c>
      <c r="D3" s="7" t="s">
        <v>14</v>
      </c>
      <c r="E3" s="130" t="s">
        <v>199</v>
      </c>
      <c r="F3" s="63" t="s">
        <v>212</v>
      </c>
      <c r="G3" s="63" t="s">
        <v>200</v>
      </c>
      <c r="H3" s="7" t="s">
        <v>5</v>
      </c>
      <c r="I3" s="63" t="s">
        <v>201</v>
      </c>
      <c r="J3" s="7" t="s">
        <v>5</v>
      </c>
      <c r="K3" s="63" t="s">
        <v>202</v>
      </c>
      <c r="L3" s="7" t="s">
        <v>5</v>
      </c>
      <c r="M3" s="63" t="s">
        <v>203</v>
      </c>
      <c r="N3" s="7" t="s">
        <v>5</v>
      </c>
      <c r="O3" s="62" t="s">
        <v>1</v>
      </c>
      <c r="P3" s="63" t="s">
        <v>204</v>
      </c>
      <c r="Q3" s="7" t="s">
        <v>5</v>
      </c>
      <c r="R3" s="63" t="s">
        <v>205</v>
      </c>
      <c r="S3" s="7" t="s">
        <v>5</v>
      </c>
      <c r="T3" s="62" t="s">
        <v>24</v>
      </c>
      <c r="U3" s="6" t="s">
        <v>19</v>
      </c>
      <c r="V3" s="7" t="s">
        <v>5</v>
      </c>
      <c r="W3" s="7" t="s">
        <v>17</v>
      </c>
      <c r="X3" s="7" t="s">
        <v>5</v>
      </c>
      <c r="Y3" s="7" t="s">
        <v>18</v>
      </c>
      <c r="Z3" s="8" t="s">
        <v>5</v>
      </c>
      <c r="AA3" s="62" t="s">
        <v>46</v>
      </c>
      <c r="AB3" s="62" t="s">
        <v>47</v>
      </c>
      <c r="AC3" s="123" t="s">
        <v>42</v>
      </c>
      <c r="AD3" s="63" t="s">
        <v>198</v>
      </c>
      <c r="AE3" s="63" t="s">
        <v>213</v>
      </c>
      <c r="AF3" s="63" t="s">
        <v>206</v>
      </c>
      <c r="AG3" s="63" t="s">
        <v>207</v>
      </c>
      <c r="AH3" s="130" t="s">
        <v>208</v>
      </c>
      <c r="AI3" s="63" t="s">
        <v>206</v>
      </c>
      <c r="AJ3" s="63" t="s">
        <v>207</v>
      </c>
      <c r="AK3" s="63" t="s">
        <v>208</v>
      </c>
      <c r="AL3" s="129" t="s">
        <v>209</v>
      </c>
      <c r="AM3" s="62" t="s">
        <v>43</v>
      </c>
      <c r="AN3" s="63" t="s">
        <v>210</v>
      </c>
      <c r="AO3" s="62" t="s">
        <v>43</v>
      </c>
      <c r="AP3" s="63" t="s">
        <v>211</v>
      </c>
      <c r="AQ3" s="64" t="s">
        <v>43</v>
      </c>
      <c r="AR3" s="62">
        <v>204</v>
      </c>
      <c r="AS3" s="62">
        <v>206</v>
      </c>
      <c r="AT3" s="62">
        <v>207</v>
      </c>
      <c r="AU3" s="62">
        <v>238</v>
      </c>
      <c r="AV3" s="123"/>
      <c r="AW3" s="64"/>
      <c r="AX3" s="62" t="s">
        <v>48</v>
      </c>
      <c r="AY3" s="62" t="s">
        <v>44</v>
      </c>
      <c r="AZ3" s="64" t="s">
        <v>45</v>
      </c>
    </row>
    <row r="4" spans="1:52" x14ac:dyDescent="0.2">
      <c r="A4" s="66" t="s">
        <v>49</v>
      </c>
      <c r="B4" s="124">
        <v>1006</v>
      </c>
      <c r="C4" s="67">
        <v>404.2</v>
      </c>
      <c r="D4" s="67">
        <v>319.3</v>
      </c>
      <c r="E4" s="70"/>
      <c r="F4" s="67">
        <v>731350</v>
      </c>
      <c r="G4" s="67">
        <v>0.11314</v>
      </c>
      <c r="H4" s="67">
        <v>3.6999999999999999E-4</v>
      </c>
      <c r="I4" s="67">
        <v>0.12386</v>
      </c>
      <c r="J4" s="67">
        <v>1.8239999999999999E-2</v>
      </c>
      <c r="K4" s="67">
        <v>5.3613999999999997</v>
      </c>
      <c r="L4" s="67">
        <v>5.3830000000000003E-2</v>
      </c>
      <c r="M4" s="67">
        <v>0.34366999999999998</v>
      </c>
      <c r="N4" s="67">
        <v>3.2599999999999999E-3</v>
      </c>
      <c r="O4" s="67">
        <v>0.94499999999999995</v>
      </c>
      <c r="P4" s="67">
        <v>0.10516</v>
      </c>
      <c r="Q4" s="67">
        <v>1.92E-3</v>
      </c>
      <c r="R4" s="68">
        <v>0.40479999999999999</v>
      </c>
      <c r="S4" s="68">
        <v>5.9020000000000003E-2</v>
      </c>
      <c r="T4" s="131">
        <v>-3.36</v>
      </c>
      <c r="U4" s="98">
        <v>1850.53</v>
      </c>
      <c r="V4" s="69">
        <v>5.94</v>
      </c>
      <c r="W4" s="69">
        <v>1878.71</v>
      </c>
      <c r="X4" s="69">
        <v>8.59</v>
      </c>
      <c r="Y4" s="69">
        <v>1904.3</v>
      </c>
      <c r="Z4" s="99">
        <v>15.64</v>
      </c>
      <c r="AA4" s="67">
        <v>1</v>
      </c>
      <c r="AB4" s="67">
        <v>52</v>
      </c>
      <c r="AC4" s="124">
        <v>4.0999999999999996</v>
      </c>
      <c r="AD4" s="67">
        <v>3.78</v>
      </c>
      <c r="AE4" s="67">
        <v>14.42</v>
      </c>
      <c r="AF4" s="67">
        <v>0.31</v>
      </c>
      <c r="AG4" s="67">
        <v>0.65</v>
      </c>
      <c r="AH4" s="70">
        <v>0.66</v>
      </c>
      <c r="AI4" s="67">
        <v>0.56999999999999995</v>
      </c>
      <c r="AJ4" s="67">
        <v>7.52</v>
      </c>
      <c r="AK4" s="67">
        <v>2.9</v>
      </c>
      <c r="AL4" s="124">
        <v>2.91</v>
      </c>
      <c r="AM4" s="67">
        <v>2.8000000000000001E-2</v>
      </c>
      <c r="AN4" s="67">
        <v>0.11314</v>
      </c>
      <c r="AO4" s="67">
        <v>3.6999999999999999E-4</v>
      </c>
      <c r="AP4" s="67">
        <v>9.9999999999999995E-7</v>
      </c>
      <c r="AQ4" s="70">
        <v>1.9999999999999999E-7</v>
      </c>
      <c r="AR4" s="67">
        <v>20.515297700000001</v>
      </c>
      <c r="AS4" s="67">
        <v>142926.94633559999</v>
      </c>
      <c r="AT4" s="67">
        <v>16248.980372</v>
      </c>
      <c r="AU4" s="67">
        <v>515563.99424470001</v>
      </c>
      <c r="AV4" s="124">
        <v>0.88800000000000001</v>
      </c>
      <c r="AW4" s="70">
        <v>1.0640000000000001</v>
      </c>
      <c r="AX4" s="67">
        <v>1.06</v>
      </c>
      <c r="AY4" s="67">
        <v>1.53</v>
      </c>
      <c r="AZ4" s="70">
        <v>1.44</v>
      </c>
    </row>
    <row r="5" spans="1:52" x14ac:dyDescent="0.2">
      <c r="A5" s="3" t="s">
        <v>50</v>
      </c>
      <c r="B5" s="125">
        <v>363</v>
      </c>
      <c r="C5" s="71">
        <v>380.2</v>
      </c>
      <c r="D5" s="71">
        <v>111.1</v>
      </c>
      <c r="E5" s="73"/>
      <c r="F5" s="71">
        <v>238607</v>
      </c>
      <c r="G5" s="71">
        <v>0.11264</v>
      </c>
      <c r="H5" s="71">
        <v>4.4000000000000002E-4</v>
      </c>
      <c r="I5" s="71">
        <v>0.30861</v>
      </c>
      <c r="J5" s="71">
        <v>4.437E-2</v>
      </c>
      <c r="K5" s="71">
        <v>5.1124000000000001</v>
      </c>
      <c r="L5" s="71">
        <v>4.5190000000000001E-2</v>
      </c>
      <c r="M5" s="71">
        <v>0.32916000000000001</v>
      </c>
      <c r="N5" s="71">
        <v>2.6099999999999999E-3</v>
      </c>
      <c r="O5" s="71">
        <v>0.89700000000000002</v>
      </c>
      <c r="P5" s="71">
        <v>9.6250000000000002E-2</v>
      </c>
      <c r="Q5" s="71">
        <v>1.56E-3</v>
      </c>
      <c r="R5" s="72">
        <v>1.05545</v>
      </c>
      <c r="S5" s="72">
        <v>0.15054000000000001</v>
      </c>
      <c r="T5" s="132">
        <v>0.51</v>
      </c>
      <c r="U5" s="100">
        <v>1842.54</v>
      </c>
      <c r="V5" s="101">
        <v>7.07</v>
      </c>
      <c r="W5" s="101">
        <v>1838.17</v>
      </c>
      <c r="X5" s="101">
        <v>7.51</v>
      </c>
      <c r="Y5" s="101">
        <v>1834.31</v>
      </c>
      <c r="Z5" s="102">
        <v>12.66</v>
      </c>
      <c r="AA5" s="71">
        <v>1</v>
      </c>
      <c r="AB5" s="71">
        <v>52</v>
      </c>
      <c r="AC5" s="125">
        <v>3.23</v>
      </c>
      <c r="AD5" s="71">
        <v>3.22</v>
      </c>
      <c r="AE5" s="71">
        <v>15.04</v>
      </c>
      <c r="AF5" s="71">
        <v>0.38</v>
      </c>
      <c r="AG5" s="71">
        <v>0.46</v>
      </c>
      <c r="AH5" s="73">
        <v>0.39</v>
      </c>
      <c r="AI5" s="71">
        <v>0.57999999999999996</v>
      </c>
      <c r="AJ5" s="71">
        <v>7.89</v>
      </c>
      <c r="AK5" s="71">
        <v>3.03</v>
      </c>
      <c r="AL5" s="125">
        <v>3.0379999999999998</v>
      </c>
      <c r="AM5" s="71">
        <v>2.4E-2</v>
      </c>
      <c r="AN5" s="71">
        <v>0.11264</v>
      </c>
      <c r="AO5" s="71">
        <v>4.4000000000000002E-4</v>
      </c>
      <c r="AP5" s="71">
        <v>3.9999999999999998E-6</v>
      </c>
      <c r="AQ5" s="73">
        <v>5.9999999999999997E-7</v>
      </c>
      <c r="AR5" s="71">
        <v>21.1160152</v>
      </c>
      <c r="AS5" s="71">
        <v>49726.562002500003</v>
      </c>
      <c r="AT5" s="71">
        <v>5636.8545845999997</v>
      </c>
      <c r="AU5" s="71">
        <v>185973.92715840001</v>
      </c>
      <c r="AV5" s="125">
        <v>0.625</v>
      </c>
      <c r="AW5" s="73">
        <v>1.4350000000000001</v>
      </c>
      <c r="AX5" s="71">
        <v>1.04</v>
      </c>
      <c r="AY5" s="71">
        <v>1.92</v>
      </c>
      <c r="AZ5" s="73">
        <v>2.02</v>
      </c>
    </row>
    <row r="6" spans="1:52" x14ac:dyDescent="0.2">
      <c r="A6" s="3" t="s">
        <v>51</v>
      </c>
      <c r="B6" s="125">
        <v>1287</v>
      </c>
      <c r="C6" s="71">
        <v>586.5</v>
      </c>
      <c r="D6" s="71">
        <v>402.3</v>
      </c>
      <c r="E6" s="73"/>
      <c r="F6" s="71">
        <v>643740</v>
      </c>
      <c r="G6" s="71">
        <v>0.11335000000000001</v>
      </c>
      <c r="H6" s="71">
        <v>2.9999999999999997E-4</v>
      </c>
      <c r="I6" s="71">
        <v>0.14036999999999999</v>
      </c>
      <c r="J6" s="71">
        <v>2.1170000000000001E-2</v>
      </c>
      <c r="K6" s="71">
        <v>5.3759600000000001</v>
      </c>
      <c r="L6" s="71">
        <v>5.6460000000000003E-2</v>
      </c>
      <c r="M6" s="71">
        <v>0.34397</v>
      </c>
      <c r="N6" s="71">
        <v>3.5000000000000001E-3</v>
      </c>
      <c r="O6" s="71">
        <v>0.96799999999999997</v>
      </c>
      <c r="P6" s="71">
        <v>0.10514999999999999</v>
      </c>
      <c r="Q6" s="71">
        <v>1.9599999999999999E-3</v>
      </c>
      <c r="R6" s="72">
        <v>0.45916000000000001</v>
      </c>
      <c r="S6" s="72">
        <v>6.8540000000000004E-2</v>
      </c>
      <c r="T6" s="132">
        <v>-3.23</v>
      </c>
      <c r="U6" s="100">
        <v>1853.86</v>
      </c>
      <c r="V6" s="101">
        <v>4.76</v>
      </c>
      <c r="W6" s="101">
        <v>1881.03</v>
      </c>
      <c r="X6" s="101">
        <v>8.99</v>
      </c>
      <c r="Y6" s="101">
        <v>1905.74</v>
      </c>
      <c r="Z6" s="102">
        <v>16.79</v>
      </c>
      <c r="AA6" s="71">
        <v>1</v>
      </c>
      <c r="AB6" s="71">
        <v>52</v>
      </c>
      <c r="AC6" s="125">
        <v>4.72</v>
      </c>
      <c r="AD6" s="71">
        <v>4.6399999999999997</v>
      </c>
      <c r="AE6" s="71">
        <v>20.350000000000001</v>
      </c>
      <c r="AF6" s="71">
        <v>0.23</v>
      </c>
      <c r="AG6" s="71">
        <v>0.57999999999999996</v>
      </c>
      <c r="AH6" s="73">
        <v>0.52</v>
      </c>
      <c r="AI6" s="71">
        <v>0.56999999999999995</v>
      </c>
      <c r="AJ6" s="71">
        <v>7.5</v>
      </c>
      <c r="AK6" s="71">
        <v>2.9</v>
      </c>
      <c r="AL6" s="125">
        <v>2.907</v>
      </c>
      <c r="AM6" s="71">
        <v>0.03</v>
      </c>
      <c r="AN6" s="71">
        <v>0.11335000000000001</v>
      </c>
      <c r="AO6" s="71">
        <v>2.9999999999999997E-4</v>
      </c>
      <c r="AP6" s="71">
        <v>1.9999999999999999E-6</v>
      </c>
      <c r="AQ6" s="73">
        <v>2.9999999999999999E-7</v>
      </c>
      <c r="AR6" s="71">
        <v>36.273799400000001</v>
      </c>
      <c r="AS6" s="71">
        <v>180064.8698904</v>
      </c>
      <c r="AT6" s="71">
        <v>20506.313230700001</v>
      </c>
      <c r="AU6" s="71">
        <v>659457.88065299997</v>
      </c>
      <c r="AV6" s="125">
        <v>0.92100000000000004</v>
      </c>
      <c r="AW6" s="73">
        <v>1.0509999999999999</v>
      </c>
      <c r="AX6" s="71">
        <v>1.1599999999999999</v>
      </c>
      <c r="AY6" s="71">
        <v>1.82</v>
      </c>
      <c r="AZ6" s="73">
        <v>1.95</v>
      </c>
    </row>
    <row r="7" spans="1:52" x14ac:dyDescent="0.2">
      <c r="A7" s="3" t="s">
        <v>52</v>
      </c>
      <c r="B7" s="125">
        <v>358</v>
      </c>
      <c r="C7" s="71">
        <v>288.39999999999998</v>
      </c>
      <c r="D7" s="71">
        <v>107</v>
      </c>
      <c r="E7" s="73"/>
      <c r="F7" s="71">
        <v>118249</v>
      </c>
      <c r="G7" s="71">
        <v>0.11298</v>
      </c>
      <c r="H7" s="71">
        <v>5.5999999999999995E-4</v>
      </c>
      <c r="I7" s="71">
        <v>0.24964</v>
      </c>
      <c r="J7" s="71">
        <v>3.8989999999999997E-2</v>
      </c>
      <c r="K7" s="71">
        <v>5.2325299999999997</v>
      </c>
      <c r="L7" s="71">
        <v>6.9830000000000003E-2</v>
      </c>
      <c r="M7" s="71">
        <v>0.33588000000000001</v>
      </c>
      <c r="N7" s="71">
        <v>4.1599999999999996E-3</v>
      </c>
      <c r="O7" s="71">
        <v>0.92800000000000005</v>
      </c>
      <c r="P7" s="71">
        <v>0.10323</v>
      </c>
      <c r="Q7" s="71">
        <v>2.5200000000000001E-3</v>
      </c>
      <c r="R7" s="72">
        <v>0.81225000000000003</v>
      </c>
      <c r="S7" s="72">
        <v>0.1249</v>
      </c>
      <c r="T7" s="132">
        <v>-1.18</v>
      </c>
      <c r="U7" s="100">
        <v>1848</v>
      </c>
      <c r="V7" s="101">
        <v>8.99</v>
      </c>
      <c r="W7" s="101">
        <v>1857.93</v>
      </c>
      <c r="X7" s="101">
        <v>11.38</v>
      </c>
      <c r="Y7" s="101">
        <v>1866.82</v>
      </c>
      <c r="Z7" s="102">
        <v>20.07</v>
      </c>
      <c r="AA7" s="71">
        <v>1</v>
      </c>
      <c r="AB7" s="71">
        <v>52</v>
      </c>
      <c r="AC7" s="125">
        <v>5.0999999999999996</v>
      </c>
      <c r="AD7" s="71">
        <v>4.96</v>
      </c>
      <c r="AE7" s="71">
        <v>27.83</v>
      </c>
      <c r="AF7" s="71">
        <v>0.47</v>
      </c>
      <c r="AG7" s="71">
        <v>0.55000000000000004</v>
      </c>
      <c r="AH7" s="73">
        <v>0.5</v>
      </c>
      <c r="AI7" s="71">
        <v>0.56999999999999995</v>
      </c>
      <c r="AJ7" s="71">
        <v>7.71</v>
      </c>
      <c r="AK7" s="71">
        <v>2.97</v>
      </c>
      <c r="AL7" s="125">
        <v>2.9769999999999999</v>
      </c>
      <c r="AM7" s="71">
        <v>3.6999999999999998E-2</v>
      </c>
      <c r="AN7" s="71">
        <v>0.11298</v>
      </c>
      <c r="AO7" s="71">
        <v>5.5999999999999995E-4</v>
      </c>
      <c r="AP7" s="71">
        <v>7.9999999999999996E-6</v>
      </c>
      <c r="AQ7" s="73">
        <v>2.3999999999999999E-6</v>
      </c>
      <c r="AR7" s="71">
        <v>50.2495768</v>
      </c>
      <c r="AS7" s="71">
        <v>47890.639810200002</v>
      </c>
      <c r="AT7" s="71">
        <v>5439.1477695000003</v>
      </c>
      <c r="AU7" s="71">
        <v>183323.8451293</v>
      </c>
      <c r="AV7" s="125">
        <v>0.61</v>
      </c>
      <c r="AW7" s="73">
        <v>1.522</v>
      </c>
      <c r="AX7" s="71">
        <v>1.07</v>
      </c>
      <c r="AY7" s="71">
        <v>2.44</v>
      </c>
      <c r="AZ7" s="73">
        <v>2.46</v>
      </c>
    </row>
    <row r="8" spans="1:52" x14ac:dyDescent="0.2">
      <c r="A8" s="3" t="s">
        <v>53</v>
      </c>
      <c r="B8" s="125">
        <v>401</v>
      </c>
      <c r="C8" s="71">
        <v>492.4</v>
      </c>
      <c r="D8" s="71">
        <v>114.6</v>
      </c>
      <c r="E8" s="73"/>
      <c r="F8" s="71">
        <v>197168</v>
      </c>
      <c r="G8" s="71">
        <v>0.11334</v>
      </c>
      <c r="H8" s="71">
        <v>5.6999999999999998E-4</v>
      </c>
      <c r="I8" s="71">
        <v>0.35120000000000001</v>
      </c>
      <c r="J8" s="71">
        <v>5.1520000000000003E-2</v>
      </c>
      <c r="K8" s="71">
        <v>5.0893499999999996</v>
      </c>
      <c r="L8" s="71">
        <v>7.9740000000000005E-2</v>
      </c>
      <c r="M8" s="71">
        <v>0.32567000000000002</v>
      </c>
      <c r="N8" s="71">
        <v>4.8300000000000001E-3</v>
      </c>
      <c r="O8" s="71">
        <v>0.94699999999999995</v>
      </c>
      <c r="P8" s="71">
        <v>9.2549999999999993E-2</v>
      </c>
      <c r="Q8" s="71">
        <v>2.5400000000000002E-3</v>
      </c>
      <c r="R8" s="72">
        <v>1.2357899999999999</v>
      </c>
      <c r="S8" s="72">
        <v>0.17715</v>
      </c>
      <c r="T8" s="132">
        <v>2.25</v>
      </c>
      <c r="U8" s="100">
        <v>1853.65</v>
      </c>
      <c r="V8" s="101">
        <v>9.1</v>
      </c>
      <c r="W8" s="101">
        <v>1834.33</v>
      </c>
      <c r="X8" s="101">
        <v>13.3</v>
      </c>
      <c r="Y8" s="101">
        <v>1817.36</v>
      </c>
      <c r="Z8" s="102">
        <v>23.49</v>
      </c>
      <c r="AA8" s="71">
        <v>1</v>
      </c>
      <c r="AB8" s="71">
        <v>52</v>
      </c>
      <c r="AC8" s="125">
        <v>3.35</v>
      </c>
      <c r="AD8" s="71">
        <v>3.16</v>
      </c>
      <c r="AE8" s="71">
        <v>18.2</v>
      </c>
      <c r="AF8" s="71">
        <v>0.45</v>
      </c>
      <c r="AG8" s="71">
        <v>0.6</v>
      </c>
      <c r="AH8" s="73">
        <v>0.49</v>
      </c>
      <c r="AI8" s="71">
        <v>0.56999999999999995</v>
      </c>
      <c r="AJ8" s="71">
        <v>7.92</v>
      </c>
      <c r="AK8" s="71">
        <v>3.07</v>
      </c>
      <c r="AL8" s="125">
        <v>3.0710000000000002</v>
      </c>
      <c r="AM8" s="71">
        <v>4.5999999999999999E-2</v>
      </c>
      <c r="AN8" s="71">
        <v>0.11334</v>
      </c>
      <c r="AO8" s="71">
        <v>5.6999999999999998E-4</v>
      </c>
      <c r="AP8" s="71">
        <v>5.0000000000000004E-6</v>
      </c>
      <c r="AQ8" s="73">
        <v>8.9999999999999996E-7</v>
      </c>
      <c r="AR8" s="71">
        <v>30.401726100000001</v>
      </c>
      <c r="AS8" s="71">
        <v>51288.684255799999</v>
      </c>
      <c r="AT8" s="71">
        <v>5844.3628337999999</v>
      </c>
      <c r="AU8" s="71">
        <v>205695.64961270001</v>
      </c>
      <c r="AV8" s="125">
        <v>0.67900000000000005</v>
      </c>
      <c r="AW8" s="73">
        <v>1.3959999999999999</v>
      </c>
      <c r="AX8" s="71">
        <v>1.1100000000000001</v>
      </c>
      <c r="AY8" s="71">
        <v>2.59</v>
      </c>
      <c r="AZ8" s="73">
        <v>3.02</v>
      </c>
    </row>
    <row r="9" spans="1:52" x14ac:dyDescent="0.2">
      <c r="A9" s="3" t="s">
        <v>54</v>
      </c>
      <c r="B9" s="125">
        <v>243</v>
      </c>
      <c r="C9" s="71">
        <v>210.6</v>
      </c>
      <c r="D9" s="71">
        <v>67.599999999999994</v>
      </c>
      <c r="E9" s="73"/>
      <c r="F9" s="71">
        <v>146633</v>
      </c>
      <c r="G9" s="71">
        <v>0.11247</v>
      </c>
      <c r="H9" s="71">
        <v>6.8000000000000005E-4</v>
      </c>
      <c r="I9" s="71">
        <v>0.24879000000000001</v>
      </c>
      <c r="J9" s="71">
        <v>3.8980000000000001E-2</v>
      </c>
      <c r="K9" s="71">
        <v>5.0142499999999997</v>
      </c>
      <c r="L9" s="71">
        <v>9.4530000000000003E-2</v>
      </c>
      <c r="M9" s="71">
        <v>0.32335000000000003</v>
      </c>
      <c r="N9" s="71">
        <v>5.7800000000000004E-3</v>
      </c>
      <c r="O9" s="71">
        <v>0.94799999999999995</v>
      </c>
      <c r="P9" s="71">
        <v>9.2189999999999994E-2</v>
      </c>
      <c r="Q9" s="71">
        <v>3.0100000000000001E-3</v>
      </c>
      <c r="R9" s="72">
        <v>0.87263999999999997</v>
      </c>
      <c r="S9" s="72">
        <v>0.13281000000000001</v>
      </c>
      <c r="T9" s="132">
        <v>2.1</v>
      </c>
      <c r="U9" s="100">
        <v>1839.69</v>
      </c>
      <c r="V9" s="101">
        <v>10.86</v>
      </c>
      <c r="W9" s="101">
        <v>1821.73</v>
      </c>
      <c r="X9" s="101">
        <v>15.96</v>
      </c>
      <c r="Y9" s="101">
        <v>1806.07</v>
      </c>
      <c r="Z9" s="102">
        <v>28.16</v>
      </c>
      <c r="AA9" s="71">
        <v>1</v>
      </c>
      <c r="AB9" s="71">
        <v>52</v>
      </c>
      <c r="AC9" s="125">
        <v>4.4400000000000004</v>
      </c>
      <c r="AD9" s="71">
        <v>4.3499999999999996</v>
      </c>
      <c r="AE9" s="71">
        <v>16.28</v>
      </c>
      <c r="AF9" s="71">
        <v>0.54</v>
      </c>
      <c r="AG9" s="71">
        <v>0.61</v>
      </c>
      <c r="AH9" s="73">
        <v>0.53</v>
      </c>
      <c r="AI9" s="71">
        <v>0.57999999999999996</v>
      </c>
      <c r="AJ9" s="71">
        <v>8.0399999999999991</v>
      </c>
      <c r="AK9" s="71">
        <v>3.09</v>
      </c>
      <c r="AL9" s="125">
        <v>3.093</v>
      </c>
      <c r="AM9" s="71">
        <v>5.5E-2</v>
      </c>
      <c r="AN9" s="71">
        <v>0.11247</v>
      </c>
      <c r="AO9" s="71">
        <v>6.8000000000000005E-4</v>
      </c>
      <c r="AP9" s="71">
        <v>6.9999999999999999E-6</v>
      </c>
      <c r="AQ9" s="73">
        <v>1.1000000000000001E-6</v>
      </c>
      <c r="AR9" s="71">
        <v>16.565685500000001</v>
      </c>
      <c r="AS9" s="71">
        <v>30276.600776300002</v>
      </c>
      <c r="AT9" s="71">
        <v>3429.9799480000001</v>
      </c>
      <c r="AU9" s="71">
        <v>124595.7615064</v>
      </c>
      <c r="AV9" s="125">
        <v>0.56899999999999995</v>
      </c>
      <c r="AW9" s="73">
        <v>1.665</v>
      </c>
      <c r="AX9" s="71">
        <v>1.1200000000000001</v>
      </c>
      <c r="AY9" s="71">
        <v>3.07</v>
      </c>
      <c r="AZ9" s="73">
        <v>3.37</v>
      </c>
    </row>
    <row r="10" spans="1:52" x14ac:dyDescent="0.2">
      <c r="A10" s="3" t="s">
        <v>55</v>
      </c>
      <c r="B10" s="125">
        <v>491</v>
      </c>
      <c r="C10" s="71">
        <v>395.1</v>
      </c>
      <c r="D10" s="71">
        <v>159.80000000000001</v>
      </c>
      <c r="E10" s="73"/>
      <c r="F10" s="71">
        <v>379788</v>
      </c>
      <c r="G10" s="71">
        <v>0.11279</v>
      </c>
      <c r="H10" s="71">
        <v>5.6999999999999998E-4</v>
      </c>
      <c r="I10" s="71">
        <v>0.23280999999999999</v>
      </c>
      <c r="J10" s="71">
        <v>4.1459999999999997E-2</v>
      </c>
      <c r="K10" s="71">
        <v>5.0471300000000001</v>
      </c>
      <c r="L10" s="71">
        <v>5.3339999999999999E-2</v>
      </c>
      <c r="M10" s="71">
        <v>0.32454</v>
      </c>
      <c r="N10" s="71">
        <v>3.0100000000000001E-3</v>
      </c>
      <c r="O10" s="71">
        <v>0.878</v>
      </c>
      <c r="P10" s="71">
        <v>9.3160000000000007E-2</v>
      </c>
      <c r="Q10" s="71">
        <v>2.32E-3</v>
      </c>
      <c r="R10" s="72">
        <v>0.81101999999999996</v>
      </c>
      <c r="S10" s="72">
        <v>0.14282</v>
      </c>
      <c r="T10" s="132">
        <v>2.0499999999999998</v>
      </c>
      <c r="U10" s="100">
        <v>1844.87</v>
      </c>
      <c r="V10" s="101">
        <v>9.15</v>
      </c>
      <c r="W10" s="101">
        <v>1827.27</v>
      </c>
      <c r="X10" s="101">
        <v>8.9600000000000009</v>
      </c>
      <c r="Y10" s="101">
        <v>1811.86</v>
      </c>
      <c r="Z10" s="102">
        <v>14.65</v>
      </c>
      <c r="AA10" s="71">
        <v>1</v>
      </c>
      <c r="AB10" s="71">
        <v>52</v>
      </c>
      <c r="AC10" s="125">
        <v>4.12</v>
      </c>
      <c r="AD10" s="71">
        <v>3.95</v>
      </c>
      <c r="AE10" s="71">
        <v>13.86</v>
      </c>
      <c r="AF10" s="71">
        <v>0.44</v>
      </c>
      <c r="AG10" s="71">
        <v>0.64</v>
      </c>
      <c r="AH10" s="73">
        <v>0.54</v>
      </c>
      <c r="AI10" s="71">
        <v>1.1100000000000001</v>
      </c>
      <c r="AJ10" s="71">
        <v>9.11</v>
      </c>
      <c r="AK10" s="71">
        <v>2.85</v>
      </c>
      <c r="AL10" s="125">
        <v>3.081</v>
      </c>
      <c r="AM10" s="71">
        <v>2.9000000000000001E-2</v>
      </c>
      <c r="AN10" s="71">
        <v>0.11279</v>
      </c>
      <c r="AO10" s="71">
        <v>5.6999999999999998E-4</v>
      </c>
      <c r="AP10" s="71">
        <v>3.0000000000000001E-6</v>
      </c>
      <c r="AQ10" s="73">
        <v>3.9999999999999998E-7</v>
      </c>
      <c r="AR10" s="71">
        <v>17.511977000000002</v>
      </c>
      <c r="AS10" s="71">
        <v>79466.736669200007</v>
      </c>
      <c r="AT10" s="71">
        <v>9095.3187734000003</v>
      </c>
      <c r="AU10" s="71">
        <v>299704.33968610002</v>
      </c>
      <c r="AV10" s="125">
        <v>0.73499999999999999</v>
      </c>
      <c r="AW10" s="73">
        <v>1.1950000000000001</v>
      </c>
      <c r="AX10" s="71">
        <v>1.1499999999999999</v>
      </c>
      <c r="AY10" s="71">
        <v>1.64</v>
      </c>
      <c r="AZ10" s="73">
        <v>1.71</v>
      </c>
    </row>
    <row r="11" spans="1:52" s="74" customFormat="1" x14ac:dyDescent="0.2">
      <c r="A11" s="74" t="s">
        <v>56</v>
      </c>
      <c r="B11" s="126">
        <v>107</v>
      </c>
      <c r="C11" s="75">
        <v>96.2</v>
      </c>
      <c r="D11" s="75">
        <v>35.6</v>
      </c>
      <c r="E11" s="77"/>
      <c r="F11" s="75">
        <v>113329</v>
      </c>
      <c r="G11" s="75">
        <v>0.11527999999999999</v>
      </c>
      <c r="H11" s="75">
        <v>7.7999999999999999E-4</v>
      </c>
      <c r="I11" s="75">
        <v>0.27990999999999999</v>
      </c>
      <c r="J11" s="75">
        <v>4.8649999999999999E-2</v>
      </c>
      <c r="K11" s="75">
        <v>5.3797499999999996</v>
      </c>
      <c r="L11" s="75">
        <v>7.041E-2</v>
      </c>
      <c r="M11" s="75">
        <v>0.33844999999999997</v>
      </c>
      <c r="N11" s="75">
        <v>3.8E-3</v>
      </c>
      <c r="O11" s="75">
        <v>0.85699999999999998</v>
      </c>
      <c r="P11" s="75">
        <v>0.10505</v>
      </c>
      <c r="Q11" s="75">
        <v>3.31E-3</v>
      </c>
      <c r="R11" s="76">
        <v>0.90178000000000003</v>
      </c>
      <c r="S11" s="76">
        <v>0.15382000000000001</v>
      </c>
      <c r="T11" s="133">
        <v>0.31</v>
      </c>
      <c r="U11" s="103">
        <v>1884.32</v>
      </c>
      <c r="V11" s="104">
        <v>12.15</v>
      </c>
      <c r="W11" s="104">
        <v>1881.64</v>
      </c>
      <c r="X11" s="104">
        <v>11.21</v>
      </c>
      <c r="Y11" s="104">
        <v>1879.21</v>
      </c>
      <c r="Z11" s="105">
        <v>18.3</v>
      </c>
      <c r="AA11" s="75">
        <v>1</v>
      </c>
      <c r="AB11" s="75">
        <v>52</v>
      </c>
      <c r="AC11" s="126">
        <v>2.86</v>
      </c>
      <c r="AD11" s="75">
        <v>2.59</v>
      </c>
      <c r="AE11" s="75">
        <v>10.63</v>
      </c>
      <c r="AF11" s="75">
        <v>0.6</v>
      </c>
      <c r="AG11" s="75">
        <v>0.79</v>
      </c>
      <c r="AH11" s="77">
        <v>0.62</v>
      </c>
      <c r="AI11" s="75">
        <v>1.08</v>
      </c>
      <c r="AJ11" s="75">
        <v>8.5500000000000007</v>
      </c>
      <c r="AK11" s="75">
        <v>2.73</v>
      </c>
      <c r="AL11" s="126">
        <v>2.9550000000000001</v>
      </c>
      <c r="AM11" s="75">
        <v>3.3000000000000002E-2</v>
      </c>
      <c r="AN11" s="75">
        <v>0.11527999999999999</v>
      </c>
      <c r="AO11" s="75">
        <v>7.7999999999999999E-4</v>
      </c>
      <c r="AP11" s="75">
        <v>9.0000000000000002E-6</v>
      </c>
      <c r="AQ11" s="77">
        <v>8.9999999999999996E-7</v>
      </c>
      <c r="AR11" s="75">
        <v>15.0502576</v>
      </c>
      <c r="AS11" s="75">
        <v>17707.067178000001</v>
      </c>
      <c r="AT11" s="75">
        <v>2062.6175744000002</v>
      </c>
      <c r="AU11" s="75">
        <v>65622.218332499993</v>
      </c>
      <c r="AV11" s="126">
        <v>0.66800000000000004</v>
      </c>
      <c r="AW11" s="77">
        <v>1.284</v>
      </c>
      <c r="AX11" s="75">
        <v>1.1299999999999999</v>
      </c>
      <c r="AY11" s="75">
        <v>1.65</v>
      </c>
      <c r="AZ11" s="77">
        <v>1.81</v>
      </c>
    </row>
    <row r="12" spans="1:52" x14ac:dyDescent="0.2">
      <c r="A12" s="3" t="s">
        <v>57</v>
      </c>
      <c r="B12" s="125">
        <v>206</v>
      </c>
      <c r="C12" s="71">
        <v>219.8</v>
      </c>
      <c r="D12" s="71">
        <v>66.099999999999994</v>
      </c>
      <c r="E12" s="73"/>
      <c r="F12" s="71">
        <v>149877</v>
      </c>
      <c r="G12" s="71">
        <v>0.11305999999999999</v>
      </c>
      <c r="H12" s="71">
        <v>8.3000000000000001E-4</v>
      </c>
      <c r="I12" s="71">
        <v>0.30564000000000002</v>
      </c>
      <c r="J12" s="71">
        <v>5.5109999999999999E-2</v>
      </c>
      <c r="K12" s="71">
        <v>5.2002499999999996</v>
      </c>
      <c r="L12" s="71">
        <v>7.6289999999999997E-2</v>
      </c>
      <c r="M12" s="71">
        <v>0.33357999999999999</v>
      </c>
      <c r="N12" s="71">
        <v>4.2399999999999998E-3</v>
      </c>
      <c r="O12" s="71">
        <v>0.86699999999999999</v>
      </c>
      <c r="P12" s="71">
        <v>9.4950000000000007E-2</v>
      </c>
      <c r="Q12" s="71">
        <v>3.4499999999999999E-3</v>
      </c>
      <c r="R12" s="72">
        <v>1.0737399999999999</v>
      </c>
      <c r="S12" s="72">
        <v>0.18915000000000001</v>
      </c>
      <c r="T12" s="132">
        <v>-0.4</v>
      </c>
      <c r="U12" s="100">
        <v>1849.23</v>
      </c>
      <c r="V12" s="101">
        <v>13.22</v>
      </c>
      <c r="W12" s="101">
        <v>1852.66</v>
      </c>
      <c r="X12" s="101">
        <v>12.49</v>
      </c>
      <c r="Y12" s="101">
        <v>1855.71</v>
      </c>
      <c r="Z12" s="102">
        <v>20.5</v>
      </c>
      <c r="AA12" s="71">
        <v>1</v>
      </c>
      <c r="AB12" s="71">
        <v>52</v>
      </c>
      <c r="AC12" s="125">
        <v>3.92</v>
      </c>
      <c r="AD12" s="71">
        <v>3.65</v>
      </c>
      <c r="AE12" s="71">
        <v>16.18</v>
      </c>
      <c r="AF12" s="71">
        <v>0.62</v>
      </c>
      <c r="AG12" s="71">
        <v>0.72</v>
      </c>
      <c r="AH12" s="73">
        <v>0.53</v>
      </c>
      <c r="AI12" s="71">
        <v>1.1100000000000001</v>
      </c>
      <c r="AJ12" s="71">
        <v>8.84</v>
      </c>
      <c r="AK12" s="71">
        <v>2.77</v>
      </c>
      <c r="AL12" s="125">
        <v>2.9980000000000002</v>
      </c>
      <c r="AM12" s="71">
        <v>3.7999999999999999E-2</v>
      </c>
      <c r="AN12" s="71">
        <v>0.11305999999999999</v>
      </c>
      <c r="AO12" s="71">
        <v>8.3000000000000001E-4</v>
      </c>
      <c r="AP12" s="71">
        <v>6.9999999999999999E-6</v>
      </c>
      <c r="AQ12" s="73">
        <v>1.1000000000000001E-6</v>
      </c>
      <c r="AR12" s="71">
        <v>32.178042900000001</v>
      </c>
      <c r="AS12" s="71">
        <v>32868.240902099998</v>
      </c>
      <c r="AT12" s="71">
        <v>3754.8478587</v>
      </c>
      <c r="AU12" s="71">
        <v>125957.0432035</v>
      </c>
      <c r="AV12" s="125">
        <v>0.53900000000000003</v>
      </c>
      <c r="AW12" s="73">
        <v>1.6080000000000001</v>
      </c>
      <c r="AX12" s="71">
        <v>1.18</v>
      </c>
      <c r="AY12" s="71">
        <v>2.0499999999999998</v>
      </c>
      <c r="AZ12" s="73">
        <v>2.41</v>
      </c>
    </row>
    <row r="13" spans="1:52" x14ac:dyDescent="0.2">
      <c r="A13" s="3" t="s">
        <v>58</v>
      </c>
      <c r="B13" s="125">
        <v>206</v>
      </c>
      <c r="C13" s="71">
        <v>205.1</v>
      </c>
      <c r="D13" s="71">
        <v>63.8</v>
      </c>
      <c r="E13" s="73"/>
      <c r="F13" s="71">
        <v>197902</v>
      </c>
      <c r="G13" s="71">
        <v>0.11254</v>
      </c>
      <c r="H13" s="71">
        <v>7.2999999999999996E-4</v>
      </c>
      <c r="I13" s="71">
        <v>0.28572999999999998</v>
      </c>
      <c r="J13" s="71">
        <v>5.2109999999999997E-2</v>
      </c>
      <c r="K13" s="71">
        <v>5.0005300000000004</v>
      </c>
      <c r="L13" s="71">
        <v>7.1389999999999995E-2</v>
      </c>
      <c r="M13" s="71">
        <v>0.32225999999999999</v>
      </c>
      <c r="N13" s="71">
        <v>4.1000000000000003E-3</v>
      </c>
      <c r="O13" s="71">
        <v>0.89200000000000002</v>
      </c>
      <c r="P13" s="71">
        <v>9.1819999999999999E-2</v>
      </c>
      <c r="Q13" s="71">
        <v>3.4199999999999999E-3</v>
      </c>
      <c r="R13" s="72">
        <v>1.0028699999999999</v>
      </c>
      <c r="S13" s="72">
        <v>0.17857000000000001</v>
      </c>
      <c r="T13" s="132">
        <v>2.4900000000000002</v>
      </c>
      <c r="U13" s="100">
        <v>1840.84</v>
      </c>
      <c r="V13" s="101">
        <v>11.68</v>
      </c>
      <c r="W13" s="101">
        <v>1819.41</v>
      </c>
      <c r="X13" s="101">
        <v>12.08</v>
      </c>
      <c r="Y13" s="101">
        <v>1800.76</v>
      </c>
      <c r="Z13" s="102">
        <v>19.989999999999998</v>
      </c>
      <c r="AA13" s="71">
        <v>1</v>
      </c>
      <c r="AB13" s="71">
        <v>52</v>
      </c>
      <c r="AC13" s="125">
        <v>4.22</v>
      </c>
      <c r="AD13" s="71">
        <v>4.1100000000000003</v>
      </c>
      <c r="AE13" s="71">
        <v>11.77</v>
      </c>
      <c r="AF13" s="71">
        <v>0.51</v>
      </c>
      <c r="AG13" s="71">
        <v>0.54</v>
      </c>
      <c r="AH13" s="73">
        <v>0.48</v>
      </c>
      <c r="AI13" s="71">
        <v>1.1100000000000001</v>
      </c>
      <c r="AJ13" s="71">
        <v>9.1999999999999993</v>
      </c>
      <c r="AK13" s="71">
        <v>2.87</v>
      </c>
      <c r="AL13" s="125">
        <v>3.1030000000000002</v>
      </c>
      <c r="AM13" s="71">
        <v>3.9E-2</v>
      </c>
      <c r="AN13" s="71">
        <v>0.11254</v>
      </c>
      <c r="AO13" s="71">
        <v>7.2999999999999996E-4</v>
      </c>
      <c r="AP13" s="71">
        <v>5.0000000000000004E-6</v>
      </c>
      <c r="AQ13" s="73">
        <v>5.9999999999999997E-7</v>
      </c>
      <c r="AR13" s="71">
        <v>16.1531254</v>
      </c>
      <c r="AS13" s="71">
        <v>31730.487860000001</v>
      </c>
      <c r="AT13" s="71">
        <v>3597.009791</v>
      </c>
      <c r="AU13" s="71">
        <v>125821.39345649999</v>
      </c>
      <c r="AV13" s="125">
        <v>0.499</v>
      </c>
      <c r="AW13" s="73">
        <v>1.788</v>
      </c>
      <c r="AX13" s="71">
        <v>1.27</v>
      </c>
      <c r="AY13" s="71">
        <v>2.65</v>
      </c>
      <c r="AZ13" s="73">
        <v>2.67</v>
      </c>
    </row>
    <row r="14" spans="1:52" s="74" customFormat="1" x14ac:dyDescent="0.3">
      <c r="A14" s="74" t="s">
        <v>59</v>
      </c>
      <c r="B14" s="91">
        <v>1034</v>
      </c>
      <c r="C14" s="74">
        <v>164.1</v>
      </c>
      <c r="D14" s="74">
        <v>362.1</v>
      </c>
      <c r="E14" s="80"/>
      <c r="F14" s="74">
        <v>1392299</v>
      </c>
      <c r="G14" s="74">
        <v>0.11094999999999999</v>
      </c>
      <c r="H14" s="74">
        <v>4.0999999999999999E-4</v>
      </c>
      <c r="I14" s="74">
        <v>4.6330000000000003E-2</v>
      </c>
      <c r="J14" s="74">
        <v>8.3099999999999997E-3</v>
      </c>
      <c r="K14" s="74">
        <v>5.0085199999999999</v>
      </c>
      <c r="L14" s="74">
        <v>4.5069999999999999E-2</v>
      </c>
      <c r="M14" s="74">
        <v>0.32739000000000001</v>
      </c>
      <c r="N14" s="74">
        <v>2.6800000000000001E-3</v>
      </c>
      <c r="O14" s="74">
        <v>0.91100000000000003</v>
      </c>
      <c r="P14" s="74">
        <v>9.4839999999999994E-2</v>
      </c>
      <c r="Q14" s="74">
        <v>2.0600000000000002E-3</v>
      </c>
      <c r="R14" s="78">
        <v>0.15994</v>
      </c>
      <c r="S14" s="78">
        <v>2.8459999999999999E-2</v>
      </c>
      <c r="T14" s="134">
        <v>-0.67</v>
      </c>
      <c r="U14" s="106">
        <v>1815.1</v>
      </c>
      <c r="V14" s="79">
        <v>6.74</v>
      </c>
      <c r="W14" s="79">
        <v>1820.76</v>
      </c>
      <c r="X14" s="79">
        <v>7.62</v>
      </c>
      <c r="Y14" s="79">
        <v>1825.72</v>
      </c>
      <c r="Z14" s="107">
        <v>13.02</v>
      </c>
      <c r="AA14" s="79">
        <v>1</v>
      </c>
      <c r="AB14" s="74">
        <v>52</v>
      </c>
      <c r="AC14" s="91">
        <v>4.62</v>
      </c>
      <c r="AD14" s="74">
        <v>4.63</v>
      </c>
      <c r="AE14" s="74">
        <v>9.3800000000000008</v>
      </c>
      <c r="AF14" s="74">
        <v>0.26</v>
      </c>
      <c r="AG14" s="74">
        <v>0.37</v>
      </c>
      <c r="AH14" s="80">
        <v>0.3</v>
      </c>
      <c r="AI14" s="74">
        <v>1.39</v>
      </c>
      <c r="AJ14" s="74">
        <v>9.2200000000000006</v>
      </c>
      <c r="AK14" s="74">
        <v>3.33</v>
      </c>
      <c r="AL14" s="91">
        <v>3.0539999999999998</v>
      </c>
      <c r="AM14" s="74">
        <v>2.5000000000000001E-2</v>
      </c>
      <c r="AN14" s="74">
        <v>0.11094999999999999</v>
      </c>
      <c r="AO14" s="74">
        <v>4.0999999999999999E-4</v>
      </c>
      <c r="AP14" s="74">
        <v>9.9999999999999995E-7</v>
      </c>
      <c r="AQ14" s="80">
        <v>9.9999999999999995E-8</v>
      </c>
      <c r="AR14" s="74">
        <v>9.1924425999999997</v>
      </c>
      <c r="AS14" s="74">
        <v>184523.5570949</v>
      </c>
      <c r="AT14" s="74">
        <v>20620.068460900002</v>
      </c>
      <c r="AU14" s="74">
        <v>706726.26367010002</v>
      </c>
      <c r="AV14" s="91">
        <v>0.70699999999999996</v>
      </c>
      <c r="AW14" s="80">
        <v>1.288</v>
      </c>
      <c r="AX14" s="74">
        <v>1.41</v>
      </c>
      <c r="AY14" s="74">
        <v>2.44</v>
      </c>
      <c r="AZ14" s="80">
        <v>2.7</v>
      </c>
    </row>
    <row r="15" spans="1:52" x14ac:dyDescent="0.3">
      <c r="A15" s="3" t="s">
        <v>60</v>
      </c>
      <c r="B15" s="127">
        <v>436</v>
      </c>
      <c r="C15" s="3">
        <v>276.60000000000002</v>
      </c>
      <c r="D15" s="3">
        <v>153.80000000000001</v>
      </c>
      <c r="E15" s="84"/>
      <c r="F15" s="3">
        <v>344353</v>
      </c>
      <c r="G15" s="3">
        <v>0.11341</v>
      </c>
      <c r="H15" s="3">
        <v>5.5000000000000003E-4</v>
      </c>
      <c r="I15" s="3">
        <v>0.18698999999999999</v>
      </c>
      <c r="J15" s="3">
        <v>3.4590000000000003E-2</v>
      </c>
      <c r="K15" s="3">
        <v>5.1317199999999996</v>
      </c>
      <c r="L15" s="3">
        <v>5.1540000000000002E-2</v>
      </c>
      <c r="M15" s="3">
        <v>0.32818999999999998</v>
      </c>
      <c r="N15" s="3">
        <v>2.8900000000000002E-3</v>
      </c>
      <c r="O15" s="3">
        <v>0.876</v>
      </c>
      <c r="P15" s="3">
        <v>9.5949999999999994E-2</v>
      </c>
      <c r="Q15" s="3">
        <v>2.0400000000000001E-3</v>
      </c>
      <c r="R15" s="81">
        <v>0.63959999999999995</v>
      </c>
      <c r="S15" s="81">
        <v>0.11741</v>
      </c>
      <c r="T15" s="135">
        <v>1.55</v>
      </c>
      <c r="U15" s="108">
        <v>1854.7</v>
      </c>
      <c r="V15" s="83">
        <v>8.75</v>
      </c>
      <c r="W15" s="83">
        <v>1841.37</v>
      </c>
      <c r="X15" s="83">
        <v>8.5299999999999994</v>
      </c>
      <c r="Y15" s="83">
        <v>1829.6</v>
      </c>
      <c r="Z15" s="109">
        <v>14.03</v>
      </c>
      <c r="AA15" s="83">
        <v>1</v>
      </c>
      <c r="AB15" s="3">
        <v>52</v>
      </c>
      <c r="AC15" s="127">
        <v>5.56</v>
      </c>
      <c r="AD15" s="3">
        <v>5.69</v>
      </c>
      <c r="AE15" s="3">
        <v>16.57</v>
      </c>
      <c r="AF15" s="3">
        <v>0.41</v>
      </c>
      <c r="AG15" s="3">
        <v>0.51</v>
      </c>
      <c r="AH15" s="84">
        <v>0.44</v>
      </c>
      <c r="AI15" s="3">
        <v>1.36</v>
      </c>
      <c r="AJ15" s="3">
        <v>9</v>
      </c>
      <c r="AK15" s="3">
        <v>3.32</v>
      </c>
      <c r="AL15" s="127">
        <v>3.0470000000000002</v>
      </c>
      <c r="AM15" s="3">
        <v>2.7E-2</v>
      </c>
      <c r="AN15" s="3">
        <v>0.11341</v>
      </c>
      <c r="AO15" s="3">
        <v>5.5000000000000003E-4</v>
      </c>
      <c r="AP15" s="3">
        <v>3.0000000000000001E-6</v>
      </c>
      <c r="AQ15" s="84">
        <v>4.9999999999999998E-7</v>
      </c>
      <c r="AR15" s="3">
        <v>27.438194500000002</v>
      </c>
      <c r="AS15" s="3">
        <v>78351.116858199995</v>
      </c>
      <c r="AT15" s="3">
        <v>8945.6492794999995</v>
      </c>
      <c r="AU15" s="3">
        <v>297822.18046439998</v>
      </c>
      <c r="AV15" s="127">
        <v>0.64200000000000002</v>
      </c>
      <c r="AW15" s="84">
        <v>1.365</v>
      </c>
      <c r="AX15" s="3">
        <v>1.19</v>
      </c>
      <c r="AY15" s="3">
        <v>1.97</v>
      </c>
      <c r="AZ15" s="84">
        <v>1.99</v>
      </c>
    </row>
    <row r="16" spans="1:52" x14ac:dyDescent="0.3">
      <c r="A16" s="3" t="s">
        <v>61</v>
      </c>
      <c r="B16" s="127">
        <v>934</v>
      </c>
      <c r="C16" s="3">
        <v>539.70000000000005</v>
      </c>
      <c r="D16" s="3">
        <v>336.3</v>
      </c>
      <c r="E16" s="84"/>
      <c r="F16" s="3">
        <v>951628</v>
      </c>
      <c r="G16" s="3">
        <v>0.11346000000000001</v>
      </c>
      <c r="H16" s="3">
        <v>4.6000000000000001E-4</v>
      </c>
      <c r="I16" s="3">
        <v>0.17965999999999999</v>
      </c>
      <c r="J16" s="3">
        <v>3.3309999999999999E-2</v>
      </c>
      <c r="K16" s="3">
        <v>5.3367800000000001</v>
      </c>
      <c r="L16" s="3">
        <v>5.0619999999999998E-2</v>
      </c>
      <c r="M16" s="3">
        <v>0.34115000000000001</v>
      </c>
      <c r="N16" s="3">
        <v>2.9199999999999999E-3</v>
      </c>
      <c r="O16" s="3">
        <v>0.90400000000000003</v>
      </c>
      <c r="P16" s="3">
        <v>0.10525</v>
      </c>
      <c r="Q16" s="3">
        <v>2.33E-3</v>
      </c>
      <c r="R16" s="81">
        <v>0.58233999999999997</v>
      </c>
      <c r="S16" s="81">
        <v>0.10707999999999999</v>
      </c>
      <c r="T16" s="135">
        <v>-2.2799999999999998</v>
      </c>
      <c r="U16" s="108">
        <v>1855.52</v>
      </c>
      <c r="V16" s="83">
        <v>7.33</v>
      </c>
      <c r="W16" s="83">
        <v>1874.77</v>
      </c>
      <c r="X16" s="83">
        <v>8.11</v>
      </c>
      <c r="Y16" s="83">
        <v>1892.2</v>
      </c>
      <c r="Z16" s="109">
        <v>14.04</v>
      </c>
      <c r="AA16" s="83">
        <v>1</v>
      </c>
      <c r="AB16" s="3">
        <v>52</v>
      </c>
      <c r="AC16" s="127">
        <v>6.01</v>
      </c>
      <c r="AD16" s="3">
        <v>5.85</v>
      </c>
      <c r="AE16" s="3">
        <v>14.8</v>
      </c>
      <c r="AF16" s="3">
        <v>0.3</v>
      </c>
      <c r="AG16" s="3">
        <v>0.41</v>
      </c>
      <c r="AH16" s="84">
        <v>0.34</v>
      </c>
      <c r="AI16" s="3">
        <v>1.36</v>
      </c>
      <c r="AJ16" s="3">
        <v>8.65</v>
      </c>
      <c r="AK16" s="3">
        <v>3.2</v>
      </c>
      <c r="AL16" s="127">
        <v>2.931</v>
      </c>
      <c r="AM16" s="3">
        <v>2.5000000000000001E-2</v>
      </c>
      <c r="AN16" s="3">
        <v>0.11346000000000001</v>
      </c>
      <c r="AO16" s="3">
        <v>4.6000000000000001E-4</v>
      </c>
      <c r="AP16" s="3">
        <v>9.9999999999999995E-7</v>
      </c>
      <c r="AQ16" s="84">
        <v>1.9999999999999999E-7</v>
      </c>
      <c r="AR16" s="3">
        <v>24.549851100000001</v>
      </c>
      <c r="AS16" s="3">
        <v>171382.48358910001</v>
      </c>
      <c r="AT16" s="3">
        <v>19568.408201099999</v>
      </c>
      <c r="AU16" s="3">
        <v>638285.86227020004</v>
      </c>
      <c r="AV16" s="127">
        <v>0.68500000000000005</v>
      </c>
      <c r="AW16" s="84">
        <v>1.319</v>
      </c>
      <c r="AX16" s="3">
        <v>1.35</v>
      </c>
      <c r="AY16" s="3">
        <v>2.34</v>
      </c>
      <c r="AZ16" s="84">
        <v>2.54</v>
      </c>
    </row>
    <row r="17" spans="1:52" x14ac:dyDescent="0.3">
      <c r="A17" s="3" t="s">
        <v>62</v>
      </c>
      <c r="B17" s="127">
        <v>313</v>
      </c>
      <c r="C17" s="3">
        <v>231.5</v>
      </c>
      <c r="D17" s="3">
        <v>109.5</v>
      </c>
      <c r="E17" s="84"/>
      <c r="F17" s="3">
        <v>254895</v>
      </c>
      <c r="G17" s="3">
        <v>0.11201</v>
      </c>
      <c r="H17" s="3">
        <v>5.2999999999999998E-4</v>
      </c>
      <c r="I17" s="3">
        <v>0.21401000000000001</v>
      </c>
      <c r="J17" s="3">
        <v>3.8789999999999998E-2</v>
      </c>
      <c r="K17" s="3">
        <v>5.1057399999999999</v>
      </c>
      <c r="L17" s="3">
        <v>5.5079999999999997E-2</v>
      </c>
      <c r="M17" s="3">
        <v>0.33058999999999999</v>
      </c>
      <c r="N17" s="3">
        <v>3.2000000000000002E-3</v>
      </c>
      <c r="O17" s="3">
        <v>0.89800000000000002</v>
      </c>
      <c r="P17" s="3">
        <v>9.511E-2</v>
      </c>
      <c r="Q17" s="3">
        <v>2.16E-3</v>
      </c>
      <c r="R17" s="81">
        <v>0.74390999999999996</v>
      </c>
      <c r="S17" s="81">
        <v>0.13358</v>
      </c>
      <c r="T17" s="135">
        <v>-0.56000000000000005</v>
      </c>
      <c r="U17" s="108">
        <v>1832.33</v>
      </c>
      <c r="V17" s="83">
        <v>8.6</v>
      </c>
      <c r="W17" s="83">
        <v>1837.06</v>
      </c>
      <c r="X17" s="83">
        <v>9.16</v>
      </c>
      <c r="Y17" s="83">
        <v>1841.24</v>
      </c>
      <c r="Z17" s="109">
        <v>15.5</v>
      </c>
      <c r="AA17" s="83">
        <v>1</v>
      </c>
      <c r="AB17" s="3">
        <v>52</v>
      </c>
      <c r="AC17" s="127">
        <v>4.54</v>
      </c>
      <c r="AD17" s="3">
        <v>4.5999999999999996</v>
      </c>
      <c r="AE17" s="3">
        <v>15.87</v>
      </c>
      <c r="AF17" s="3">
        <v>0.38</v>
      </c>
      <c r="AG17" s="3">
        <v>0.53</v>
      </c>
      <c r="AH17" s="84">
        <v>0.5</v>
      </c>
      <c r="AI17" s="3">
        <v>1.38</v>
      </c>
      <c r="AJ17" s="3">
        <v>9.0500000000000007</v>
      </c>
      <c r="AK17" s="3">
        <v>3.3</v>
      </c>
      <c r="AL17" s="127">
        <v>3.0249999999999999</v>
      </c>
      <c r="AM17" s="3">
        <v>2.9000000000000001E-2</v>
      </c>
      <c r="AN17" s="3">
        <v>0.11201</v>
      </c>
      <c r="AO17" s="3">
        <v>5.2999999999999998E-4</v>
      </c>
      <c r="AP17" s="3">
        <v>3.9999999999999998E-6</v>
      </c>
      <c r="AQ17" s="84">
        <v>5.9999999999999997E-7</v>
      </c>
      <c r="AR17" s="3">
        <v>25.8106416</v>
      </c>
      <c r="AS17" s="3">
        <v>55824.303807299999</v>
      </c>
      <c r="AT17" s="3">
        <v>6300.6834410000001</v>
      </c>
      <c r="AU17" s="3">
        <v>214277.8646261</v>
      </c>
      <c r="AV17" s="127">
        <v>0.73099999999999998</v>
      </c>
      <c r="AW17" s="84">
        <v>1.2270000000000001</v>
      </c>
      <c r="AX17" s="3">
        <v>1.25</v>
      </c>
      <c r="AY17" s="3">
        <v>2.0299999999999998</v>
      </c>
      <c r="AZ17" s="84">
        <v>1.93</v>
      </c>
    </row>
    <row r="18" spans="1:52" x14ac:dyDescent="0.3">
      <c r="A18" s="3" t="s">
        <v>63</v>
      </c>
      <c r="B18" s="127">
        <v>877</v>
      </c>
      <c r="C18" s="3">
        <v>309.60000000000002</v>
      </c>
      <c r="D18" s="3">
        <v>318.3</v>
      </c>
      <c r="E18" s="84"/>
      <c r="F18" s="3">
        <v>978069</v>
      </c>
      <c r="G18" s="3">
        <v>0.11351</v>
      </c>
      <c r="H18" s="3">
        <v>4.4999999999999999E-4</v>
      </c>
      <c r="I18" s="3">
        <v>0.11354</v>
      </c>
      <c r="J18" s="3">
        <v>2.0910000000000002E-2</v>
      </c>
      <c r="K18" s="3">
        <v>5.48977</v>
      </c>
      <c r="L18" s="3">
        <v>6.4670000000000005E-2</v>
      </c>
      <c r="M18" s="3">
        <v>0.35077999999999998</v>
      </c>
      <c r="N18" s="3">
        <v>3.8899999999999998E-3</v>
      </c>
      <c r="O18" s="3">
        <v>0.94199999999999995</v>
      </c>
      <c r="P18" s="3">
        <v>0.11205</v>
      </c>
      <c r="Q18" s="3">
        <v>3.0699999999999998E-3</v>
      </c>
      <c r="R18" s="81">
        <v>0.35547000000000001</v>
      </c>
      <c r="S18" s="81">
        <v>6.4610000000000001E-2</v>
      </c>
      <c r="T18" s="135">
        <v>-5.12</v>
      </c>
      <c r="U18" s="108">
        <v>1856.29</v>
      </c>
      <c r="V18" s="83">
        <v>7.14</v>
      </c>
      <c r="W18" s="83">
        <v>1899</v>
      </c>
      <c r="X18" s="83">
        <v>10.119999999999999</v>
      </c>
      <c r="Y18" s="83">
        <v>1938.32</v>
      </c>
      <c r="Z18" s="109">
        <v>18.559999999999999</v>
      </c>
      <c r="AA18" s="83">
        <v>1</v>
      </c>
      <c r="AB18" s="3">
        <v>52</v>
      </c>
      <c r="AC18" s="127">
        <v>5.37</v>
      </c>
      <c r="AD18" s="3">
        <v>4.97</v>
      </c>
      <c r="AE18" s="3">
        <v>13.77</v>
      </c>
      <c r="AF18" s="3">
        <v>0.25</v>
      </c>
      <c r="AG18" s="3">
        <v>0.7</v>
      </c>
      <c r="AH18" s="84">
        <v>0.67</v>
      </c>
      <c r="AI18" s="3">
        <v>1.36</v>
      </c>
      <c r="AJ18" s="3">
        <v>8.41</v>
      </c>
      <c r="AK18" s="3">
        <v>3.11</v>
      </c>
      <c r="AL18" s="127">
        <v>2.851</v>
      </c>
      <c r="AM18" s="3">
        <v>3.2000000000000001E-2</v>
      </c>
      <c r="AN18" s="3">
        <v>0.11351</v>
      </c>
      <c r="AO18" s="3">
        <v>4.4999999999999999E-4</v>
      </c>
      <c r="AP18" s="3">
        <v>9.9999999999999995E-7</v>
      </c>
      <c r="AQ18" s="84">
        <v>9.9999999999999995E-8</v>
      </c>
      <c r="AR18" s="3">
        <v>27.2906206</v>
      </c>
      <c r="AS18" s="3">
        <v>162228.09250920001</v>
      </c>
      <c r="AT18" s="3">
        <v>18533.472276199998</v>
      </c>
      <c r="AU18" s="3">
        <v>599843.00566300005</v>
      </c>
      <c r="AV18" s="127">
        <v>0.93400000000000005</v>
      </c>
      <c r="AW18" s="84">
        <v>1.008</v>
      </c>
      <c r="AX18" s="3">
        <v>1.59</v>
      </c>
      <c r="AY18" s="3">
        <v>1.69</v>
      </c>
      <c r="AZ18" s="84">
        <v>1.66</v>
      </c>
    </row>
    <row r="19" spans="1:52" x14ac:dyDescent="0.3">
      <c r="A19" s="3" t="s">
        <v>64</v>
      </c>
      <c r="B19" s="127">
        <v>568</v>
      </c>
      <c r="C19" s="3">
        <v>131.30000000000001</v>
      </c>
      <c r="D19" s="3">
        <v>208.8</v>
      </c>
      <c r="E19" s="84"/>
      <c r="F19" s="3">
        <v>514680</v>
      </c>
      <c r="G19" s="3">
        <v>0.11260000000000001</v>
      </c>
      <c r="H19" s="3">
        <v>5.2999999999999998E-4</v>
      </c>
      <c r="I19" s="3">
        <v>8.609E-2</v>
      </c>
      <c r="J19" s="3">
        <v>1.6559999999999998E-2</v>
      </c>
      <c r="K19" s="3">
        <v>5.3385300000000004</v>
      </c>
      <c r="L19" s="3">
        <v>9.1469999999999996E-2</v>
      </c>
      <c r="M19" s="3">
        <v>0.34388000000000002</v>
      </c>
      <c r="N19" s="3">
        <v>5.6600000000000001E-3</v>
      </c>
      <c r="O19" s="3">
        <v>0.96099999999999997</v>
      </c>
      <c r="P19" s="3">
        <v>0.12716</v>
      </c>
      <c r="Q19" s="3">
        <v>3.5000000000000001E-3</v>
      </c>
      <c r="R19" s="81">
        <v>0.23282</v>
      </c>
      <c r="S19" s="81">
        <v>4.4170000000000001E-2</v>
      </c>
      <c r="T19" s="135">
        <v>-3.99</v>
      </c>
      <c r="U19" s="108">
        <v>1841.69</v>
      </c>
      <c r="V19" s="83">
        <v>8.58</v>
      </c>
      <c r="W19" s="83">
        <v>1875.05</v>
      </c>
      <c r="X19" s="83">
        <v>14.65</v>
      </c>
      <c r="Y19" s="83">
        <v>1905.31</v>
      </c>
      <c r="Z19" s="109">
        <v>27.15</v>
      </c>
      <c r="AA19" s="83">
        <v>1</v>
      </c>
      <c r="AB19" s="3">
        <v>52</v>
      </c>
      <c r="AC19" s="127">
        <v>6.41</v>
      </c>
      <c r="AD19" s="3">
        <v>7.18</v>
      </c>
      <c r="AE19" s="3">
        <v>16.309999999999999</v>
      </c>
      <c r="AF19" s="3">
        <v>0.34</v>
      </c>
      <c r="AG19" s="3">
        <v>1.32</v>
      </c>
      <c r="AH19" s="84">
        <v>1.34</v>
      </c>
      <c r="AI19" s="3">
        <v>1.37</v>
      </c>
      <c r="AJ19" s="3">
        <v>8.65</v>
      </c>
      <c r="AK19" s="3">
        <v>3.17</v>
      </c>
      <c r="AL19" s="127">
        <v>2.9079999999999999</v>
      </c>
      <c r="AM19" s="3">
        <v>4.8000000000000001E-2</v>
      </c>
      <c r="AN19" s="3">
        <v>0.11260000000000001</v>
      </c>
      <c r="AO19" s="3">
        <v>5.2999999999999998E-4</v>
      </c>
      <c r="AP19" s="3">
        <v>1.9999999999999999E-6</v>
      </c>
      <c r="AQ19" s="84">
        <v>2.9999999999999999E-7</v>
      </c>
      <c r="AR19" s="3">
        <v>26.321068700000001</v>
      </c>
      <c r="AS19" s="3">
        <v>106387.4733933</v>
      </c>
      <c r="AT19" s="3">
        <v>12045.267803500001</v>
      </c>
      <c r="AU19" s="3">
        <v>388524.32510070002</v>
      </c>
      <c r="AV19" s="127">
        <v>0.96799999999999997</v>
      </c>
      <c r="AW19" s="84">
        <v>0.99299999999999999</v>
      </c>
      <c r="AX19" s="3">
        <v>1.41</v>
      </c>
      <c r="AY19" s="3">
        <v>1.3</v>
      </c>
      <c r="AZ19" s="84">
        <v>1.23</v>
      </c>
    </row>
    <row r="20" spans="1:52" x14ac:dyDescent="0.3">
      <c r="A20" s="3" t="s">
        <v>65</v>
      </c>
      <c r="B20" s="127">
        <v>550</v>
      </c>
      <c r="C20" s="3">
        <v>538.5</v>
      </c>
      <c r="D20" s="3">
        <v>188.1</v>
      </c>
      <c r="E20" s="84"/>
      <c r="F20" s="3">
        <v>388304</v>
      </c>
      <c r="G20" s="3">
        <v>0.11267000000000001</v>
      </c>
      <c r="H20" s="3">
        <v>5.5000000000000003E-4</v>
      </c>
      <c r="I20" s="3">
        <v>0.29071999999999998</v>
      </c>
      <c r="J20" s="3">
        <v>5.3060000000000003E-2</v>
      </c>
      <c r="K20" s="3">
        <v>5.1535900000000003</v>
      </c>
      <c r="L20" s="3">
        <v>6.2370000000000002E-2</v>
      </c>
      <c r="M20" s="3">
        <v>0.33174999999999999</v>
      </c>
      <c r="N20" s="3">
        <v>3.6800000000000001E-3</v>
      </c>
      <c r="O20" s="3">
        <v>0.91600000000000004</v>
      </c>
      <c r="P20" s="3">
        <v>9.7720000000000001E-2</v>
      </c>
      <c r="Q20" s="3">
        <v>2.5000000000000001E-3</v>
      </c>
      <c r="R20" s="81">
        <v>0.9869</v>
      </c>
      <c r="S20" s="81">
        <v>0.17802000000000001</v>
      </c>
      <c r="T20" s="135">
        <v>-0.25</v>
      </c>
      <c r="U20" s="108">
        <v>1842.88</v>
      </c>
      <c r="V20" s="83">
        <v>8.7899999999999991</v>
      </c>
      <c r="W20" s="83">
        <v>1844.99</v>
      </c>
      <c r="X20" s="83">
        <v>10.29</v>
      </c>
      <c r="Y20" s="83">
        <v>1846.86</v>
      </c>
      <c r="Z20" s="109">
        <v>17.809999999999999</v>
      </c>
      <c r="AA20" s="83">
        <v>1</v>
      </c>
      <c r="AB20" s="3">
        <v>52</v>
      </c>
      <c r="AC20" s="127">
        <v>4.7</v>
      </c>
      <c r="AD20" s="3">
        <v>4.63</v>
      </c>
      <c r="AE20" s="3">
        <v>18.489999999999998</v>
      </c>
      <c r="AF20" s="3">
        <v>0.32</v>
      </c>
      <c r="AG20" s="3">
        <v>0.46</v>
      </c>
      <c r="AH20" s="84">
        <v>0.41</v>
      </c>
      <c r="AI20" s="3">
        <v>1.37</v>
      </c>
      <c r="AJ20" s="3">
        <v>8.9600000000000009</v>
      </c>
      <c r="AK20" s="3">
        <v>3.29</v>
      </c>
      <c r="AL20" s="127">
        <v>3.0139999999999998</v>
      </c>
      <c r="AM20" s="3">
        <v>3.3000000000000002E-2</v>
      </c>
      <c r="AN20" s="3">
        <v>0.11267000000000001</v>
      </c>
      <c r="AO20" s="3">
        <v>5.5000000000000003E-4</v>
      </c>
      <c r="AP20" s="3">
        <v>3.0000000000000001E-6</v>
      </c>
      <c r="AQ20" s="84">
        <v>4.9999999999999998E-7</v>
      </c>
      <c r="AR20" s="3">
        <v>32.128780999999996</v>
      </c>
      <c r="AS20" s="3">
        <v>95865.377715099996</v>
      </c>
      <c r="AT20" s="3">
        <v>10877.5289722</v>
      </c>
      <c r="AU20" s="3">
        <v>375780.3326652</v>
      </c>
      <c r="AV20" s="127">
        <v>0.72899999999999998</v>
      </c>
      <c r="AW20" s="84">
        <v>1.256</v>
      </c>
      <c r="AX20" s="3">
        <v>1.5</v>
      </c>
      <c r="AY20" s="3">
        <v>2.62</v>
      </c>
      <c r="AZ20" s="84">
        <v>2.73</v>
      </c>
    </row>
    <row r="21" spans="1:52" x14ac:dyDescent="0.3">
      <c r="A21" s="3" t="s">
        <v>66</v>
      </c>
      <c r="B21" s="127">
        <v>546</v>
      </c>
      <c r="C21" s="3">
        <v>509.4</v>
      </c>
      <c r="D21" s="3">
        <v>186.9</v>
      </c>
      <c r="E21" s="84"/>
      <c r="F21" s="3">
        <v>434710</v>
      </c>
      <c r="G21" s="3">
        <v>0.11278000000000001</v>
      </c>
      <c r="H21" s="3">
        <v>5.8E-4</v>
      </c>
      <c r="I21" s="3">
        <v>0.27836</v>
      </c>
      <c r="J21" s="3">
        <v>0.05</v>
      </c>
      <c r="K21" s="3">
        <v>5.2077600000000004</v>
      </c>
      <c r="L21" s="3">
        <v>6.7430000000000004E-2</v>
      </c>
      <c r="M21" s="3">
        <v>0.33489999999999998</v>
      </c>
      <c r="N21" s="3">
        <v>3.98E-3</v>
      </c>
      <c r="O21" s="3">
        <v>0.91800000000000004</v>
      </c>
      <c r="P21" s="3">
        <v>9.9140000000000006E-2</v>
      </c>
      <c r="Q21" s="3">
        <v>2.7399999999999998E-3</v>
      </c>
      <c r="R21" s="81">
        <v>0.94033999999999995</v>
      </c>
      <c r="S21" s="81">
        <v>0.16652</v>
      </c>
      <c r="T21" s="135">
        <v>-1.0900000000000001</v>
      </c>
      <c r="U21" s="108">
        <v>1844.7</v>
      </c>
      <c r="V21" s="83">
        <v>9.2899999999999991</v>
      </c>
      <c r="W21" s="83">
        <v>1853.89</v>
      </c>
      <c r="X21" s="83">
        <v>11.03</v>
      </c>
      <c r="Y21" s="83">
        <v>1862.09</v>
      </c>
      <c r="Z21" s="109">
        <v>19.22</v>
      </c>
      <c r="AA21" s="83">
        <v>1</v>
      </c>
      <c r="AB21" s="3">
        <v>52</v>
      </c>
      <c r="AC21" s="127">
        <v>3.94</v>
      </c>
      <c r="AD21" s="3">
        <v>3.66</v>
      </c>
      <c r="AE21" s="3">
        <v>17.22</v>
      </c>
      <c r="AF21" s="3">
        <v>0.33</v>
      </c>
      <c r="AG21" s="3">
        <v>0.48</v>
      </c>
      <c r="AH21" s="84">
        <v>0.43</v>
      </c>
      <c r="AI21" s="3">
        <v>1.37</v>
      </c>
      <c r="AJ21" s="3">
        <v>8.8699999999999992</v>
      </c>
      <c r="AK21" s="3">
        <v>3.26</v>
      </c>
      <c r="AL21" s="127">
        <v>2.9860000000000002</v>
      </c>
      <c r="AM21" s="3">
        <v>3.5999999999999997E-2</v>
      </c>
      <c r="AN21" s="3">
        <v>0.11278000000000001</v>
      </c>
      <c r="AO21" s="3">
        <v>5.8E-4</v>
      </c>
      <c r="AP21" s="3">
        <v>1.9999999999999999E-6</v>
      </c>
      <c r="AQ21" s="84">
        <v>3.9999999999999998E-7</v>
      </c>
      <c r="AR21" s="3">
        <v>32.3216398</v>
      </c>
      <c r="AS21" s="3">
        <v>95220.975074999995</v>
      </c>
      <c r="AT21" s="3">
        <v>10811.642103</v>
      </c>
      <c r="AU21" s="3">
        <v>373067.49090799998</v>
      </c>
      <c r="AV21" s="127">
        <v>0.74</v>
      </c>
      <c r="AW21" s="84">
        <v>1.242</v>
      </c>
      <c r="AX21" s="3">
        <v>1.54</v>
      </c>
      <c r="AY21" s="3">
        <v>2.7</v>
      </c>
      <c r="AZ21" s="84">
        <v>2.74</v>
      </c>
    </row>
    <row r="22" spans="1:52" x14ac:dyDescent="0.3">
      <c r="A22" s="3" t="s">
        <v>67</v>
      </c>
      <c r="B22" s="127">
        <v>1139</v>
      </c>
      <c r="C22" s="3">
        <v>777.1</v>
      </c>
      <c r="D22" s="3">
        <v>399.4</v>
      </c>
      <c r="E22" s="84"/>
      <c r="F22" s="3">
        <v>1188757</v>
      </c>
      <c r="G22" s="3">
        <v>0.1134</v>
      </c>
      <c r="H22" s="3">
        <v>5.5999999999999995E-4</v>
      </c>
      <c r="I22" s="3">
        <v>0.21290000000000001</v>
      </c>
      <c r="J22" s="3">
        <v>3.9320000000000001E-2</v>
      </c>
      <c r="K22" s="3">
        <v>5.4160399999999997</v>
      </c>
      <c r="L22" s="3">
        <v>7.5620000000000007E-2</v>
      </c>
      <c r="M22" s="3">
        <v>0.34638999999999998</v>
      </c>
      <c r="N22" s="3">
        <v>4.5300000000000002E-3</v>
      </c>
      <c r="O22" s="3">
        <v>0.93600000000000005</v>
      </c>
      <c r="P22" s="3">
        <v>0.10725999999999999</v>
      </c>
      <c r="Q22" s="3">
        <v>3.2399999999999998E-3</v>
      </c>
      <c r="R22" s="81">
        <v>0.68752999999999997</v>
      </c>
      <c r="S22" s="81">
        <v>0.12493</v>
      </c>
      <c r="T22" s="135">
        <v>-3.91</v>
      </c>
      <c r="U22" s="108">
        <v>1854.61</v>
      </c>
      <c r="V22" s="83">
        <v>8.8800000000000008</v>
      </c>
      <c r="W22" s="83">
        <v>1887.4</v>
      </c>
      <c r="X22" s="83">
        <v>11.97</v>
      </c>
      <c r="Y22" s="83">
        <v>1917.34</v>
      </c>
      <c r="Z22" s="109">
        <v>21.69</v>
      </c>
      <c r="AA22" s="83">
        <v>1</v>
      </c>
      <c r="AB22" s="3">
        <v>52</v>
      </c>
      <c r="AC22" s="127">
        <v>4.8</v>
      </c>
      <c r="AD22" s="3">
        <v>4.43</v>
      </c>
      <c r="AE22" s="3">
        <v>12.94</v>
      </c>
      <c r="AF22" s="3">
        <v>0.25</v>
      </c>
      <c r="AG22" s="3">
        <v>0.51</v>
      </c>
      <c r="AH22" s="84">
        <v>0.55000000000000004</v>
      </c>
      <c r="AI22" s="3">
        <v>1.36</v>
      </c>
      <c r="AJ22" s="3">
        <v>8.5299999999999994</v>
      </c>
      <c r="AK22" s="3">
        <v>3.15</v>
      </c>
      <c r="AL22" s="127">
        <v>2.887</v>
      </c>
      <c r="AM22" s="3">
        <v>3.7999999999999999E-2</v>
      </c>
      <c r="AN22" s="3">
        <v>0.1134</v>
      </c>
      <c r="AO22" s="3">
        <v>5.5999999999999995E-4</v>
      </c>
      <c r="AP22" s="3">
        <v>9.9999999999999995E-7</v>
      </c>
      <c r="AQ22" s="84">
        <v>9.9999999999999995E-8</v>
      </c>
      <c r="AR22" s="3">
        <v>19.477244200000001</v>
      </c>
      <c r="AS22" s="3">
        <v>203544.69824520001</v>
      </c>
      <c r="AT22" s="3">
        <v>23252.171329500001</v>
      </c>
      <c r="AU22" s="3">
        <v>778460.66521829995</v>
      </c>
      <c r="AV22" s="127">
        <v>0.88700000000000001</v>
      </c>
      <c r="AW22" s="84">
        <v>1.0549999999999999</v>
      </c>
      <c r="AX22" s="3">
        <v>1.93</v>
      </c>
      <c r="AY22" s="3">
        <v>2.72</v>
      </c>
      <c r="AZ22" s="84">
        <v>2.39</v>
      </c>
    </row>
    <row r="23" spans="1:52" x14ac:dyDescent="0.3">
      <c r="A23" s="3" t="s">
        <v>68</v>
      </c>
      <c r="B23" s="127">
        <v>166</v>
      </c>
      <c r="C23" s="3">
        <v>111.3</v>
      </c>
      <c r="D23" s="3">
        <v>55.3</v>
      </c>
      <c r="E23" s="84"/>
      <c r="F23" s="3">
        <v>108285</v>
      </c>
      <c r="G23" s="3">
        <v>0.11315</v>
      </c>
      <c r="H23" s="3">
        <v>6.3000000000000003E-4</v>
      </c>
      <c r="I23" s="3">
        <v>0.19794999999999999</v>
      </c>
      <c r="J23" s="3">
        <v>3.5220000000000001E-2</v>
      </c>
      <c r="K23" s="3">
        <v>5.1284400000000003</v>
      </c>
      <c r="L23" s="3">
        <v>7.3389999999999997E-2</v>
      </c>
      <c r="M23" s="3">
        <v>0.32873000000000002</v>
      </c>
      <c r="N23" s="3">
        <v>4.3299999999999996E-3</v>
      </c>
      <c r="O23" s="3">
        <v>0.92</v>
      </c>
      <c r="P23" s="3">
        <v>9.6280000000000004E-2</v>
      </c>
      <c r="Q23" s="3">
        <v>3.0300000000000001E-3</v>
      </c>
      <c r="R23" s="81">
        <v>0.67586000000000002</v>
      </c>
      <c r="S23" s="81">
        <v>0.11803</v>
      </c>
      <c r="T23" s="135">
        <v>1.1399999999999999</v>
      </c>
      <c r="U23" s="108">
        <v>1850.57</v>
      </c>
      <c r="V23" s="83">
        <v>10.14</v>
      </c>
      <c r="W23" s="83">
        <v>1840.83</v>
      </c>
      <c r="X23" s="83">
        <v>12.16</v>
      </c>
      <c r="Y23" s="83">
        <v>1832.22</v>
      </c>
      <c r="Z23" s="109">
        <v>21.01</v>
      </c>
      <c r="AA23" s="83">
        <v>1</v>
      </c>
      <c r="AB23" s="3">
        <v>52</v>
      </c>
      <c r="AC23" s="127">
        <v>3.36</v>
      </c>
      <c r="AD23" s="3">
        <v>3.1</v>
      </c>
      <c r="AE23" s="3">
        <v>18.899999999999999</v>
      </c>
      <c r="AF23" s="3">
        <v>0.35</v>
      </c>
      <c r="AG23" s="3">
        <v>0.51</v>
      </c>
      <c r="AH23" s="84">
        <v>0.44</v>
      </c>
      <c r="AI23" s="3">
        <v>1.37</v>
      </c>
      <c r="AJ23" s="3">
        <v>9.01</v>
      </c>
      <c r="AK23" s="3">
        <v>3.32</v>
      </c>
      <c r="AL23" s="127">
        <v>3.0419999999999998</v>
      </c>
      <c r="AM23" s="3">
        <v>0.04</v>
      </c>
      <c r="AN23" s="3">
        <v>0.11315</v>
      </c>
      <c r="AO23" s="3">
        <v>6.3000000000000003E-4</v>
      </c>
      <c r="AP23" s="3">
        <v>9.0000000000000002E-6</v>
      </c>
      <c r="AQ23" s="84">
        <v>1.7E-6</v>
      </c>
      <c r="AR23" s="3">
        <v>33.7796345</v>
      </c>
      <c r="AS23" s="3">
        <v>28193.531983600002</v>
      </c>
      <c r="AT23" s="3">
        <v>3209.6715122000001</v>
      </c>
      <c r="AU23" s="3">
        <v>113403.61632650001</v>
      </c>
      <c r="AV23" s="127">
        <v>0.74099999999999999</v>
      </c>
      <c r="AW23" s="84">
        <v>1.242</v>
      </c>
      <c r="AX23" s="3">
        <v>1.61</v>
      </c>
      <c r="AY23" s="3">
        <v>2.81</v>
      </c>
      <c r="AZ23" s="84">
        <v>2.97</v>
      </c>
    </row>
    <row r="24" spans="1:52" x14ac:dyDescent="0.3">
      <c r="A24" s="3" t="s">
        <v>69</v>
      </c>
      <c r="B24" s="127">
        <v>750</v>
      </c>
      <c r="C24" s="3">
        <v>131.19999999999999</v>
      </c>
      <c r="D24" s="3">
        <v>263.3</v>
      </c>
      <c r="E24" s="84"/>
      <c r="F24" s="3">
        <v>751570</v>
      </c>
      <c r="G24" s="3">
        <v>0.11252</v>
      </c>
      <c r="H24" s="3">
        <v>6.4000000000000005E-4</v>
      </c>
      <c r="I24" s="3">
        <v>6.0740000000000002E-2</v>
      </c>
      <c r="J24" s="3">
        <v>1.145E-2</v>
      </c>
      <c r="K24" s="3">
        <v>5.2333999999999996</v>
      </c>
      <c r="L24" s="3">
        <v>8.3599999999999994E-2</v>
      </c>
      <c r="M24" s="3">
        <v>0.33733999999999997</v>
      </c>
      <c r="N24" s="3">
        <v>5.0400000000000002E-3</v>
      </c>
      <c r="O24" s="3">
        <v>0.93400000000000005</v>
      </c>
      <c r="P24" s="3">
        <v>0.11632000000000001</v>
      </c>
      <c r="Q24" s="3">
        <v>3.5799999999999998E-3</v>
      </c>
      <c r="R24" s="81">
        <v>0.17615</v>
      </c>
      <c r="S24" s="81">
        <v>3.2649999999999998E-2</v>
      </c>
      <c r="T24" s="135">
        <v>-2.09</v>
      </c>
      <c r="U24" s="108">
        <v>1840.45</v>
      </c>
      <c r="V24" s="83">
        <v>10.33</v>
      </c>
      <c r="W24" s="83">
        <v>1858.07</v>
      </c>
      <c r="X24" s="83">
        <v>13.62</v>
      </c>
      <c r="Y24" s="83">
        <v>1873.86</v>
      </c>
      <c r="Z24" s="109">
        <v>24.29</v>
      </c>
      <c r="AA24" s="83">
        <v>1</v>
      </c>
      <c r="AB24" s="3">
        <v>52</v>
      </c>
      <c r="AC24" s="127">
        <v>6.95</v>
      </c>
      <c r="AD24" s="3">
        <v>7.39</v>
      </c>
      <c r="AE24" s="3">
        <v>15.64</v>
      </c>
      <c r="AF24" s="3">
        <v>0.36</v>
      </c>
      <c r="AG24" s="3">
        <v>0.85</v>
      </c>
      <c r="AH24" s="84">
        <v>0.82</v>
      </c>
      <c r="AI24" s="3">
        <v>1.37</v>
      </c>
      <c r="AJ24" s="3">
        <v>8.83</v>
      </c>
      <c r="AK24" s="3">
        <v>3.23</v>
      </c>
      <c r="AL24" s="127">
        <v>2.964</v>
      </c>
      <c r="AM24" s="3">
        <v>4.3999999999999997E-2</v>
      </c>
      <c r="AN24" s="3">
        <v>0.11252</v>
      </c>
      <c r="AO24" s="3">
        <v>6.4000000000000005E-4</v>
      </c>
      <c r="AP24" s="3">
        <v>9.9999999999999995E-7</v>
      </c>
      <c r="AQ24" s="84">
        <v>1.9999999999999999E-7</v>
      </c>
      <c r="AR24" s="3">
        <v>19.668826299999999</v>
      </c>
      <c r="AS24" s="3">
        <v>134173.00759659999</v>
      </c>
      <c r="AT24" s="3">
        <v>15179.2076227</v>
      </c>
      <c r="AU24" s="3">
        <v>512844.01722550002</v>
      </c>
      <c r="AV24" s="127">
        <v>0.90900000000000003</v>
      </c>
      <c r="AW24" s="84">
        <v>1.028</v>
      </c>
      <c r="AX24" s="3">
        <v>1.59</v>
      </c>
      <c r="AY24" s="3">
        <v>1.88</v>
      </c>
      <c r="AZ24" s="84">
        <v>1.81</v>
      </c>
    </row>
    <row r="25" spans="1:52" x14ac:dyDescent="0.3">
      <c r="A25" s="3" t="s">
        <v>70</v>
      </c>
      <c r="B25" s="127">
        <v>180</v>
      </c>
      <c r="C25" s="3">
        <v>189.8</v>
      </c>
      <c r="D25" s="3">
        <v>56.9</v>
      </c>
      <c r="E25" s="84"/>
      <c r="F25" s="3">
        <v>177381</v>
      </c>
      <c r="G25" s="3">
        <v>0.1132</v>
      </c>
      <c r="H25" s="3">
        <v>6.2E-4</v>
      </c>
      <c r="I25" s="3">
        <v>0.32607999999999998</v>
      </c>
      <c r="J25" s="3">
        <v>6.0449999999999997E-2</v>
      </c>
      <c r="K25" s="3">
        <v>5.2795899999999998</v>
      </c>
      <c r="L25" s="3">
        <v>7.936E-2</v>
      </c>
      <c r="M25" s="3">
        <v>0.33826000000000001</v>
      </c>
      <c r="N25" s="3">
        <v>4.7400000000000003E-3</v>
      </c>
      <c r="O25" s="3">
        <v>0.93100000000000005</v>
      </c>
      <c r="P25" s="3">
        <v>0.10365000000000001</v>
      </c>
      <c r="Q25" s="3">
        <v>2.5999999999999999E-3</v>
      </c>
      <c r="R25" s="81">
        <v>1.06413</v>
      </c>
      <c r="S25" s="81">
        <v>0.19488</v>
      </c>
      <c r="T25" s="135">
        <v>-1.67</v>
      </c>
      <c r="U25" s="108">
        <v>1851.42</v>
      </c>
      <c r="V25" s="83">
        <v>9.92</v>
      </c>
      <c r="W25" s="83">
        <v>1865.57</v>
      </c>
      <c r="X25" s="83">
        <v>12.83</v>
      </c>
      <c r="Y25" s="83">
        <v>1878.29</v>
      </c>
      <c r="Z25" s="109">
        <v>22.83</v>
      </c>
      <c r="AA25" s="3">
        <v>1</v>
      </c>
      <c r="AB25" s="83">
        <v>48</v>
      </c>
      <c r="AC25" s="127">
        <v>3.57</v>
      </c>
      <c r="AD25" s="3">
        <v>4.41</v>
      </c>
      <c r="AE25" s="3">
        <v>14.37</v>
      </c>
      <c r="AF25" s="3">
        <v>0.49</v>
      </c>
      <c r="AG25" s="3">
        <v>1.1000000000000001</v>
      </c>
      <c r="AH25" s="84">
        <v>1.08</v>
      </c>
      <c r="AI25" s="3">
        <v>0.94</v>
      </c>
      <c r="AJ25" s="3">
        <v>6.69</v>
      </c>
      <c r="AK25" s="3">
        <v>2.86</v>
      </c>
      <c r="AL25" s="127">
        <v>2.956</v>
      </c>
      <c r="AM25" s="3">
        <v>4.1000000000000002E-2</v>
      </c>
      <c r="AN25" s="3">
        <v>0.1132</v>
      </c>
      <c r="AO25" s="3">
        <v>6.2E-4</v>
      </c>
      <c r="AP25" s="3">
        <v>6.0000000000000002E-6</v>
      </c>
      <c r="AQ25" s="84">
        <v>7.9999999999999996E-7</v>
      </c>
      <c r="AR25" s="3">
        <v>16.681735799999998</v>
      </c>
      <c r="AS25" s="3">
        <v>35498.210783299997</v>
      </c>
      <c r="AT25" s="3">
        <v>4043.9870642000001</v>
      </c>
      <c r="AU25" s="3">
        <v>131110.29758730001</v>
      </c>
      <c r="AV25" s="127">
        <v>0.89800000000000002</v>
      </c>
      <c r="AW25" s="84">
        <v>1.038</v>
      </c>
      <c r="AX25" s="3">
        <v>1.1100000000000001</v>
      </c>
      <c r="AY25" s="3">
        <v>1.37</v>
      </c>
      <c r="AZ25" s="84">
        <v>1.3</v>
      </c>
    </row>
    <row r="26" spans="1:52" x14ac:dyDescent="0.3">
      <c r="A26" s="3" t="s">
        <v>71</v>
      </c>
      <c r="B26" s="127">
        <v>211</v>
      </c>
      <c r="C26" s="3">
        <v>235.6</v>
      </c>
      <c r="D26" s="3">
        <v>65.8</v>
      </c>
      <c r="E26" s="84"/>
      <c r="F26" s="3">
        <v>151739</v>
      </c>
      <c r="G26" s="3">
        <v>0.1138</v>
      </c>
      <c r="H26" s="3">
        <v>5.2999999999999998E-4</v>
      </c>
      <c r="I26" s="3">
        <v>0.33513999999999999</v>
      </c>
      <c r="J26" s="3">
        <v>6.2489999999999997E-2</v>
      </c>
      <c r="K26" s="3">
        <v>5.2975000000000003</v>
      </c>
      <c r="L26" s="3">
        <v>5.9150000000000001E-2</v>
      </c>
      <c r="M26" s="3">
        <v>0.33761999999999998</v>
      </c>
      <c r="N26" s="3">
        <v>3.4299999999999999E-3</v>
      </c>
      <c r="O26" s="3">
        <v>0.90900000000000003</v>
      </c>
      <c r="P26" s="3">
        <v>0.10063999999999999</v>
      </c>
      <c r="Q26" s="3">
        <v>2.2499999999999998E-3</v>
      </c>
      <c r="R26" s="81">
        <v>1.12432</v>
      </c>
      <c r="S26" s="81">
        <v>0.20780000000000001</v>
      </c>
      <c r="T26" s="135">
        <v>-0.88</v>
      </c>
      <c r="U26" s="108">
        <v>1860.96</v>
      </c>
      <c r="V26" s="83">
        <v>8.4</v>
      </c>
      <c r="W26" s="83">
        <v>1868.46</v>
      </c>
      <c r="X26" s="83">
        <v>9.5399999999999991</v>
      </c>
      <c r="Y26" s="83">
        <v>1875.21</v>
      </c>
      <c r="Z26" s="109">
        <v>16.53</v>
      </c>
      <c r="AA26" s="3">
        <v>1</v>
      </c>
      <c r="AB26" s="83">
        <v>48</v>
      </c>
      <c r="AC26" s="127">
        <v>4.05</v>
      </c>
      <c r="AD26" s="3">
        <v>4.04</v>
      </c>
      <c r="AE26" s="3">
        <v>21.29</v>
      </c>
      <c r="AF26" s="3">
        <v>0.4</v>
      </c>
      <c r="AG26" s="3">
        <v>0.63</v>
      </c>
      <c r="AH26" s="84">
        <v>0.47</v>
      </c>
      <c r="AI26" s="3">
        <v>0.94</v>
      </c>
      <c r="AJ26" s="3">
        <v>6.66</v>
      </c>
      <c r="AK26" s="3">
        <v>2.87</v>
      </c>
      <c r="AL26" s="127">
        <v>2.9620000000000002</v>
      </c>
      <c r="AM26" s="3">
        <v>0.03</v>
      </c>
      <c r="AN26" s="3">
        <v>0.1138</v>
      </c>
      <c r="AO26" s="3">
        <v>5.2999999999999998E-4</v>
      </c>
      <c r="AP26" s="3">
        <v>6.9999999999999999E-6</v>
      </c>
      <c r="AQ26" s="84">
        <v>1.3999999999999999E-6</v>
      </c>
      <c r="AR26" s="3">
        <v>31.1065437</v>
      </c>
      <c r="AS26" s="3">
        <v>41032.823092300001</v>
      </c>
      <c r="AT26" s="3">
        <v>4701.4383749999997</v>
      </c>
      <c r="AU26" s="3">
        <v>154009.2377229</v>
      </c>
      <c r="AV26" s="127">
        <v>0.77700000000000002</v>
      </c>
      <c r="AW26" s="84">
        <v>1.169</v>
      </c>
      <c r="AX26" s="3">
        <v>1.1599999999999999</v>
      </c>
      <c r="AY26" s="3">
        <v>1.76</v>
      </c>
      <c r="AZ26" s="84">
        <v>2.16</v>
      </c>
    </row>
    <row r="27" spans="1:52" x14ac:dyDescent="0.3">
      <c r="A27" s="3" t="s">
        <v>72</v>
      </c>
      <c r="B27" s="127">
        <v>304</v>
      </c>
      <c r="C27" s="3">
        <v>331.8</v>
      </c>
      <c r="D27" s="3">
        <v>89.7</v>
      </c>
      <c r="E27" s="84"/>
      <c r="F27" s="3">
        <v>328337</v>
      </c>
      <c r="G27" s="3">
        <v>0.11341</v>
      </c>
      <c r="H27" s="3">
        <v>5.5000000000000003E-4</v>
      </c>
      <c r="I27" s="3">
        <v>0.31785999999999998</v>
      </c>
      <c r="J27" s="3">
        <v>5.8090000000000003E-2</v>
      </c>
      <c r="K27" s="3">
        <v>5.0732499999999998</v>
      </c>
      <c r="L27" s="3">
        <v>7.0610000000000006E-2</v>
      </c>
      <c r="M27" s="3">
        <v>0.32443</v>
      </c>
      <c r="N27" s="3">
        <v>4.2399999999999998E-3</v>
      </c>
      <c r="O27" s="3">
        <v>0.93799999999999994</v>
      </c>
      <c r="P27" s="3">
        <v>9.3759999999999996E-2</v>
      </c>
      <c r="Q27" s="3">
        <v>2.7299999999999998E-3</v>
      </c>
      <c r="R27" s="81">
        <v>1.09988</v>
      </c>
      <c r="S27" s="81">
        <v>0.19792999999999999</v>
      </c>
      <c r="T27" s="135">
        <v>2.69</v>
      </c>
      <c r="U27" s="108">
        <v>1854.81</v>
      </c>
      <c r="V27" s="83">
        <v>8.7200000000000006</v>
      </c>
      <c r="W27" s="83">
        <v>1831.64</v>
      </c>
      <c r="X27" s="83">
        <v>11.81</v>
      </c>
      <c r="Y27" s="83">
        <v>1811.33</v>
      </c>
      <c r="Z27" s="109">
        <v>20.64</v>
      </c>
      <c r="AA27" s="3">
        <v>1</v>
      </c>
      <c r="AB27" s="83">
        <v>48</v>
      </c>
      <c r="AC27" s="127">
        <v>2.79</v>
      </c>
      <c r="AD27" s="3">
        <v>2.95</v>
      </c>
      <c r="AE27" s="3">
        <v>12.76</v>
      </c>
      <c r="AF27" s="3">
        <v>0.35</v>
      </c>
      <c r="AG27" s="3">
        <v>0.48</v>
      </c>
      <c r="AH27" s="84">
        <v>0.43</v>
      </c>
      <c r="AI27" s="3">
        <v>0.94</v>
      </c>
      <c r="AJ27" s="3">
        <v>6.96</v>
      </c>
      <c r="AK27" s="3">
        <v>2.98</v>
      </c>
      <c r="AL27" s="127">
        <v>3.0819999999999999</v>
      </c>
      <c r="AM27" s="3">
        <v>0.04</v>
      </c>
      <c r="AN27" s="3">
        <v>0.11341</v>
      </c>
      <c r="AO27" s="3">
        <v>5.5000000000000003E-4</v>
      </c>
      <c r="AP27" s="3">
        <v>3.0000000000000001E-6</v>
      </c>
      <c r="AQ27" s="84">
        <v>3.9999999999999998E-7</v>
      </c>
      <c r="AR27" s="3">
        <v>14.2183622</v>
      </c>
      <c r="AS27" s="3">
        <v>55991.909760100003</v>
      </c>
      <c r="AT27" s="3">
        <v>6383.3483631999998</v>
      </c>
      <c r="AU27" s="3">
        <v>221727.7352999</v>
      </c>
      <c r="AV27" s="127">
        <v>0.71299999999999997</v>
      </c>
      <c r="AW27" s="84">
        <v>1.3160000000000001</v>
      </c>
      <c r="AX27" s="3">
        <v>1.39</v>
      </c>
      <c r="AY27" s="3">
        <v>2.92</v>
      </c>
      <c r="AZ27" s="84">
        <v>3.01</v>
      </c>
    </row>
    <row r="28" spans="1:52" x14ac:dyDescent="0.3">
      <c r="A28" s="3" t="s">
        <v>73</v>
      </c>
      <c r="B28" s="127">
        <v>335</v>
      </c>
      <c r="C28" s="3">
        <v>224.7</v>
      </c>
      <c r="D28" s="3">
        <v>96.7</v>
      </c>
      <c r="E28" s="84"/>
      <c r="F28" s="3">
        <v>171710</v>
      </c>
      <c r="G28" s="3">
        <v>0.11421000000000001</v>
      </c>
      <c r="H28" s="3">
        <v>6.8999999999999997E-4</v>
      </c>
      <c r="I28" s="3">
        <v>0.20543</v>
      </c>
      <c r="J28" s="3">
        <v>3.8089999999999999E-2</v>
      </c>
      <c r="K28" s="3">
        <v>5.05654</v>
      </c>
      <c r="L28" s="3">
        <v>8.8700000000000001E-2</v>
      </c>
      <c r="M28" s="3">
        <v>0.32111000000000001</v>
      </c>
      <c r="N28" s="3">
        <v>5.2900000000000004E-3</v>
      </c>
      <c r="O28" s="3">
        <v>0.93899999999999995</v>
      </c>
      <c r="P28" s="3">
        <v>9.7600000000000006E-2</v>
      </c>
      <c r="Q28" s="3">
        <v>3.63E-3</v>
      </c>
      <c r="R28" s="81">
        <v>0.67584999999999995</v>
      </c>
      <c r="S28" s="81">
        <v>0.12225999999999999</v>
      </c>
      <c r="T28" s="135">
        <v>4.43</v>
      </c>
      <c r="U28" s="108">
        <v>1867.43</v>
      </c>
      <c r="V28" s="83">
        <v>10.89</v>
      </c>
      <c r="W28" s="83">
        <v>1828.85</v>
      </c>
      <c r="X28" s="83">
        <v>14.87</v>
      </c>
      <c r="Y28" s="83">
        <v>1795.15</v>
      </c>
      <c r="Z28" s="109">
        <v>25.81</v>
      </c>
      <c r="AA28" s="3">
        <v>1</v>
      </c>
      <c r="AB28" s="83">
        <v>48</v>
      </c>
      <c r="AC28" s="127">
        <v>2.91</v>
      </c>
      <c r="AD28" s="3">
        <v>3.06</v>
      </c>
      <c r="AE28" s="3">
        <v>23.07</v>
      </c>
      <c r="AF28" s="3">
        <v>0.41</v>
      </c>
      <c r="AG28" s="3">
        <v>0.45</v>
      </c>
      <c r="AH28" s="84">
        <v>0.42</v>
      </c>
      <c r="AI28" s="3">
        <v>0.93</v>
      </c>
      <c r="AJ28" s="3">
        <v>6.98</v>
      </c>
      <c r="AK28" s="3">
        <v>3.01</v>
      </c>
      <c r="AL28" s="127">
        <v>3.1139999999999999</v>
      </c>
      <c r="AM28" s="3">
        <v>5.0999999999999997E-2</v>
      </c>
      <c r="AN28" s="3">
        <v>0.11421000000000001</v>
      </c>
      <c r="AO28" s="3">
        <v>6.8999999999999997E-4</v>
      </c>
      <c r="AP28" s="3">
        <v>6.0000000000000002E-6</v>
      </c>
      <c r="AQ28" s="84">
        <v>1.3E-6</v>
      </c>
      <c r="AR28" s="3">
        <v>26.915909299999999</v>
      </c>
      <c r="AS28" s="3">
        <v>60322.0043726</v>
      </c>
      <c r="AT28" s="3">
        <v>6923.5200754999996</v>
      </c>
      <c r="AU28" s="3">
        <v>244310.0665635</v>
      </c>
      <c r="AV28" s="127">
        <v>0.55200000000000005</v>
      </c>
      <c r="AW28" s="84">
        <v>1.7010000000000001</v>
      </c>
      <c r="AX28" s="3">
        <v>1.46</v>
      </c>
      <c r="AY28" s="3">
        <v>3.89</v>
      </c>
      <c r="AZ28" s="84">
        <v>3.96</v>
      </c>
    </row>
    <row r="29" spans="1:52" x14ac:dyDescent="0.3">
      <c r="A29" s="3" t="s">
        <v>74</v>
      </c>
      <c r="B29" s="127">
        <v>104</v>
      </c>
      <c r="C29" s="3">
        <v>80.599999999999994</v>
      </c>
      <c r="D29" s="3">
        <v>30.5</v>
      </c>
      <c r="E29" s="84"/>
      <c r="F29" s="3">
        <v>68343</v>
      </c>
      <c r="G29" s="3">
        <v>0.11362</v>
      </c>
      <c r="H29" s="3">
        <v>1.06E-3</v>
      </c>
      <c r="I29" s="3">
        <v>0.23352000000000001</v>
      </c>
      <c r="J29" s="3">
        <v>4.3720000000000002E-2</v>
      </c>
      <c r="K29" s="3">
        <v>5.17279</v>
      </c>
      <c r="L29" s="3">
        <v>0.11483</v>
      </c>
      <c r="M29" s="3">
        <v>0.33017999999999997</v>
      </c>
      <c r="N29" s="3">
        <v>6.6600000000000001E-3</v>
      </c>
      <c r="O29" s="3">
        <v>0.90800000000000003</v>
      </c>
      <c r="P29" s="3">
        <v>9.8839999999999997E-2</v>
      </c>
      <c r="Q29" s="3">
        <v>4.47E-3</v>
      </c>
      <c r="R29" s="81">
        <v>0.78005999999999998</v>
      </c>
      <c r="S29" s="81">
        <v>0.14085</v>
      </c>
      <c r="T29" s="135">
        <v>1.17</v>
      </c>
      <c r="U29" s="108">
        <v>1858.18</v>
      </c>
      <c r="V29" s="83">
        <v>16.8</v>
      </c>
      <c r="W29" s="83">
        <v>1848.15</v>
      </c>
      <c r="X29" s="83">
        <v>18.89</v>
      </c>
      <c r="Y29" s="83">
        <v>1839.25</v>
      </c>
      <c r="Z29" s="109">
        <v>32.28</v>
      </c>
      <c r="AA29" s="3">
        <v>1</v>
      </c>
      <c r="AB29" s="83">
        <v>48</v>
      </c>
      <c r="AC29" s="127">
        <v>2.7</v>
      </c>
      <c r="AD29" s="3">
        <v>2.63</v>
      </c>
      <c r="AE29" s="3">
        <v>19.87</v>
      </c>
      <c r="AF29" s="3">
        <v>0.75</v>
      </c>
      <c r="AG29" s="3">
        <v>0.75</v>
      </c>
      <c r="AH29" s="84">
        <v>0.46</v>
      </c>
      <c r="AI29" s="3">
        <v>0.94</v>
      </c>
      <c r="AJ29" s="3">
        <v>6.82</v>
      </c>
      <c r="AK29" s="3">
        <v>2.93</v>
      </c>
      <c r="AL29" s="127">
        <v>3.0289999999999999</v>
      </c>
      <c r="AM29" s="3">
        <v>6.0999999999999999E-2</v>
      </c>
      <c r="AN29" s="3">
        <v>0.11362</v>
      </c>
      <c r="AO29" s="3">
        <v>1.06E-3</v>
      </c>
      <c r="AP29" s="3">
        <v>1.5E-5</v>
      </c>
      <c r="AQ29" s="84">
        <v>2.9000000000000002E-6</v>
      </c>
      <c r="AR29" s="3">
        <v>22.3071804</v>
      </c>
      <c r="AS29" s="3">
        <v>19019.102863399999</v>
      </c>
      <c r="AT29" s="3">
        <v>2173.4377026000002</v>
      </c>
      <c r="AU29" s="3">
        <v>75970.386868400004</v>
      </c>
      <c r="AV29" s="127">
        <v>0.31</v>
      </c>
      <c r="AW29" s="84">
        <v>2.931</v>
      </c>
      <c r="AX29" s="3">
        <v>1.24</v>
      </c>
      <c r="AY29" s="3">
        <v>2.94</v>
      </c>
      <c r="AZ29" s="84">
        <v>4.38</v>
      </c>
    </row>
    <row r="30" spans="1:52" x14ac:dyDescent="0.3">
      <c r="A30" s="3" t="s">
        <v>75</v>
      </c>
      <c r="B30" s="127">
        <v>133</v>
      </c>
      <c r="C30" s="3">
        <v>81.8</v>
      </c>
      <c r="D30" s="3">
        <v>38.4</v>
      </c>
      <c r="E30" s="84"/>
      <c r="F30" s="3">
        <v>181854</v>
      </c>
      <c r="G30" s="3">
        <v>0.11262999999999999</v>
      </c>
      <c r="H30" s="3">
        <v>9.7999999999999997E-4</v>
      </c>
      <c r="I30" s="3">
        <v>0.20021</v>
      </c>
      <c r="J30" s="3">
        <v>3.764E-2</v>
      </c>
      <c r="K30" s="3">
        <v>5.1264500000000002</v>
      </c>
      <c r="L30" s="3">
        <v>0.13355</v>
      </c>
      <c r="M30" s="3">
        <v>0.33012000000000002</v>
      </c>
      <c r="N30" s="3">
        <v>8.1099999999999992E-3</v>
      </c>
      <c r="O30" s="3">
        <v>0.94299999999999995</v>
      </c>
      <c r="P30" s="3">
        <v>0.10666</v>
      </c>
      <c r="Q30" s="3">
        <v>5.6699999999999997E-3</v>
      </c>
      <c r="R30" s="81">
        <v>0.61968000000000001</v>
      </c>
      <c r="S30" s="81">
        <v>0.11070000000000001</v>
      </c>
      <c r="T30" s="135">
        <v>0.2</v>
      </c>
      <c r="U30" s="108">
        <v>1842.24</v>
      </c>
      <c r="V30" s="83">
        <v>15.69</v>
      </c>
      <c r="W30" s="83">
        <v>1840.5</v>
      </c>
      <c r="X30" s="83">
        <v>22.13</v>
      </c>
      <c r="Y30" s="83">
        <v>1838.96</v>
      </c>
      <c r="Z30" s="109">
        <v>39.31</v>
      </c>
      <c r="AA30" s="3">
        <v>1</v>
      </c>
      <c r="AB30" s="83">
        <v>48</v>
      </c>
      <c r="AC30" s="127">
        <v>2.6</v>
      </c>
      <c r="AD30" s="3">
        <v>2.64</v>
      </c>
      <c r="AE30" s="3">
        <v>9</v>
      </c>
      <c r="AF30" s="3">
        <v>0.55000000000000004</v>
      </c>
      <c r="AG30" s="3">
        <v>0.69</v>
      </c>
      <c r="AH30" s="84">
        <v>0.6</v>
      </c>
      <c r="AI30" s="3">
        <v>0.95</v>
      </c>
      <c r="AJ30" s="3">
        <v>6.89</v>
      </c>
      <c r="AK30" s="3">
        <v>2.93</v>
      </c>
      <c r="AL30" s="127">
        <v>3.0289999999999999</v>
      </c>
      <c r="AM30" s="3">
        <v>7.3999999999999996E-2</v>
      </c>
      <c r="AN30" s="3">
        <v>0.11262999999999999</v>
      </c>
      <c r="AO30" s="3">
        <v>9.7999999999999997E-4</v>
      </c>
      <c r="AP30" s="3">
        <v>5.0000000000000004E-6</v>
      </c>
      <c r="AQ30" s="84">
        <v>4.9999999999999998E-7</v>
      </c>
      <c r="AR30" s="3">
        <v>10.304717</v>
      </c>
      <c r="AS30" s="3">
        <v>23986.342511700001</v>
      </c>
      <c r="AT30" s="3">
        <v>2712.6820318999999</v>
      </c>
      <c r="AU30" s="3">
        <v>96958.574983400002</v>
      </c>
      <c r="AV30" s="127">
        <v>0.65300000000000002</v>
      </c>
      <c r="AW30" s="84">
        <v>1.4450000000000001</v>
      </c>
      <c r="AX30" s="3">
        <v>1.59</v>
      </c>
      <c r="AY30" s="3">
        <v>3.76</v>
      </c>
      <c r="AZ30" s="84">
        <v>4.09</v>
      </c>
    </row>
    <row r="31" spans="1:52" s="74" customFormat="1" x14ac:dyDescent="0.3">
      <c r="A31" s="74" t="s">
        <v>76</v>
      </c>
      <c r="B31" s="91">
        <v>440</v>
      </c>
      <c r="C31" s="74">
        <v>197.5</v>
      </c>
      <c r="D31" s="74">
        <v>130.9</v>
      </c>
      <c r="E31" s="80"/>
      <c r="F31" s="74">
        <v>359528</v>
      </c>
      <c r="G31" s="74">
        <v>0.11606</v>
      </c>
      <c r="H31" s="74">
        <v>9.7999999999999997E-4</v>
      </c>
      <c r="I31" s="74">
        <v>0.15101000000000001</v>
      </c>
      <c r="J31" s="74">
        <v>2.981E-2</v>
      </c>
      <c r="K31" s="74">
        <v>5.45662</v>
      </c>
      <c r="L31" s="74">
        <v>0.15875</v>
      </c>
      <c r="M31" s="74">
        <v>0.34099000000000002</v>
      </c>
      <c r="N31" s="74">
        <v>9.4900000000000002E-3</v>
      </c>
      <c r="O31" s="74">
        <v>0.95699999999999996</v>
      </c>
      <c r="P31" s="74">
        <v>0.11393</v>
      </c>
      <c r="Q31" s="74">
        <v>6.7499999999999999E-3</v>
      </c>
      <c r="R31" s="78">
        <v>0.45197999999999999</v>
      </c>
      <c r="S31" s="78">
        <v>8.4180000000000005E-2</v>
      </c>
      <c r="T31" s="134">
        <v>0.3</v>
      </c>
      <c r="U31" s="106">
        <v>1896.39</v>
      </c>
      <c r="V31" s="79">
        <v>15.18</v>
      </c>
      <c r="W31" s="79">
        <v>1893.8</v>
      </c>
      <c r="X31" s="79">
        <v>24.97</v>
      </c>
      <c r="Y31" s="79">
        <v>1891.43</v>
      </c>
      <c r="Z31" s="107">
        <v>45.62</v>
      </c>
      <c r="AA31" s="74">
        <v>1</v>
      </c>
      <c r="AB31" s="79">
        <v>48</v>
      </c>
      <c r="AC31" s="91">
        <v>4.6900000000000004</v>
      </c>
      <c r="AD31" s="74">
        <v>4.9800000000000004</v>
      </c>
      <c r="AE31" s="74">
        <v>18.2</v>
      </c>
      <c r="AF31" s="74">
        <v>0.32</v>
      </c>
      <c r="AG31" s="74">
        <v>0.56000000000000005</v>
      </c>
      <c r="AH31" s="80">
        <v>0.51</v>
      </c>
      <c r="AI31" s="74">
        <v>0.92</v>
      </c>
      <c r="AJ31" s="74">
        <v>6.47</v>
      </c>
      <c r="AK31" s="74">
        <v>2.84</v>
      </c>
      <c r="AL31" s="91">
        <v>2.9329999999999998</v>
      </c>
      <c r="AM31" s="74">
        <v>8.2000000000000003E-2</v>
      </c>
      <c r="AN31" s="74">
        <v>0.11606</v>
      </c>
      <c r="AO31" s="74">
        <v>9.7999999999999997E-4</v>
      </c>
      <c r="AP31" s="74">
        <v>3.0000000000000001E-6</v>
      </c>
      <c r="AQ31" s="80">
        <v>4.9999999999999998E-7</v>
      </c>
      <c r="AR31" s="74">
        <v>16.654357600000001</v>
      </c>
      <c r="AS31" s="74">
        <v>81706.193280299995</v>
      </c>
      <c r="AT31" s="74">
        <v>9531.4385497000003</v>
      </c>
      <c r="AU31" s="74">
        <v>321128.93560800003</v>
      </c>
      <c r="AV31" s="91">
        <v>0.82</v>
      </c>
      <c r="AW31" s="80">
        <v>1.1659999999999999</v>
      </c>
      <c r="AX31" s="74">
        <v>2.61</v>
      </c>
      <c r="AY31" s="74">
        <v>5.2</v>
      </c>
      <c r="AZ31" s="80">
        <v>5.51</v>
      </c>
    </row>
    <row r="32" spans="1:52" x14ac:dyDescent="0.3">
      <c r="A32" s="3" t="s">
        <v>77</v>
      </c>
      <c r="B32" s="127">
        <v>284</v>
      </c>
      <c r="C32" s="3">
        <v>214.5</v>
      </c>
      <c r="D32" s="3">
        <v>84.1</v>
      </c>
      <c r="E32" s="84"/>
      <c r="F32" s="3">
        <v>267229</v>
      </c>
      <c r="G32" s="3">
        <v>0.11346000000000001</v>
      </c>
      <c r="H32" s="3">
        <v>4.8999999999999998E-4</v>
      </c>
      <c r="I32" s="3">
        <v>0.21285999999999999</v>
      </c>
      <c r="J32" s="3">
        <v>3.4909999999999997E-2</v>
      </c>
      <c r="K32" s="3">
        <v>5.0088400000000002</v>
      </c>
      <c r="L32" s="3">
        <v>5.5100000000000003E-2</v>
      </c>
      <c r="M32" s="3">
        <v>0.32018999999999997</v>
      </c>
      <c r="N32" s="3">
        <v>3.2299999999999998E-3</v>
      </c>
      <c r="O32" s="3">
        <v>0.91800000000000004</v>
      </c>
      <c r="P32" s="3">
        <v>8.9620000000000005E-2</v>
      </c>
      <c r="Q32" s="3">
        <v>1.67E-3</v>
      </c>
      <c r="R32" s="81">
        <v>0.76049</v>
      </c>
      <c r="S32" s="81">
        <v>0.12366000000000001</v>
      </c>
      <c r="T32" s="135">
        <v>4</v>
      </c>
      <c r="U32" s="108">
        <v>1855.5</v>
      </c>
      <c r="V32" s="83">
        <v>7.88</v>
      </c>
      <c r="W32" s="83">
        <v>1820.82</v>
      </c>
      <c r="X32" s="83">
        <v>9.31</v>
      </c>
      <c r="Y32" s="83">
        <v>1790.66</v>
      </c>
      <c r="Z32" s="109">
        <v>15.77</v>
      </c>
      <c r="AA32" s="3">
        <v>1</v>
      </c>
      <c r="AB32" s="83">
        <v>50</v>
      </c>
      <c r="AC32" s="127">
        <v>3.06</v>
      </c>
      <c r="AD32" s="3">
        <v>3.19</v>
      </c>
      <c r="AE32" s="3">
        <v>10.93</v>
      </c>
      <c r="AF32" s="3">
        <v>0.41</v>
      </c>
      <c r="AG32" s="3">
        <v>0.53</v>
      </c>
      <c r="AH32" s="84">
        <v>0.49</v>
      </c>
      <c r="AI32" s="3">
        <v>0.63</v>
      </c>
      <c r="AJ32" s="3">
        <v>8.3699999999999992</v>
      </c>
      <c r="AK32" s="3">
        <v>3.5</v>
      </c>
      <c r="AL32" s="127">
        <v>3.1230000000000002</v>
      </c>
      <c r="AM32" s="3">
        <v>3.2000000000000001E-2</v>
      </c>
      <c r="AN32" s="3">
        <v>0.11346000000000001</v>
      </c>
      <c r="AO32" s="3">
        <v>4.8999999999999998E-4</v>
      </c>
      <c r="AP32" s="3">
        <v>3.9999999999999998E-6</v>
      </c>
      <c r="AQ32" s="84">
        <v>3.9999999999999998E-7</v>
      </c>
      <c r="AR32" s="3">
        <v>10.9834128</v>
      </c>
      <c r="AS32" s="3">
        <v>41114.557405300002</v>
      </c>
      <c r="AT32" s="3">
        <v>4702.3241121000001</v>
      </c>
      <c r="AU32" s="3">
        <v>162835.49399610001</v>
      </c>
      <c r="AV32" s="127">
        <v>0.67</v>
      </c>
      <c r="AW32" s="84">
        <v>1.37</v>
      </c>
      <c r="AX32" s="3">
        <v>1.05</v>
      </c>
      <c r="AY32" s="3">
        <v>2.08</v>
      </c>
      <c r="AZ32" s="84">
        <v>2.0699999999999998</v>
      </c>
    </row>
    <row r="33" spans="1:52" x14ac:dyDescent="0.3">
      <c r="A33" s="3" t="s">
        <v>78</v>
      </c>
      <c r="B33" s="127">
        <v>308</v>
      </c>
      <c r="C33" s="3">
        <v>297.60000000000002</v>
      </c>
      <c r="D33" s="3">
        <v>91.3</v>
      </c>
      <c r="E33" s="84"/>
      <c r="F33" s="3">
        <v>302768</v>
      </c>
      <c r="G33" s="3">
        <v>0.11312999999999999</v>
      </c>
      <c r="H33" s="3">
        <v>5.1000000000000004E-4</v>
      </c>
      <c r="I33" s="3">
        <v>0.27239000000000002</v>
      </c>
      <c r="J33" s="3">
        <v>4.444E-2</v>
      </c>
      <c r="K33" s="3">
        <v>5.0185500000000003</v>
      </c>
      <c r="L33" s="3">
        <v>5.3999999999999999E-2</v>
      </c>
      <c r="M33" s="3">
        <v>0.32174000000000003</v>
      </c>
      <c r="N33" s="3">
        <v>3.14E-3</v>
      </c>
      <c r="O33" s="3">
        <v>0.90800000000000003</v>
      </c>
      <c r="P33" s="3">
        <v>9.0010000000000007E-2</v>
      </c>
      <c r="Q33" s="3">
        <v>1.6100000000000001E-3</v>
      </c>
      <c r="R33" s="81">
        <v>0.97360999999999998</v>
      </c>
      <c r="S33" s="81">
        <v>0.15759999999999999</v>
      </c>
      <c r="T33" s="135">
        <v>3.23</v>
      </c>
      <c r="U33" s="108">
        <v>1850.27</v>
      </c>
      <c r="V33" s="83">
        <v>8.15</v>
      </c>
      <c r="W33" s="83">
        <v>1822.46</v>
      </c>
      <c r="X33" s="83">
        <v>9.11</v>
      </c>
      <c r="Y33" s="83">
        <v>1798.22</v>
      </c>
      <c r="Z33" s="109">
        <v>15.31</v>
      </c>
      <c r="AA33" s="3">
        <v>1</v>
      </c>
      <c r="AB33" s="83">
        <v>50</v>
      </c>
      <c r="AC33" s="127">
        <v>2.79</v>
      </c>
      <c r="AD33" s="3">
        <v>2.74</v>
      </c>
      <c r="AE33" s="3">
        <v>10.61</v>
      </c>
      <c r="AF33" s="3">
        <v>0.43</v>
      </c>
      <c r="AG33" s="3">
        <v>0.52</v>
      </c>
      <c r="AH33" s="84">
        <v>0.41</v>
      </c>
      <c r="AI33" s="3">
        <v>0.63</v>
      </c>
      <c r="AJ33" s="3">
        <v>8.35</v>
      </c>
      <c r="AK33" s="3">
        <v>3.48</v>
      </c>
      <c r="AL33" s="127">
        <v>3.1080000000000001</v>
      </c>
      <c r="AM33" s="3">
        <v>0.03</v>
      </c>
      <c r="AN33" s="3">
        <v>0.11312999999999999</v>
      </c>
      <c r="AO33" s="3">
        <v>5.1000000000000004E-4</v>
      </c>
      <c r="AP33" s="3">
        <v>3.0000000000000001E-6</v>
      </c>
      <c r="AQ33" s="84">
        <v>3.9999999999999998E-7</v>
      </c>
      <c r="AR33" s="3">
        <v>10.118114200000001</v>
      </c>
      <c r="AS33" s="3">
        <v>44611.664344999997</v>
      </c>
      <c r="AT33" s="3">
        <v>5093.3561805999998</v>
      </c>
      <c r="AU33" s="3">
        <v>176424.83268990001</v>
      </c>
      <c r="AV33" s="127">
        <v>0.59799999999999998</v>
      </c>
      <c r="AW33" s="84">
        <v>1.5189999999999999</v>
      </c>
      <c r="AX33" s="3">
        <v>1.05</v>
      </c>
      <c r="AY33" s="3">
        <v>2.06</v>
      </c>
      <c r="AZ33" s="84">
        <v>2.4</v>
      </c>
    </row>
    <row r="34" spans="1:52" x14ac:dyDescent="0.3">
      <c r="A34" s="3" t="s">
        <v>79</v>
      </c>
      <c r="B34" s="127">
        <v>167</v>
      </c>
      <c r="C34" s="3">
        <v>173.5</v>
      </c>
      <c r="D34" s="3">
        <v>50</v>
      </c>
      <c r="E34" s="84"/>
      <c r="F34" s="3">
        <v>165288</v>
      </c>
      <c r="G34" s="3">
        <v>0.11291</v>
      </c>
      <c r="H34" s="3">
        <v>7.6000000000000004E-4</v>
      </c>
      <c r="I34" s="3">
        <v>0.28491</v>
      </c>
      <c r="J34" s="3">
        <v>4.6920000000000003E-2</v>
      </c>
      <c r="K34" s="3">
        <v>5.0988499999999997</v>
      </c>
      <c r="L34" s="3">
        <v>6.8629999999999997E-2</v>
      </c>
      <c r="M34" s="3">
        <v>0.32751000000000002</v>
      </c>
      <c r="N34" s="3">
        <v>3.81E-3</v>
      </c>
      <c r="O34" s="3">
        <v>0.86399999999999999</v>
      </c>
      <c r="P34" s="3">
        <v>8.931E-2</v>
      </c>
      <c r="Q34" s="3">
        <v>1.7799999999999999E-3</v>
      </c>
      <c r="R34" s="81">
        <v>1.04477</v>
      </c>
      <c r="S34" s="81">
        <v>0.17036000000000001</v>
      </c>
      <c r="T34" s="135">
        <v>1.28</v>
      </c>
      <c r="U34" s="108">
        <v>1846.83</v>
      </c>
      <c r="V34" s="83">
        <v>12.26</v>
      </c>
      <c r="W34" s="83">
        <v>1835.91</v>
      </c>
      <c r="X34" s="83">
        <v>11.43</v>
      </c>
      <c r="Y34" s="83">
        <v>1826.3</v>
      </c>
      <c r="Z34" s="109">
        <v>18.5</v>
      </c>
      <c r="AA34" s="3">
        <v>1</v>
      </c>
      <c r="AB34" s="83">
        <v>50</v>
      </c>
      <c r="AC34" s="127">
        <v>3.24</v>
      </c>
      <c r="AD34" s="3">
        <v>3.25</v>
      </c>
      <c r="AE34" s="3">
        <v>11.39</v>
      </c>
      <c r="AF34" s="3">
        <v>0.66</v>
      </c>
      <c r="AG34" s="3">
        <v>0.81</v>
      </c>
      <c r="AH34" s="84">
        <v>0.63</v>
      </c>
      <c r="AI34" s="3">
        <v>0.63</v>
      </c>
      <c r="AJ34" s="3">
        <v>8.2200000000000006</v>
      </c>
      <c r="AK34" s="3">
        <v>3.42</v>
      </c>
      <c r="AL34" s="127">
        <v>3.0529999999999999</v>
      </c>
      <c r="AM34" s="3">
        <v>3.5999999999999997E-2</v>
      </c>
      <c r="AN34" s="3">
        <v>0.11291</v>
      </c>
      <c r="AO34" s="3">
        <v>7.6000000000000004E-4</v>
      </c>
      <c r="AP34" s="3">
        <v>6.0000000000000002E-6</v>
      </c>
      <c r="AQ34" s="84">
        <v>6.9999999999999997E-7</v>
      </c>
      <c r="AR34" s="3">
        <v>14.6315437</v>
      </c>
      <c r="AS34" s="3">
        <v>24419.774155999999</v>
      </c>
      <c r="AT34" s="3">
        <v>2774.4480164000001</v>
      </c>
      <c r="AU34" s="3">
        <v>95864.183166699993</v>
      </c>
      <c r="AV34" s="127">
        <v>0.60599999999999998</v>
      </c>
      <c r="AW34" s="84">
        <v>1.427</v>
      </c>
      <c r="AX34" s="3">
        <v>1.03</v>
      </c>
      <c r="AY34" s="3">
        <v>1.66</v>
      </c>
      <c r="AZ34" s="84">
        <v>1.85</v>
      </c>
    </row>
    <row r="35" spans="1:52" x14ac:dyDescent="0.3">
      <c r="A35" s="3" t="s">
        <v>80</v>
      </c>
      <c r="B35" s="127">
        <v>149</v>
      </c>
      <c r="C35" s="3">
        <v>99</v>
      </c>
      <c r="D35" s="3">
        <v>43.6</v>
      </c>
      <c r="E35" s="84"/>
      <c r="F35" s="3">
        <v>116309</v>
      </c>
      <c r="G35" s="3">
        <v>0.11339</v>
      </c>
      <c r="H35" s="3">
        <v>6.4999999999999997E-4</v>
      </c>
      <c r="I35" s="3">
        <v>0.21376999999999999</v>
      </c>
      <c r="J35" s="3">
        <v>3.4200000000000001E-2</v>
      </c>
      <c r="K35" s="3">
        <v>5.0789299999999997</v>
      </c>
      <c r="L35" s="3">
        <v>7.0559999999999998E-2</v>
      </c>
      <c r="M35" s="3">
        <v>0.32485000000000003</v>
      </c>
      <c r="N35" s="3">
        <v>4.1099999999999999E-3</v>
      </c>
      <c r="O35" s="3">
        <v>0.91</v>
      </c>
      <c r="P35" s="3">
        <v>0.10387</v>
      </c>
      <c r="Q35" s="3">
        <v>2.3600000000000001E-3</v>
      </c>
      <c r="R35" s="81">
        <v>0.66854999999999998</v>
      </c>
      <c r="S35" s="81">
        <v>0.10553</v>
      </c>
      <c r="T35" s="135">
        <v>2.54</v>
      </c>
      <c r="U35" s="108">
        <v>1854.5</v>
      </c>
      <c r="V35" s="83">
        <v>10.41</v>
      </c>
      <c r="W35" s="83">
        <v>1832.59</v>
      </c>
      <c r="X35" s="83">
        <v>11.79</v>
      </c>
      <c r="Y35" s="83">
        <v>1813.37</v>
      </c>
      <c r="Z35" s="109">
        <v>20</v>
      </c>
      <c r="AA35" s="3">
        <v>1</v>
      </c>
      <c r="AB35" s="83">
        <v>50</v>
      </c>
      <c r="AC35" s="127">
        <v>1.43</v>
      </c>
      <c r="AD35" s="3">
        <v>1.1599999999999999</v>
      </c>
      <c r="AE35" s="3">
        <v>13.15</v>
      </c>
      <c r="AF35" s="3">
        <v>0.55000000000000004</v>
      </c>
      <c r="AG35" s="3">
        <v>0.57999999999999996</v>
      </c>
      <c r="AH35" s="84">
        <v>0.61</v>
      </c>
      <c r="AI35" s="3">
        <v>0.63</v>
      </c>
      <c r="AJ35" s="3">
        <v>8.25</v>
      </c>
      <c r="AK35" s="3">
        <v>3.45</v>
      </c>
      <c r="AL35" s="127">
        <v>3.0779999999999998</v>
      </c>
      <c r="AM35" s="3">
        <v>3.9E-2</v>
      </c>
      <c r="AN35" s="3">
        <v>0.11339</v>
      </c>
      <c r="AO35" s="3">
        <v>6.4999999999999997E-4</v>
      </c>
      <c r="AP35" s="3">
        <v>9.0000000000000002E-6</v>
      </c>
      <c r="AQ35" s="84">
        <v>1.1000000000000001E-6</v>
      </c>
      <c r="AR35" s="3">
        <v>13.1983467</v>
      </c>
      <c r="AS35" s="3">
        <v>21322.7547247</v>
      </c>
      <c r="AT35" s="3">
        <v>2436.8043567999998</v>
      </c>
      <c r="AU35" s="3">
        <v>85486.734459200001</v>
      </c>
      <c r="AV35" s="127">
        <v>0.57199999999999995</v>
      </c>
      <c r="AW35" s="84">
        <v>1.5920000000000001</v>
      </c>
      <c r="AX35" s="3">
        <v>1.05</v>
      </c>
      <c r="AY35" s="3">
        <v>2.39</v>
      </c>
      <c r="AZ35" s="84">
        <v>2.08</v>
      </c>
    </row>
    <row r="36" spans="1:52" x14ac:dyDescent="0.3">
      <c r="A36" s="3" t="s">
        <v>81</v>
      </c>
      <c r="B36" s="127">
        <v>196</v>
      </c>
      <c r="C36" s="3">
        <v>152.69999999999999</v>
      </c>
      <c r="D36" s="3">
        <v>61.1</v>
      </c>
      <c r="E36" s="84"/>
      <c r="F36" s="3">
        <v>205775</v>
      </c>
      <c r="G36" s="3">
        <v>0.11333</v>
      </c>
      <c r="H36" s="3">
        <v>5.5999999999999995E-4</v>
      </c>
      <c r="I36" s="3">
        <v>0.22950999999999999</v>
      </c>
      <c r="J36" s="3">
        <v>3.8730000000000001E-2</v>
      </c>
      <c r="K36" s="3">
        <v>5.5355699999999999</v>
      </c>
      <c r="L36" s="3">
        <v>9.0010000000000007E-2</v>
      </c>
      <c r="M36" s="3">
        <v>0.35426000000000002</v>
      </c>
      <c r="N36" s="3">
        <v>5.4900000000000001E-3</v>
      </c>
      <c r="O36" s="3">
        <v>0.95299999999999996</v>
      </c>
      <c r="P36" s="3">
        <v>0.10375</v>
      </c>
      <c r="Q36" s="3">
        <v>3.0999999999999999E-3</v>
      </c>
      <c r="R36" s="81">
        <v>0.78369</v>
      </c>
      <c r="S36" s="81">
        <v>0.12959000000000001</v>
      </c>
      <c r="T36" s="135">
        <v>-6.35</v>
      </c>
      <c r="U36" s="108">
        <v>1853.46</v>
      </c>
      <c r="V36" s="83">
        <v>8.9</v>
      </c>
      <c r="W36" s="83">
        <v>1906.14</v>
      </c>
      <c r="X36" s="83">
        <v>13.98</v>
      </c>
      <c r="Y36" s="83">
        <v>1954.91</v>
      </c>
      <c r="Z36" s="109">
        <v>26.13</v>
      </c>
      <c r="AA36" s="3">
        <v>1</v>
      </c>
      <c r="AB36" s="83">
        <v>50</v>
      </c>
      <c r="AC36" s="127">
        <v>3.71</v>
      </c>
      <c r="AD36" s="3">
        <v>3.33</v>
      </c>
      <c r="AE36" s="3">
        <v>10.97</v>
      </c>
      <c r="AF36" s="3">
        <v>0.44</v>
      </c>
      <c r="AG36" s="3">
        <v>0.78</v>
      </c>
      <c r="AH36" s="84">
        <v>0.62</v>
      </c>
      <c r="AI36" s="3">
        <v>0.63</v>
      </c>
      <c r="AJ36" s="3">
        <v>7.57</v>
      </c>
      <c r="AK36" s="3">
        <v>3.16</v>
      </c>
      <c r="AL36" s="127">
        <v>2.823</v>
      </c>
      <c r="AM36" s="3">
        <v>4.3999999999999997E-2</v>
      </c>
      <c r="AN36" s="3">
        <v>0.11333</v>
      </c>
      <c r="AO36" s="3">
        <v>5.5999999999999995E-4</v>
      </c>
      <c r="AP36" s="3">
        <v>5.0000000000000004E-6</v>
      </c>
      <c r="AQ36" s="84">
        <v>4.9999999999999998E-7</v>
      </c>
      <c r="AR36" s="3">
        <v>11.177217799999999</v>
      </c>
      <c r="AS36" s="3">
        <v>29843.091959699999</v>
      </c>
      <c r="AT36" s="3">
        <v>3400.9406644999999</v>
      </c>
      <c r="AU36" s="3">
        <v>112460.6581074</v>
      </c>
      <c r="AV36" s="127">
        <v>0.82399999999999995</v>
      </c>
      <c r="AW36" s="84">
        <v>1.1559999999999999</v>
      </c>
      <c r="AX36" s="3">
        <v>1.1200000000000001</v>
      </c>
      <c r="AY36" s="3">
        <v>2.1</v>
      </c>
      <c r="AZ36" s="84">
        <v>2.5099999999999998</v>
      </c>
    </row>
    <row r="37" spans="1:52" x14ac:dyDescent="0.3">
      <c r="A37" s="3" t="s">
        <v>82</v>
      </c>
      <c r="B37" s="127">
        <v>183</v>
      </c>
      <c r="C37" s="3">
        <v>135</v>
      </c>
      <c r="D37" s="3">
        <v>54.8</v>
      </c>
      <c r="E37" s="84"/>
      <c r="F37" s="3">
        <v>176754</v>
      </c>
      <c r="G37" s="3">
        <v>0.11287</v>
      </c>
      <c r="H37" s="3">
        <v>7.7999999999999999E-4</v>
      </c>
      <c r="I37" s="3">
        <v>0.22721</v>
      </c>
      <c r="J37" s="3">
        <v>3.7810000000000003E-2</v>
      </c>
      <c r="K37" s="3">
        <v>5.3083200000000001</v>
      </c>
      <c r="L37" s="3">
        <v>9.2460000000000001E-2</v>
      </c>
      <c r="M37" s="3">
        <v>0.34110000000000001</v>
      </c>
      <c r="N37" s="3">
        <v>5.4599999999999996E-3</v>
      </c>
      <c r="O37" s="3">
        <v>0.91800000000000004</v>
      </c>
      <c r="P37" s="3">
        <v>0.10453999999999999</v>
      </c>
      <c r="Q37" s="3">
        <v>3.2100000000000002E-3</v>
      </c>
      <c r="R37" s="81">
        <v>0.74133000000000004</v>
      </c>
      <c r="S37" s="81">
        <v>0.12068</v>
      </c>
      <c r="T37" s="135">
        <v>-2.87</v>
      </c>
      <c r="U37" s="108">
        <v>1846.11</v>
      </c>
      <c r="V37" s="83">
        <v>12.5</v>
      </c>
      <c r="W37" s="83">
        <v>1870.2</v>
      </c>
      <c r="X37" s="83">
        <v>14.88</v>
      </c>
      <c r="Y37" s="83">
        <v>1891.96</v>
      </c>
      <c r="Z37" s="109">
        <v>26.25</v>
      </c>
      <c r="AA37" s="3">
        <v>1</v>
      </c>
      <c r="AB37" s="83">
        <v>50</v>
      </c>
      <c r="AC37" s="127">
        <v>3.15</v>
      </c>
      <c r="AD37" s="3">
        <v>2.69</v>
      </c>
      <c r="AE37" s="3">
        <v>10.73</v>
      </c>
      <c r="AF37" s="3">
        <v>0.65</v>
      </c>
      <c r="AG37" s="3">
        <v>0.94</v>
      </c>
      <c r="AH37" s="84">
        <v>0.71</v>
      </c>
      <c r="AI37" s="3">
        <v>0.63</v>
      </c>
      <c r="AJ37" s="3">
        <v>7.89</v>
      </c>
      <c r="AK37" s="3">
        <v>3.28</v>
      </c>
      <c r="AL37" s="127">
        <v>2.9319999999999999</v>
      </c>
      <c r="AM37" s="3">
        <v>4.7E-2</v>
      </c>
      <c r="AN37" s="3">
        <v>0.11287</v>
      </c>
      <c r="AO37" s="3">
        <v>7.7999999999999999E-4</v>
      </c>
      <c r="AP37" s="3">
        <v>6.0000000000000002E-6</v>
      </c>
      <c r="AQ37" s="84">
        <v>5.9999999999999997E-7</v>
      </c>
      <c r="AR37" s="3">
        <v>14.732866</v>
      </c>
      <c r="AS37" s="3">
        <v>26799.8640963</v>
      </c>
      <c r="AT37" s="3">
        <v>3031.0301737999998</v>
      </c>
      <c r="AU37" s="3">
        <v>105084.926628</v>
      </c>
      <c r="AV37" s="127">
        <v>0.72299999999999998</v>
      </c>
      <c r="AW37" s="84">
        <v>1.27</v>
      </c>
      <c r="AX37" s="3">
        <v>1.06</v>
      </c>
      <c r="AY37" s="3">
        <v>1.85</v>
      </c>
      <c r="AZ37" s="84">
        <v>2.25</v>
      </c>
    </row>
    <row r="38" spans="1:52" x14ac:dyDescent="0.3">
      <c r="A38" s="3" t="s">
        <v>83</v>
      </c>
      <c r="B38" s="127">
        <v>173</v>
      </c>
      <c r="C38" s="3">
        <v>76.8</v>
      </c>
      <c r="D38" s="3">
        <v>46.2</v>
      </c>
      <c r="E38" s="84"/>
      <c r="F38" s="3">
        <v>185532</v>
      </c>
      <c r="G38" s="3">
        <v>0.11137</v>
      </c>
      <c r="H38" s="3">
        <v>5.8E-4</v>
      </c>
      <c r="I38" s="3">
        <v>0.13825000000000001</v>
      </c>
      <c r="J38" s="3">
        <v>2.1389999999999999E-2</v>
      </c>
      <c r="K38" s="3">
        <v>4.8429900000000004</v>
      </c>
      <c r="L38" s="3">
        <v>4.7660000000000001E-2</v>
      </c>
      <c r="M38" s="3">
        <v>0.31539</v>
      </c>
      <c r="N38" s="3">
        <v>2.63E-3</v>
      </c>
      <c r="O38" s="3">
        <v>0.84599999999999997</v>
      </c>
      <c r="P38" s="3">
        <v>9.7619999999999998E-2</v>
      </c>
      <c r="Q38" s="3">
        <v>2.4199999999999998E-3</v>
      </c>
      <c r="R38" s="81">
        <v>0.44668999999999998</v>
      </c>
      <c r="S38" s="81">
        <v>6.8129999999999996E-2</v>
      </c>
      <c r="T38" s="135">
        <v>3.43</v>
      </c>
      <c r="U38" s="108">
        <v>1821.88</v>
      </c>
      <c r="V38" s="83">
        <v>9.52</v>
      </c>
      <c r="W38" s="83">
        <v>1792.4</v>
      </c>
      <c r="X38" s="83">
        <v>8.2799999999999994</v>
      </c>
      <c r="Y38" s="83">
        <v>1767.18</v>
      </c>
      <c r="Z38" s="109">
        <v>12.89</v>
      </c>
      <c r="AA38" s="3">
        <v>1</v>
      </c>
      <c r="AB38" s="3">
        <v>52</v>
      </c>
      <c r="AC38" s="127">
        <v>2.95</v>
      </c>
      <c r="AD38" s="3">
        <v>2.48</v>
      </c>
      <c r="AE38" s="3">
        <v>9.7100000000000009</v>
      </c>
      <c r="AF38" s="3">
        <v>0.49</v>
      </c>
      <c r="AG38" s="3">
        <v>0.72</v>
      </c>
      <c r="AH38" s="84">
        <v>0.7</v>
      </c>
      <c r="AI38" s="3">
        <v>1.1399999999999999</v>
      </c>
      <c r="AJ38" s="3">
        <v>5.82</v>
      </c>
      <c r="AK38" s="3">
        <v>2.29</v>
      </c>
      <c r="AL38" s="127">
        <v>3.1709999999999998</v>
      </c>
      <c r="AM38" s="3">
        <v>2.5999999999999999E-2</v>
      </c>
      <c r="AN38" s="3">
        <v>0.11137</v>
      </c>
      <c r="AO38" s="3">
        <v>5.8E-4</v>
      </c>
      <c r="AP38" s="3">
        <v>5.0000000000000004E-6</v>
      </c>
      <c r="AQ38" s="84">
        <v>4.9999999999999998E-7</v>
      </c>
      <c r="AR38" s="3">
        <v>9.4620067999999993</v>
      </c>
      <c r="AS38" s="3">
        <v>26910.9342779</v>
      </c>
      <c r="AT38" s="3">
        <v>3027.0202009999998</v>
      </c>
      <c r="AU38" s="3">
        <v>107230.8975432</v>
      </c>
      <c r="AV38" s="127">
        <v>0.76200000000000001</v>
      </c>
      <c r="AW38" s="84">
        <v>1.109</v>
      </c>
      <c r="AX38" s="3">
        <v>1.07</v>
      </c>
      <c r="AY38" s="3">
        <v>1.37</v>
      </c>
      <c r="AZ38" s="84">
        <v>1.18</v>
      </c>
    </row>
    <row r="39" spans="1:52" x14ac:dyDescent="0.3">
      <c r="A39" s="3" t="s">
        <v>84</v>
      </c>
      <c r="B39" s="127">
        <v>109</v>
      </c>
      <c r="C39" s="3">
        <v>56.5</v>
      </c>
      <c r="D39" s="3">
        <v>29.6</v>
      </c>
      <c r="E39" s="84"/>
      <c r="F39" s="3">
        <v>113548</v>
      </c>
      <c r="G39" s="3">
        <v>0.11345</v>
      </c>
      <c r="H39" s="3">
        <v>8.5999999999999998E-4</v>
      </c>
      <c r="I39" s="3">
        <v>0.15476000000000001</v>
      </c>
      <c r="J39" s="3">
        <v>2.376E-2</v>
      </c>
      <c r="K39" s="3">
        <v>4.9970100000000004</v>
      </c>
      <c r="L39" s="3">
        <v>5.076E-2</v>
      </c>
      <c r="M39" s="3">
        <v>0.31944</v>
      </c>
      <c r="N39" s="3">
        <v>2.1700000000000001E-3</v>
      </c>
      <c r="O39" s="3">
        <v>0.66800000000000004</v>
      </c>
      <c r="P39" s="3">
        <v>9.4520000000000007E-2</v>
      </c>
      <c r="Q39" s="3">
        <v>2.48E-3</v>
      </c>
      <c r="R39" s="81">
        <v>0.52305000000000001</v>
      </c>
      <c r="S39" s="81">
        <v>7.9030000000000003E-2</v>
      </c>
      <c r="T39" s="135">
        <v>4.22</v>
      </c>
      <c r="U39" s="108">
        <v>1855.46</v>
      </c>
      <c r="V39" s="83">
        <v>13.66</v>
      </c>
      <c r="W39" s="83">
        <v>1818.82</v>
      </c>
      <c r="X39" s="83">
        <v>8.59</v>
      </c>
      <c r="Y39" s="83">
        <v>1786.99</v>
      </c>
      <c r="Z39" s="109">
        <v>10.6</v>
      </c>
      <c r="AA39" s="3">
        <v>1</v>
      </c>
      <c r="AB39" s="3">
        <v>52</v>
      </c>
      <c r="AC39" s="127">
        <v>2.81</v>
      </c>
      <c r="AD39" s="3">
        <v>2.83</v>
      </c>
      <c r="AE39" s="3">
        <v>10.73</v>
      </c>
      <c r="AF39" s="3">
        <v>0.73</v>
      </c>
      <c r="AG39" s="3">
        <v>0.72</v>
      </c>
      <c r="AH39" s="84">
        <v>0.51</v>
      </c>
      <c r="AI39" s="3">
        <v>1.1100000000000001</v>
      </c>
      <c r="AJ39" s="3">
        <v>5.64</v>
      </c>
      <c r="AK39" s="3">
        <v>2.2599999999999998</v>
      </c>
      <c r="AL39" s="127">
        <v>3.13</v>
      </c>
      <c r="AM39" s="3">
        <v>2.1000000000000001E-2</v>
      </c>
      <c r="AN39" s="3">
        <v>0.11345</v>
      </c>
      <c r="AO39" s="3">
        <v>8.5999999999999998E-4</v>
      </c>
      <c r="AP39" s="3">
        <v>9.0000000000000002E-6</v>
      </c>
      <c r="AQ39" s="84">
        <v>8.9999999999999996E-7</v>
      </c>
      <c r="AR39" s="3">
        <v>12.563280900000001</v>
      </c>
      <c r="AS39" s="3">
        <v>17241.350321499998</v>
      </c>
      <c r="AT39" s="3">
        <v>1977.7669103000001</v>
      </c>
      <c r="AU39" s="3">
        <v>67322.374389499993</v>
      </c>
      <c r="AV39" s="127">
        <v>0.33500000000000002</v>
      </c>
      <c r="AW39" s="84">
        <v>1.9950000000000001</v>
      </c>
      <c r="AX39" s="3">
        <v>1.03</v>
      </c>
      <c r="AY39" s="3">
        <v>1.4</v>
      </c>
      <c r="AZ39" s="84">
        <v>1.32</v>
      </c>
    </row>
    <row r="40" spans="1:52" x14ac:dyDescent="0.3">
      <c r="A40" s="3" t="s">
        <v>85</v>
      </c>
      <c r="B40" s="127">
        <v>224</v>
      </c>
      <c r="C40" s="3">
        <v>166.2</v>
      </c>
      <c r="D40" s="3">
        <v>62.1</v>
      </c>
      <c r="E40" s="84"/>
      <c r="F40" s="3">
        <v>149980</v>
      </c>
      <c r="G40" s="3">
        <v>0.11301</v>
      </c>
      <c r="H40" s="3">
        <v>5.5999999999999995E-4</v>
      </c>
      <c r="I40" s="3">
        <v>0.21423</v>
      </c>
      <c r="J40" s="3">
        <v>3.2629999999999999E-2</v>
      </c>
      <c r="K40" s="3">
        <v>5.09023</v>
      </c>
      <c r="L40" s="3">
        <v>4.2840000000000003E-2</v>
      </c>
      <c r="M40" s="3">
        <v>0.32667000000000002</v>
      </c>
      <c r="N40" s="3">
        <v>2.2200000000000002E-3</v>
      </c>
      <c r="O40" s="3">
        <v>0.80600000000000005</v>
      </c>
      <c r="P40" s="3">
        <v>9.3509999999999996E-2</v>
      </c>
      <c r="Q40" s="3">
        <v>2.2000000000000001E-3</v>
      </c>
      <c r="R40" s="81">
        <v>0.74836999999999998</v>
      </c>
      <c r="S40" s="81">
        <v>0.11252</v>
      </c>
      <c r="T40" s="135">
        <v>1.62</v>
      </c>
      <c r="U40" s="108">
        <v>1848.42</v>
      </c>
      <c r="V40" s="83">
        <v>9.01</v>
      </c>
      <c r="W40" s="83">
        <v>1834.48</v>
      </c>
      <c r="X40" s="83">
        <v>7.14</v>
      </c>
      <c r="Y40" s="83">
        <v>1822.22</v>
      </c>
      <c r="Z40" s="109">
        <v>10.79</v>
      </c>
      <c r="AA40" s="3">
        <v>1</v>
      </c>
      <c r="AB40" s="3">
        <v>52</v>
      </c>
      <c r="AC40" s="127">
        <v>2.73</v>
      </c>
      <c r="AD40" s="3">
        <v>2.64</v>
      </c>
      <c r="AE40" s="3">
        <v>16.690000000000001</v>
      </c>
      <c r="AF40" s="3">
        <v>0.46</v>
      </c>
      <c r="AG40" s="3">
        <v>0.54</v>
      </c>
      <c r="AH40" s="84">
        <v>0.5</v>
      </c>
      <c r="AI40" s="3">
        <v>1.1200000000000001</v>
      </c>
      <c r="AJ40" s="3">
        <v>5.54</v>
      </c>
      <c r="AK40" s="3">
        <v>2.21</v>
      </c>
      <c r="AL40" s="127">
        <v>3.0609999999999999</v>
      </c>
      <c r="AM40" s="3">
        <v>2.1000000000000001E-2</v>
      </c>
      <c r="AN40" s="3">
        <v>0.11301</v>
      </c>
      <c r="AO40" s="3">
        <v>5.5999999999999995E-4</v>
      </c>
      <c r="AP40" s="3">
        <v>6.9999999999999999E-6</v>
      </c>
      <c r="AQ40" s="84">
        <v>1.1000000000000001E-6</v>
      </c>
      <c r="AR40" s="3">
        <v>17.7139253</v>
      </c>
      <c r="AS40" s="3">
        <v>36160.827931</v>
      </c>
      <c r="AT40" s="3">
        <v>4125.8134036000001</v>
      </c>
      <c r="AU40" s="3">
        <v>138539.03025859999</v>
      </c>
      <c r="AV40" s="127">
        <v>0.61499999999999999</v>
      </c>
      <c r="AW40" s="84">
        <v>1.3109999999999999</v>
      </c>
      <c r="AX40" s="3">
        <v>1.08</v>
      </c>
      <c r="AY40" s="3">
        <v>1.55</v>
      </c>
      <c r="AZ40" s="84">
        <v>1.35</v>
      </c>
    </row>
    <row r="41" spans="1:52" x14ac:dyDescent="0.3">
      <c r="A41" s="3" t="s">
        <v>86</v>
      </c>
      <c r="B41" s="127">
        <v>387</v>
      </c>
      <c r="C41" s="3">
        <v>116.9</v>
      </c>
      <c r="D41" s="3">
        <v>108.6</v>
      </c>
      <c r="E41" s="84"/>
      <c r="F41" s="3">
        <v>221035</v>
      </c>
      <c r="G41" s="3">
        <v>0.11401</v>
      </c>
      <c r="H41" s="3">
        <v>5.5999999999999995E-4</v>
      </c>
      <c r="I41" s="3">
        <v>8.906E-2</v>
      </c>
      <c r="J41" s="3">
        <v>1.3509999999999999E-2</v>
      </c>
      <c r="K41" s="3">
        <v>5.2016799999999996</v>
      </c>
      <c r="L41" s="3">
        <v>5.1889999999999999E-2</v>
      </c>
      <c r="M41" s="3">
        <v>0.33090000000000003</v>
      </c>
      <c r="N41" s="3">
        <v>2.8800000000000002E-3</v>
      </c>
      <c r="O41" s="3">
        <v>0.872</v>
      </c>
      <c r="P41" s="3">
        <v>9.7009999999999999E-2</v>
      </c>
      <c r="Q41" s="3">
        <v>2.5799999999999998E-3</v>
      </c>
      <c r="R41" s="81">
        <v>0.30377999999999999</v>
      </c>
      <c r="S41" s="81">
        <v>4.53E-2</v>
      </c>
      <c r="T41" s="135">
        <v>1.33</v>
      </c>
      <c r="U41" s="108">
        <v>1864.3</v>
      </c>
      <c r="V41" s="83">
        <v>8.81</v>
      </c>
      <c r="W41" s="83">
        <v>1852.89</v>
      </c>
      <c r="X41" s="83">
        <v>8.5</v>
      </c>
      <c r="Y41" s="83">
        <v>1842.74</v>
      </c>
      <c r="Z41" s="109">
        <v>13.95</v>
      </c>
      <c r="AA41" s="3">
        <v>1</v>
      </c>
      <c r="AB41" s="3">
        <v>52</v>
      </c>
      <c r="AC41" s="127">
        <v>2.52</v>
      </c>
      <c r="AD41" s="3">
        <v>2.2599999999999998</v>
      </c>
      <c r="AE41" s="3">
        <v>18.53</v>
      </c>
      <c r="AF41" s="3">
        <v>0.44</v>
      </c>
      <c r="AG41" s="3">
        <v>0.84</v>
      </c>
      <c r="AH41" s="84">
        <v>0.72</v>
      </c>
      <c r="AI41" s="3">
        <v>1.1100000000000001</v>
      </c>
      <c r="AJ41" s="3">
        <v>5.42</v>
      </c>
      <c r="AK41" s="3">
        <v>2.1800000000000002</v>
      </c>
      <c r="AL41" s="127">
        <v>3.0219999999999998</v>
      </c>
      <c r="AM41" s="3">
        <v>2.5999999999999999E-2</v>
      </c>
      <c r="AN41" s="3">
        <v>0.11401</v>
      </c>
      <c r="AO41" s="3">
        <v>5.5999999999999995E-4</v>
      </c>
      <c r="AP41" s="3">
        <v>5.0000000000000004E-6</v>
      </c>
      <c r="AQ41" s="84">
        <v>7.9999999999999996E-7</v>
      </c>
      <c r="AR41" s="3">
        <v>31.783684300000001</v>
      </c>
      <c r="AS41" s="3">
        <v>63181.704347999999</v>
      </c>
      <c r="AT41" s="3">
        <v>7256.6456397000002</v>
      </c>
      <c r="AU41" s="3">
        <v>239924.9240422</v>
      </c>
      <c r="AV41" s="127">
        <v>0.84799999999999998</v>
      </c>
      <c r="AW41" s="84">
        <v>1.028</v>
      </c>
      <c r="AX41" s="3">
        <v>1.1000000000000001</v>
      </c>
      <c r="AY41" s="3">
        <v>1.19</v>
      </c>
      <c r="AZ41" s="84">
        <v>1.2</v>
      </c>
    </row>
    <row r="42" spans="1:52" x14ac:dyDescent="0.3">
      <c r="A42" s="3" t="s">
        <v>87</v>
      </c>
      <c r="B42" s="127">
        <v>269</v>
      </c>
      <c r="C42" s="3">
        <v>205.2</v>
      </c>
      <c r="D42" s="3">
        <v>79.2</v>
      </c>
      <c r="E42" s="84"/>
      <c r="F42" s="3">
        <v>232319</v>
      </c>
      <c r="G42" s="3">
        <v>0.11387</v>
      </c>
      <c r="H42" s="3">
        <v>5.9000000000000003E-4</v>
      </c>
      <c r="I42" s="3">
        <v>0.23171</v>
      </c>
      <c r="J42" s="3">
        <v>3.7280000000000001E-2</v>
      </c>
      <c r="K42" s="3">
        <v>5.5121099999999998</v>
      </c>
      <c r="L42" s="3">
        <v>5.5370000000000003E-2</v>
      </c>
      <c r="M42" s="3">
        <v>0.35106999999999999</v>
      </c>
      <c r="N42" s="3">
        <v>3.0300000000000001E-3</v>
      </c>
      <c r="O42" s="3">
        <v>0.85899999999999999</v>
      </c>
      <c r="P42" s="3">
        <v>0.10595</v>
      </c>
      <c r="Q42" s="3">
        <v>2.99E-3</v>
      </c>
      <c r="R42" s="81">
        <v>0.76780000000000004</v>
      </c>
      <c r="S42" s="81">
        <v>0.12144000000000001</v>
      </c>
      <c r="T42" s="135">
        <v>-4.82</v>
      </c>
      <c r="U42" s="108">
        <v>1862.13</v>
      </c>
      <c r="V42" s="83">
        <v>9.2899999999999991</v>
      </c>
      <c r="W42" s="83">
        <v>1902.49</v>
      </c>
      <c r="X42" s="83">
        <v>8.6300000000000008</v>
      </c>
      <c r="Y42" s="83">
        <v>1939.71</v>
      </c>
      <c r="Z42" s="109">
        <v>14.46</v>
      </c>
      <c r="AA42" s="3">
        <v>1</v>
      </c>
      <c r="AB42" s="3">
        <v>52</v>
      </c>
      <c r="AC42" s="127">
        <v>4.34</v>
      </c>
      <c r="AD42" s="3">
        <v>3.83</v>
      </c>
      <c r="AE42" s="3">
        <v>14.35</v>
      </c>
      <c r="AF42" s="3">
        <v>0.46</v>
      </c>
      <c r="AG42" s="3">
        <v>0.72</v>
      </c>
      <c r="AH42" s="84">
        <v>0.65</v>
      </c>
      <c r="AI42" s="3">
        <v>1.1100000000000001</v>
      </c>
      <c r="AJ42" s="3">
        <v>5.1100000000000003</v>
      </c>
      <c r="AK42" s="3">
        <v>2.06</v>
      </c>
      <c r="AL42" s="127">
        <v>2.8479999999999999</v>
      </c>
      <c r="AM42" s="3">
        <v>2.5000000000000001E-2</v>
      </c>
      <c r="AN42" s="3">
        <v>0.11387</v>
      </c>
      <c r="AO42" s="3">
        <v>5.9000000000000003E-4</v>
      </c>
      <c r="AP42" s="3">
        <v>3.9999999999999998E-6</v>
      </c>
      <c r="AQ42" s="84">
        <v>5.9999999999999997E-7</v>
      </c>
      <c r="AR42" s="3">
        <v>18.3827985</v>
      </c>
      <c r="AS42" s="3">
        <v>46086.523011700003</v>
      </c>
      <c r="AT42" s="3">
        <v>5286.1529483000004</v>
      </c>
      <c r="AU42" s="3">
        <v>166657.40391689999</v>
      </c>
      <c r="AV42" s="127">
        <v>0.78100000000000003</v>
      </c>
      <c r="AW42" s="84">
        <v>1.1000000000000001</v>
      </c>
      <c r="AX42" s="3">
        <v>1.1299999999999999</v>
      </c>
      <c r="AY42" s="3">
        <v>1.4</v>
      </c>
      <c r="AZ42" s="84">
        <v>1.34</v>
      </c>
    </row>
    <row r="43" spans="1:52" x14ac:dyDescent="0.3">
      <c r="A43" s="3" t="s">
        <v>88</v>
      </c>
      <c r="B43" s="127">
        <v>457</v>
      </c>
      <c r="C43" s="3">
        <v>128.30000000000001</v>
      </c>
      <c r="D43" s="3">
        <v>131</v>
      </c>
      <c r="E43" s="84"/>
      <c r="F43" s="3">
        <v>469821</v>
      </c>
      <c r="G43" s="3">
        <v>0.11314</v>
      </c>
      <c r="H43" s="3">
        <v>4.8000000000000001E-4</v>
      </c>
      <c r="I43" s="3">
        <v>8.4870000000000001E-2</v>
      </c>
      <c r="J43" s="3">
        <v>1.363E-2</v>
      </c>
      <c r="K43" s="3">
        <v>5.2786299999999997</v>
      </c>
      <c r="L43" s="3">
        <v>4.5719999999999997E-2</v>
      </c>
      <c r="M43" s="3">
        <v>0.33838000000000001</v>
      </c>
      <c r="N43" s="3">
        <v>2.5600000000000002E-3</v>
      </c>
      <c r="O43" s="3">
        <v>0.873</v>
      </c>
      <c r="P43" s="3">
        <v>0.10162</v>
      </c>
      <c r="Q43" s="3">
        <v>2.9299999999999999E-3</v>
      </c>
      <c r="R43" s="81">
        <v>0.28260000000000002</v>
      </c>
      <c r="S43" s="81">
        <v>4.4589999999999998E-2</v>
      </c>
      <c r="T43" s="135">
        <v>-1.77</v>
      </c>
      <c r="U43" s="108">
        <v>1850.45</v>
      </c>
      <c r="V43" s="83">
        <v>7.64</v>
      </c>
      <c r="W43" s="83">
        <v>1865.41</v>
      </c>
      <c r="X43" s="83">
        <v>7.39</v>
      </c>
      <c r="Y43" s="83">
        <v>1878.87</v>
      </c>
      <c r="Z43" s="109">
        <v>12.33</v>
      </c>
      <c r="AA43" s="3">
        <v>1</v>
      </c>
      <c r="AB43" s="3">
        <v>52</v>
      </c>
      <c r="AC43" s="127">
        <v>4.3499999999999996</v>
      </c>
      <c r="AD43" s="3">
        <v>4.26</v>
      </c>
      <c r="AE43" s="3">
        <v>12.66</v>
      </c>
      <c r="AF43" s="3">
        <v>0.35</v>
      </c>
      <c r="AG43" s="3">
        <v>0.53</v>
      </c>
      <c r="AH43" s="84">
        <v>0.49</v>
      </c>
      <c r="AI43" s="3">
        <v>1.1200000000000001</v>
      </c>
      <c r="AJ43" s="3">
        <v>5.34</v>
      </c>
      <c r="AK43" s="3">
        <v>2.14</v>
      </c>
      <c r="AL43" s="127">
        <v>2.9550000000000001</v>
      </c>
      <c r="AM43" s="3">
        <v>2.1999999999999999E-2</v>
      </c>
      <c r="AN43" s="3">
        <v>0.11314</v>
      </c>
      <c r="AO43" s="3">
        <v>4.8000000000000001E-4</v>
      </c>
      <c r="AP43" s="3">
        <v>1.9999999999999999E-6</v>
      </c>
      <c r="AQ43" s="84">
        <v>2.9999999999999999E-7</v>
      </c>
      <c r="AR43" s="3">
        <v>19.140679299999999</v>
      </c>
      <c r="AS43" s="3">
        <v>76208.111038400006</v>
      </c>
      <c r="AT43" s="3">
        <v>8698.5952816000008</v>
      </c>
      <c r="AU43" s="3">
        <v>283094.93546220002</v>
      </c>
      <c r="AV43" s="127">
        <v>0.77500000000000002</v>
      </c>
      <c r="AW43" s="84">
        <v>1.127</v>
      </c>
      <c r="AX43" s="3">
        <v>1.22</v>
      </c>
      <c r="AY43" s="3">
        <v>1.62</v>
      </c>
      <c r="AZ43" s="84">
        <v>1.54</v>
      </c>
    </row>
    <row r="44" spans="1:52" x14ac:dyDescent="0.3">
      <c r="A44" s="3" t="s">
        <v>89</v>
      </c>
      <c r="B44" s="127">
        <v>272</v>
      </c>
      <c r="C44" s="3">
        <v>153.1</v>
      </c>
      <c r="D44" s="3">
        <v>74.400000000000006</v>
      </c>
      <c r="E44" s="84"/>
      <c r="F44" s="3">
        <v>254669</v>
      </c>
      <c r="G44" s="3">
        <v>0.11271</v>
      </c>
      <c r="H44" s="3">
        <v>5.5999999999999995E-4</v>
      </c>
      <c r="I44" s="3">
        <v>0.16905000000000001</v>
      </c>
      <c r="J44" s="3">
        <v>2.615E-2</v>
      </c>
      <c r="K44" s="3">
        <v>5.0886800000000001</v>
      </c>
      <c r="L44" s="3">
        <v>5.9240000000000001E-2</v>
      </c>
      <c r="M44" s="3">
        <v>0.32745000000000002</v>
      </c>
      <c r="N44" s="3">
        <v>3.4399999999999999E-3</v>
      </c>
      <c r="O44" s="3">
        <v>0.90300000000000002</v>
      </c>
      <c r="P44" s="3">
        <v>9.7500000000000003E-2</v>
      </c>
      <c r="Q44" s="3">
        <v>3.1900000000000001E-3</v>
      </c>
      <c r="R44" s="81">
        <v>0.56772999999999996</v>
      </c>
      <c r="S44" s="81">
        <v>8.5639999999999994E-2</v>
      </c>
      <c r="T44" s="135">
        <v>1.0900000000000001</v>
      </c>
      <c r="U44" s="108">
        <v>1843.55</v>
      </c>
      <c r="V44" s="83">
        <v>9.0500000000000007</v>
      </c>
      <c r="W44" s="83">
        <v>1834.22</v>
      </c>
      <c r="X44" s="83">
        <v>9.8800000000000008</v>
      </c>
      <c r="Y44" s="83">
        <v>1826.01</v>
      </c>
      <c r="Z44" s="109">
        <v>16.71</v>
      </c>
      <c r="AA44" s="3">
        <v>1</v>
      </c>
      <c r="AB44" s="3">
        <v>52</v>
      </c>
      <c r="AC44" s="127">
        <v>2.97</v>
      </c>
      <c r="AD44" s="3">
        <v>2.37</v>
      </c>
      <c r="AE44" s="3">
        <v>12.19</v>
      </c>
      <c r="AF44" s="3">
        <v>0.42</v>
      </c>
      <c r="AG44" s="3">
        <v>0.96</v>
      </c>
      <c r="AH44" s="84">
        <v>0.84</v>
      </c>
      <c r="AI44" s="3">
        <v>1.1200000000000001</v>
      </c>
      <c r="AJ44" s="3">
        <v>5.54</v>
      </c>
      <c r="AK44" s="3">
        <v>2.21</v>
      </c>
      <c r="AL44" s="127">
        <v>3.0539999999999998</v>
      </c>
      <c r="AM44" s="3">
        <v>3.2000000000000001E-2</v>
      </c>
      <c r="AN44" s="3">
        <v>0.11271</v>
      </c>
      <c r="AO44" s="3">
        <v>5.5999999999999995E-4</v>
      </c>
      <c r="AP44" s="3">
        <v>3.9999999999999998E-6</v>
      </c>
      <c r="AQ44" s="84">
        <v>4.9999999999999998E-7</v>
      </c>
      <c r="AR44" s="3">
        <v>14.205954699999999</v>
      </c>
      <c r="AS44" s="3">
        <v>43305.159896199999</v>
      </c>
      <c r="AT44" s="3">
        <v>4919.5994996999998</v>
      </c>
      <c r="AU44" s="3">
        <v>168182.6144929</v>
      </c>
      <c r="AV44" s="127">
        <v>0.89800000000000002</v>
      </c>
      <c r="AW44" s="84">
        <v>1.0049999999999999</v>
      </c>
      <c r="AX44" s="3">
        <v>1.18</v>
      </c>
      <c r="AY44" s="3">
        <v>1.21</v>
      </c>
      <c r="AZ44" s="84">
        <v>1.25</v>
      </c>
    </row>
    <row r="45" spans="1:52" x14ac:dyDescent="0.3">
      <c r="A45" s="3" t="s">
        <v>90</v>
      </c>
      <c r="B45" s="127">
        <v>146</v>
      </c>
      <c r="C45" s="3">
        <v>67.5</v>
      </c>
      <c r="D45" s="3">
        <v>38.5</v>
      </c>
      <c r="E45" s="84"/>
      <c r="F45" s="3">
        <v>109665</v>
      </c>
      <c r="G45" s="3">
        <v>0.11117</v>
      </c>
      <c r="H45" s="3">
        <v>7.6000000000000004E-4</v>
      </c>
      <c r="I45" s="3">
        <v>0.13583999999999999</v>
      </c>
      <c r="J45" s="3">
        <v>2.1129999999999999E-2</v>
      </c>
      <c r="K45" s="3">
        <v>4.8422999999999998</v>
      </c>
      <c r="L45" s="3">
        <v>6.8570000000000006E-2</v>
      </c>
      <c r="M45" s="3">
        <v>0.31590000000000001</v>
      </c>
      <c r="N45" s="3">
        <v>3.9199999999999999E-3</v>
      </c>
      <c r="O45" s="3">
        <v>0.877</v>
      </c>
      <c r="P45" s="3">
        <v>9.239E-2</v>
      </c>
      <c r="Q45" s="3">
        <v>3.3999999999999998E-3</v>
      </c>
      <c r="R45" s="81">
        <v>0.46446999999999999</v>
      </c>
      <c r="S45" s="81">
        <v>6.9970000000000004E-2</v>
      </c>
      <c r="T45" s="135">
        <v>3.08</v>
      </c>
      <c r="U45" s="108">
        <v>1818.69</v>
      </c>
      <c r="V45" s="83">
        <v>12.35</v>
      </c>
      <c r="W45" s="83">
        <v>1792.28</v>
      </c>
      <c r="X45" s="83">
        <v>11.92</v>
      </c>
      <c r="Y45" s="83">
        <v>1769.68</v>
      </c>
      <c r="Z45" s="109">
        <v>19.2</v>
      </c>
      <c r="AA45" s="3">
        <v>1</v>
      </c>
      <c r="AB45" s="3">
        <v>52</v>
      </c>
      <c r="AC45" s="127">
        <v>2.76</v>
      </c>
      <c r="AD45" s="3">
        <v>1.89</v>
      </c>
      <c r="AE45" s="3">
        <v>14.55</v>
      </c>
      <c r="AF45" s="3">
        <v>0.62</v>
      </c>
      <c r="AG45" s="3">
        <v>1.01</v>
      </c>
      <c r="AH45" s="84">
        <v>1.03</v>
      </c>
      <c r="AI45" s="3">
        <v>1.1399999999999999</v>
      </c>
      <c r="AJ45" s="3">
        <v>5.82</v>
      </c>
      <c r="AK45" s="3">
        <v>2.29</v>
      </c>
      <c r="AL45" s="127">
        <v>3.1659999999999999</v>
      </c>
      <c r="AM45" s="3">
        <v>3.9E-2</v>
      </c>
      <c r="AN45" s="3">
        <v>0.11117</v>
      </c>
      <c r="AO45" s="3">
        <v>7.6000000000000004E-4</v>
      </c>
      <c r="AP45" s="3">
        <v>9.0000000000000002E-6</v>
      </c>
      <c r="AQ45" s="84">
        <v>1.3E-6</v>
      </c>
      <c r="AR45" s="3">
        <v>20.811315700000002</v>
      </c>
      <c r="AS45" s="3">
        <v>22398.9423083</v>
      </c>
      <c r="AT45" s="3">
        <v>2510.7668680000002</v>
      </c>
      <c r="AU45" s="3">
        <v>90612.183824899999</v>
      </c>
      <c r="AV45" s="127">
        <v>0.81799999999999995</v>
      </c>
      <c r="AW45" s="84">
        <v>1.071</v>
      </c>
      <c r="AX45" s="3">
        <v>1.1100000000000001</v>
      </c>
      <c r="AY45" s="3">
        <v>1.4</v>
      </c>
      <c r="AZ45" s="84">
        <v>1.2</v>
      </c>
    </row>
    <row r="46" spans="1:52" s="74" customFormat="1" x14ac:dyDescent="0.3">
      <c r="A46" s="74" t="s">
        <v>91</v>
      </c>
      <c r="B46" s="91">
        <v>1075</v>
      </c>
      <c r="C46" s="74">
        <v>574.1</v>
      </c>
      <c r="D46" s="74">
        <v>287.7</v>
      </c>
      <c r="E46" s="80"/>
      <c r="F46" s="74">
        <v>842022</v>
      </c>
      <c r="G46" s="74">
        <v>0.11138000000000001</v>
      </c>
      <c r="H46" s="74">
        <v>4.6000000000000001E-4</v>
      </c>
      <c r="I46" s="74">
        <v>0.15561</v>
      </c>
      <c r="J46" s="74">
        <v>2.5069999999999999E-2</v>
      </c>
      <c r="K46" s="74">
        <v>4.92746</v>
      </c>
      <c r="L46" s="74">
        <v>4.99E-2</v>
      </c>
      <c r="M46" s="74">
        <v>0.32085000000000002</v>
      </c>
      <c r="N46" s="74">
        <v>2.97E-3</v>
      </c>
      <c r="O46" s="74">
        <v>0.91400000000000003</v>
      </c>
      <c r="P46" s="74">
        <v>9.2810000000000004E-2</v>
      </c>
      <c r="Q46" s="74">
        <v>3.3600000000000001E-3</v>
      </c>
      <c r="R46" s="78">
        <v>0.53798999999999997</v>
      </c>
      <c r="S46" s="78">
        <v>8.4309999999999996E-2</v>
      </c>
      <c r="T46" s="134">
        <v>1.78</v>
      </c>
      <c r="U46" s="106">
        <v>1822.11</v>
      </c>
      <c r="V46" s="79">
        <v>7.45</v>
      </c>
      <c r="W46" s="79">
        <v>1806.97</v>
      </c>
      <c r="X46" s="79">
        <v>8.5500000000000007</v>
      </c>
      <c r="Y46" s="79">
        <v>1793.88</v>
      </c>
      <c r="Z46" s="107">
        <v>14.5</v>
      </c>
      <c r="AA46" s="74">
        <v>1</v>
      </c>
      <c r="AB46" s="74">
        <v>52</v>
      </c>
      <c r="AC46" s="91">
        <v>4.67</v>
      </c>
      <c r="AD46" s="74">
        <v>4.25</v>
      </c>
      <c r="AE46" s="74">
        <v>14.94</v>
      </c>
      <c r="AF46" s="74">
        <v>0.26</v>
      </c>
      <c r="AG46" s="74">
        <v>0.54</v>
      </c>
      <c r="AH46" s="80">
        <v>0.54</v>
      </c>
      <c r="AI46" s="74">
        <v>1.1399999999999999</v>
      </c>
      <c r="AJ46" s="74">
        <v>5.72</v>
      </c>
      <c r="AK46" s="74">
        <v>2.25</v>
      </c>
      <c r="AL46" s="91">
        <v>3.117</v>
      </c>
      <c r="AM46" s="74">
        <v>2.9000000000000001E-2</v>
      </c>
      <c r="AN46" s="74">
        <v>0.11138000000000001</v>
      </c>
      <c r="AO46" s="74">
        <v>4.6000000000000001E-4</v>
      </c>
      <c r="AP46" s="74">
        <v>9.9999999999999995E-7</v>
      </c>
      <c r="AQ46" s="80">
        <v>1.9999999999999999E-7</v>
      </c>
      <c r="AR46" s="74">
        <v>10.8930916</v>
      </c>
      <c r="AS46" s="74">
        <v>167402.82490529999</v>
      </c>
      <c r="AT46" s="74">
        <v>18783.058228499998</v>
      </c>
      <c r="AU46" s="74">
        <v>665577.98332999996</v>
      </c>
      <c r="AV46" s="91">
        <v>0.88200000000000001</v>
      </c>
      <c r="AW46" s="80">
        <v>1.036</v>
      </c>
      <c r="AX46" s="74">
        <v>1.57</v>
      </c>
      <c r="AY46" s="74">
        <v>1.88</v>
      </c>
      <c r="AZ46" s="80">
        <v>1.71</v>
      </c>
    </row>
    <row r="47" spans="1:52" x14ac:dyDescent="0.3">
      <c r="A47" s="3" t="s">
        <v>92</v>
      </c>
      <c r="B47" s="127">
        <v>249</v>
      </c>
      <c r="C47" s="3">
        <v>199.4</v>
      </c>
      <c r="D47" s="3">
        <v>64.7</v>
      </c>
      <c r="E47" s="84"/>
      <c r="F47" s="3">
        <v>117677</v>
      </c>
      <c r="G47" s="3">
        <v>0.11255</v>
      </c>
      <c r="H47" s="3">
        <v>6.6E-4</v>
      </c>
      <c r="I47" s="3">
        <v>0.23255000000000001</v>
      </c>
      <c r="J47" s="3">
        <v>3.6380000000000003E-2</v>
      </c>
      <c r="K47" s="3">
        <v>4.8524900000000004</v>
      </c>
      <c r="L47" s="3">
        <v>6.2010000000000003E-2</v>
      </c>
      <c r="M47" s="3">
        <v>0.31269999999999998</v>
      </c>
      <c r="N47" s="3">
        <v>3.5500000000000002E-3</v>
      </c>
      <c r="O47" s="3">
        <v>0.88900000000000001</v>
      </c>
      <c r="P47" s="3">
        <v>9.0069999999999997E-2</v>
      </c>
      <c r="Q47" s="3">
        <v>3.5999999999999999E-3</v>
      </c>
      <c r="R47" s="81">
        <v>0.80740000000000001</v>
      </c>
      <c r="S47" s="81">
        <v>0.12179</v>
      </c>
      <c r="T47" s="135">
        <v>5.39</v>
      </c>
      <c r="U47" s="108">
        <v>1840.95</v>
      </c>
      <c r="V47" s="83">
        <v>10.59</v>
      </c>
      <c r="W47" s="83">
        <v>1794.05</v>
      </c>
      <c r="X47" s="83">
        <v>10.76</v>
      </c>
      <c r="Y47" s="83">
        <v>1753.98</v>
      </c>
      <c r="Z47" s="109">
        <v>17.43</v>
      </c>
      <c r="AA47" s="3">
        <v>1</v>
      </c>
      <c r="AB47" s="3">
        <v>52</v>
      </c>
      <c r="AC47" s="127">
        <v>2.63</v>
      </c>
      <c r="AD47" s="3">
        <v>1.96</v>
      </c>
      <c r="AE47" s="3">
        <v>20.239999999999998</v>
      </c>
      <c r="AF47" s="3">
        <v>0.48</v>
      </c>
      <c r="AG47" s="3">
        <v>0.85</v>
      </c>
      <c r="AH47" s="84">
        <v>0.8</v>
      </c>
      <c r="AI47" s="3">
        <v>1.1200000000000001</v>
      </c>
      <c r="AJ47" s="3">
        <v>5.81</v>
      </c>
      <c r="AK47" s="3">
        <v>2.31</v>
      </c>
      <c r="AL47" s="127">
        <v>3.198</v>
      </c>
      <c r="AM47" s="3">
        <v>3.5999999999999997E-2</v>
      </c>
      <c r="AN47" s="3">
        <v>0.11255</v>
      </c>
      <c r="AO47" s="3">
        <v>6.6E-4</v>
      </c>
      <c r="AP47" s="3">
        <v>7.9999999999999996E-6</v>
      </c>
      <c r="AQ47" s="84">
        <v>1.7E-6</v>
      </c>
      <c r="AR47" s="3">
        <v>32.203392100000002</v>
      </c>
      <c r="AS47" s="3">
        <v>37674.9795075</v>
      </c>
      <c r="AT47" s="3">
        <v>4271.7854897999996</v>
      </c>
      <c r="AU47" s="3">
        <v>154020.07999960001</v>
      </c>
      <c r="AV47" s="127">
        <v>0.83499999999999996</v>
      </c>
      <c r="AW47" s="84">
        <v>1.0649999999999999</v>
      </c>
      <c r="AX47" s="3">
        <v>1.23</v>
      </c>
      <c r="AY47" s="3">
        <v>1.51</v>
      </c>
      <c r="AZ47" s="84">
        <v>1.42</v>
      </c>
    </row>
    <row r="48" spans="1:52" x14ac:dyDescent="0.3">
      <c r="A48" s="3" t="s">
        <v>93</v>
      </c>
      <c r="B48" s="127">
        <v>231</v>
      </c>
      <c r="C48" s="3">
        <v>91.7</v>
      </c>
      <c r="D48" s="3">
        <v>62.5</v>
      </c>
      <c r="E48" s="84"/>
      <c r="F48" s="3">
        <v>232010</v>
      </c>
      <c r="G48" s="3">
        <v>0.11393</v>
      </c>
      <c r="H48" s="3">
        <v>6.7000000000000002E-4</v>
      </c>
      <c r="I48" s="3">
        <v>0.11747</v>
      </c>
      <c r="J48" s="3">
        <v>1.9089999999999999E-2</v>
      </c>
      <c r="K48" s="3">
        <v>5.09551</v>
      </c>
      <c r="L48" s="3">
        <v>6.0130000000000003E-2</v>
      </c>
      <c r="M48" s="3">
        <v>0.32436999999999999</v>
      </c>
      <c r="N48" s="3">
        <v>3.32E-3</v>
      </c>
      <c r="O48" s="3">
        <v>0.86599999999999999</v>
      </c>
      <c r="P48" s="3">
        <v>9.5369999999999996E-2</v>
      </c>
      <c r="Q48" s="3">
        <v>4.0299999999999997E-3</v>
      </c>
      <c r="R48" s="81">
        <v>0.39954000000000001</v>
      </c>
      <c r="S48" s="81">
        <v>6.2579999999999997E-2</v>
      </c>
      <c r="T48" s="135">
        <v>3.2</v>
      </c>
      <c r="U48" s="108">
        <v>1863.06</v>
      </c>
      <c r="V48" s="83">
        <v>10.65</v>
      </c>
      <c r="W48" s="83">
        <v>1835.36</v>
      </c>
      <c r="X48" s="83">
        <v>10.02</v>
      </c>
      <c r="Y48" s="83">
        <v>1811.04</v>
      </c>
      <c r="Z48" s="109">
        <v>16.16</v>
      </c>
      <c r="AA48" s="3">
        <v>1</v>
      </c>
      <c r="AB48" s="3">
        <v>52</v>
      </c>
      <c r="AC48" s="127">
        <v>3.82</v>
      </c>
      <c r="AD48" s="3">
        <v>3.39</v>
      </c>
      <c r="AE48" s="3">
        <v>11.44</v>
      </c>
      <c r="AF48" s="3">
        <v>0.47</v>
      </c>
      <c r="AG48" s="3">
        <v>0.72</v>
      </c>
      <c r="AH48" s="84">
        <v>0.56999999999999995</v>
      </c>
      <c r="AI48" s="3">
        <v>1.1100000000000001</v>
      </c>
      <c r="AJ48" s="3">
        <v>5.53</v>
      </c>
      <c r="AK48" s="3">
        <v>2.23</v>
      </c>
      <c r="AL48" s="127">
        <v>3.0830000000000002</v>
      </c>
      <c r="AM48" s="3">
        <v>3.2000000000000001E-2</v>
      </c>
      <c r="AN48" s="3">
        <v>0.11393</v>
      </c>
      <c r="AO48" s="3">
        <v>6.7000000000000002E-4</v>
      </c>
      <c r="AP48" s="3">
        <v>3.9999999999999998E-6</v>
      </c>
      <c r="AQ48" s="84">
        <v>4.9999999999999998E-7</v>
      </c>
      <c r="AR48" s="3">
        <v>12.920563400000001</v>
      </c>
      <c r="AS48" s="3">
        <v>36350.790349499999</v>
      </c>
      <c r="AT48" s="3">
        <v>4163.0105440999996</v>
      </c>
      <c r="AU48" s="3">
        <v>143215.01198810001</v>
      </c>
      <c r="AV48" s="127">
        <v>0.76400000000000001</v>
      </c>
      <c r="AW48" s="84">
        <v>1.135</v>
      </c>
      <c r="AX48" s="3">
        <v>1.26</v>
      </c>
      <c r="AY48" s="3">
        <v>1.63</v>
      </c>
      <c r="AZ48" s="84">
        <v>1.8</v>
      </c>
    </row>
    <row r="49" spans="1:52" x14ac:dyDescent="0.3">
      <c r="A49" s="3" t="s">
        <v>94</v>
      </c>
      <c r="B49" s="127">
        <v>274</v>
      </c>
      <c r="C49" s="3">
        <v>223.5</v>
      </c>
      <c r="D49" s="3">
        <v>74.5</v>
      </c>
      <c r="E49" s="84"/>
      <c r="F49" s="3">
        <v>144945</v>
      </c>
      <c r="G49" s="3">
        <v>0.11326</v>
      </c>
      <c r="H49" s="3">
        <v>6.6E-4</v>
      </c>
      <c r="I49" s="3">
        <v>0.24059</v>
      </c>
      <c r="J49" s="3">
        <v>3.8769999999999999E-2</v>
      </c>
      <c r="K49" s="3">
        <v>5.1060100000000004</v>
      </c>
      <c r="L49" s="3">
        <v>6.3530000000000003E-2</v>
      </c>
      <c r="M49" s="3">
        <v>0.32697999999999999</v>
      </c>
      <c r="N49" s="3">
        <v>3.5899999999999999E-3</v>
      </c>
      <c r="O49" s="3">
        <v>0.88400000000000001</v>
      </c>
      <c r="P49" s="3">
        <v>9.5920000000000005E-2</v>
      </c>
      <c r="Q49" s="3">
        <v>3.9899999999999996E-3</v>
      </c>
      <c r="R49" s="81">
        <v>0.82018000000000002</v>
      </c>
      <c r="S49" s="81">
        <v>0.12734999999999999</v>
      </c>
      <c r="T49" s="135">
        <v>1.77</v>
      </c>
      <c r="U49" s="108">
        <v>1852.3</v>
      </c>
      <c r="V49" s="83">
        <v>10.51</v>
      </c>
      <c r="W49" s="83">
        <v>1837.11</v>
      </c>
      <c r="X49" s="83">
        <v>10.56</v>
      </c>
      <c r="Y49" s="83">
        <v>1823.73</v>
      </c>
      <c r="Z49" s="109">
        <v>17.440000000000001</v>
      </c>
      <c r="AA49" s="3">
        <v>1</v>
      </c>
      <c r="AB49" s="3">
        <v>52</v>
      </c>
      <c r="AC49" s="127">
        <v>3.7</v>
      </c>
      <c r="AD49" s="3">
        <v>3.15</v>
      </c>
      <c r="AE49" s="3">
        <v>20.43</v>
      </c>
      <c r="AF49" s="3">
        <v>0.46</v>
      </c>
      <c r="AG49" s="3">
        <v>0.69</v>
      </c>
      <c r="AH49" s="84">
        <v>0.69</v>
      </c>
      <c r="AI49" s="3">
        <v>1.1200000000000001</v>
      </c>
      <c r="AJ49" s="3">
        <v>5.52</v>
      </c>
      <c r="AK49" s="3">
        <v>2.21</v>
      </c>
      <c r="AL49" s="127">
        <v>3.0579999999999998</v>
      </c>
      <c r="AM49" s="3">
        <v>3.4000000000000002E-2</v>
      </c>
      <c r="AN49" s="3">
        <v>0.11326</v>
      </c>
      <c r="AO49" s="3">
        <v>6.6E-4</v>
      </c>
      <c r="AP49" s="3">
        <v>6.9999999999999999E-6</v>
      </c>
      <c r="AQ49" s="84">
        <v>1.3999999999999999E-6</v>
      </c>
      <c r="AR49" s="3">
        <v>32.125408700000001</v>
      </c>
      <c r="AS49" s="3">
        <v>43360.805533899998</v>
      </c>
      <c r="AT49" s="3">
        <v>4951.7450474999996</v>
      </c>
      <c r="AU49" s="3">
        <v>169950.80887820001</v>
      </c>
      <c r="AV49" s="127">
        <v>0.78</v>
      </c>
      <c r="AW49" s="84">
        <v>1.133</v>
      </c>
      <c r="AX49" s="3">
        <v>1.27</v>
      </c>
      <c r="AY49" s="3">
        <v>1.81</v>
      </c>
      <c r="AZ49" s="84">
        <v>1.59</v>
      </c>
    </row>
    <row r="50" spans="1:52" x14ac:dyDescent="0.3">
      <c r="A50" s="3" t="s">
        <v>95</v>
      </c>
      <c r="B50" s="127">
        <v>140</v>
      </c>
      <c r="C50" s="3">
        <v>121.9</v>
      </c>
      <c r="D50" s="3">
        <v>47.5</v>
      </c>
      <c r="E50" s="84"/>
      <c r="F50" s="3">
        <v>184108</v>
      </c>
      <c r="G50" s="3">
        <v>0.11421000000000001</v>
      </c>
      <c r="H50" s="3">
        <v>7.6999999999999996E-4</v>
      </c>
      <c r="I50" s="3">
        <v>0.24667</v>
      </c>
      <c r="J50" s="3">
        <v>5.4210000000000001E-2</v>
      </c>
      <c r="K50" s="3">
        <v>5.1473399999999998</v>
      </c>
      <c r="L50" s="3">
        <v>5.7070000000000003E-2</v>
      </c>
      <c r="M50" s="3">
        <v>0.32685999999999998</v>
      </c>
      <c r="N50" s="3">
        <v>2.8800000000000002E-3</v>
      </c>
      <c r="O50" s="3">
        <v>0.79400000000000004</v>
      </c>
      <c r="P50" s="3">
        <v>9.2009999999999995E-2</v>
      </c>
      <c r="Q50" s="3">
        <v>1.92E-3</v>
      </c>
      <c r="R50" s="81">
        <v>0.87629999999999997</v>
      </c>
      <c r="S50" s="81">
        <v>0.19153999999999999</v>
      </c>
      <c r="T50" s="135">
        <v>2.73</v>
      </c>
      <c r="U50" s="108">
        <v>1867.52</v>
      </c>
      <c r="V50" s="83">
        <v>12.16</v>
      </c>
      <c r="W50" s="83">
        <v>1843.96</v>
      </c>
      <c r="X50" s="83">
        <v>9.43</v>
      </c>
      <c r="Y50" s="83">
        <v>1823.14</v>
      </c>
      <c r="Z50" s="109">
        <v>13.99</v>
      </c>
      <c r="AA50" s="3">
        <v>1</v>
      </c>
      <c r="AB50" s="3">
        <v>52</v>
      </c>
      <c r="AC50" s="127">
        <v>3.01</v>
      </c>
      <c r="AD50" s="3">
        <v>2.85</v>
      </c>
      <c r="AE50" s="3">
        <v>9.18</v>
      </c>
      <c r="AF50" s="3">
        <v>0.6</v>
      </c>
      <c r="AG50" s="3">
        <v>0.66</v>
      </c>
      <c r="AH50" s="84">
        <v>0.71</v>
      </c>
      <c r="AI50" s="3">
        <v>1.43</v>
      </c>
      <c r="AJ50" s="3">
        <v>3.62</v>
      </c>
      <c r="AK50" s="3">
        <v>2.02</v>
      </c>
      <c r="AL50" s="127">
        <v>3.0590000000000002</v>
      </c>
      <c r="AM50" s="3">
        <v>2.7E-2</v>
      </c>
      <c r="AN50" s="3">
        <v>0.11421000000000001</v>
      </c>
      <c r="AO50" s="3">
        <v>7.6999999999999996E-4</v>
      </c>
      <c r="AP50" s="3">
        <v>5.0000000000000004E-6</v>
      </c>
      <c r="AQ50" s="84">
        <v>4.9999999999999998E-7</v>
      </c>
      <c r="AR50" s="3">
        <v>10.265979400000001</v>
      </c>
      <c r="AS50" s="3">
        <v>25149.555145400001</v>
      </c>
      <c r="AT50" s="3">
        <v>2891.0035117000002</v>
      </c>
      <c r="AU50" s="3">
        <v>95695.410756400001</v>
      </c>
      <c r="AV50" s="127">
        <v>0.61899999999999999</v>
      </c>
      <c r="AW50" s="84">
        <v>1.2829999999999999</v>
      </c>
      <c r="AX50" s="3">
        <v>1.1299999999999999</v>
      </c>
      <c r="AY50" s="3">
        <v>1.68</v>
      </c>
      <c r="AZ50" s="84">
        <v>1.25</v>
      </c>
    </row>
    <row r="51" spans="1:52" x14ac:dyDescent="0.3">
      <c r="A51" s="3" t="s">
        <v>96</v>
      </c>
      <c r="B51" s="127">
        <v>966</v>
      </c>
      <c r="C51" s="3">
        <v>176.7</v>
      </c>
      <c r="D51" s="3">
        <v>335.6</v>
      </c>
      <c r="E51" s="84"/>
      <c r="F51" s="3">
        <v>514558</v>
      </c>
      <c r="G51" s="3">
        <v>0.11241</v>
      </c>
      <c r="H51" s="3">
        <v>5.1999999999999995E-4</v>
      </c>
      <c r="I51" s="3">
        <v>5.4280000000000002E-2</v>
      </c>
      <c r="J51" s="3">
        <v>1.221E-2</v>
      </c>
      <c r="K51" s="3">
        <v>5.1733399999999996</v>
      </c>
      <c r="L51" s="3">
        <v>4.453E-2</v>
      </c>
      <c r="M51" s="3">
        <v>0.33379999999999999</v>
      </c>
      <c r="N51" s="3">
        <v>2.4199999999999998E-3</v>
      </c>
      <c r="O51" s="3">
        <v>0.84199999999999997</v>
      </c>
      <c r="P51" s="3">
        <v>9.8330000000000001E-2</v>
      </c>
      <c r="Q51" s="3">
        <v>1.89E-3</v>
      </c>
      <c r="R51" s="81">
        <v>0.18425</v>
      </c>
      <c r="S51" s="81">
        <v>4.1270000000000001E-2</v>
      </c>
      <c r="T51" s="135">
        <v>-1.1299999999999999</v>
      </c>
      <c r="U51" s="108">
        <v>1838.65</v>
      </c>
      <c r="V51" s="83">
        <v>8.41</v>
      </c>
      <c r="W51" s="83">
        <v>1848.24</v>
      </c>
      <c r="X51" s="83">
        <v>7.32</v>
      </c>
      <c r="Y51" s="83">
        <v>1856.77</v>
      </c>
      <c r="Z51" s="109">
        <v>11.7</v>
      </c>
      <c r="AA51" s="3">
        <v>1</v>
      </c>
      <c r="AB51" s="3">
        <v>52</v>
      </c>
      <c r="AC51" s="127">
        <v>4.84</v>
      </c>
      <c r="AD51" s="3">
        <v>4.8499999999999996</v>
      </c>
      <c r="AE51" s="3">
        <v>22.53</v>
      </c>
      <c r="AF51" s="3">
        <v>0.35</v>
      </c>
      <c r="AG51" s="3">
        <v>0.47</v>
      </c>
      <c r="AH51" s="84">
        <v>0.5</v>
      </c>
      <c r="AI51" s="3">
        <v>1.45</v>
      </c>
      <c r="AJ51" s="3">
        <v>3.6</v>
      </c>
      <c r="AK51" s="3">
        <v>1.98</v>
      </c>
      <c r="AL51" s="127">
        <v>2.996</v>
      </c>
      <c r="AM51" s="3">
        <v>2.1999999999999999E-2</v>
      </c>
      <c r="AN51" s="3">
        <v>0.11241</v>
      </c>
      <c r="AO51" s="3">
        <v>5.1999999999999995E-4</v>
      </c>
      <c r="AP51" s="3">
        <v>1.9999999999999999E-6</v>
      </c>
      <c r="AQ51" s="84">
        <v>3.9999999999999998E-7</v>
      </c>
      <c r="AR51" s="3">
        <v>33.846456099999997</v>
      </c>
      <c r="AS51" s="3">
        <v>177627.11220569999</v>
      </c>
      <c r="AT51" s="3">
        <v>20041.9463794</v>
      </c>
      <c r="AU51" s="3">
        <v>659498.96502720006</v>
      </c>
      <c r="AV51" s="127">
        <v>0.746</v>
      </c>
      <c r="AW51" s="84">
        <v>1.1279999999999999</v>
      </c>
      <c r="AX51" s="3">
        <v>1.34</v>
      </c>
      <c r="AY51" s="3">
        <v>1.82</v>
      </c>
      <c r="AZ51" s="84">
        <v>1.45</v>
      </c>
    </row>
    <row r="52" spans="1:52" x14ac:dyDescent="0.3">
      <c r="A52" s="3" t="s">
        <v>97</v>
      </c>
      <c r="B52" s="127">
        <v>188</v>
      </c>
      <c r="C52" s="3">
        <v>175.9</v>
      </c>
      <c r="D52" s="3">
        <v>62.4</v>
      </c>
      <c r="E52" s="84"/>
      <c r="F52" s="3">
        <v>221399</v>
      </c>
      <c r="G52" s="3">
        <v>0.11261</v>
      </c>
      <c r="H52" s="3">
        <v>7.2999999999999996E-4</v>
      </c>
      <c r="I52" s="3">
        <v>0.26752999999999999</v>
      </c>
      <c r="J52" s="3">
        <v>5.9380000000000002E-2</v>
      </c>
      <c r="K52" s="3">
        <v>4.9803699999999997</v>
      </c>
      <c r="L52" s="3">
        <v>4.9209999999999997E-2</v>
      </c>
      <c r="M52" s="3">
        <v>0.32077</v>
      </c>
      <c r="N52" s="3">
        <v>2.3999999999999998E-3</v>
      </c>
      <c r="O52" s="3">
        <v>0.75800000000000001</v>
      </c>
      <c r="P52" s="3">
        <v>9.0959999999999999E-2</v>
      </c>
      <c r="Q52" s="3">
        <v>1.7899999999999999E-3</v>
      </c>
      <c r="R52" s="81">
        <v>0.94347000000000003</v>
      </c>
      <c r="S52" s="81">
        <v>0.20846999999999999</v>
      </c>
      <c r="T52" s="135">
        <v>3.01</v>
      </c>
      <c r="U52" s="108">
        <v>1841.92</v>
      </c>
      <c r="V52" s="83">
        <v>11.67</v>
      </c>
      <c r="W52" s="83">
        <v>1815.99</v>
      </c>
      <c r="X52" s="83">
        <v>8.36</v>
      </c>
      <c r="Y52" s="83">
        <v>1793.49</v>
      </c>
      <c r="Z52" s="109">
        <v>11.71</v>
      </c>
      <c r="AA52" s="3">
        <v>1</v>
      </c>
      <c r="AB52" s="3">
        <v>52</v>
      </c>
      <c r="AC52" s="127">
        <v>3.78</v>
      </c>
      <c r="AD52" s="3">
        <v>3.83</v>
      </c>
      <c r="AE52" s="3">
        <v>11.03</v>
      </c>
      <c r="AF52" s="3">
        <v>0.56000000000000005</v>
      </c>
      <c r="AG52" s="3">
        <v>0.61</v>
      </c>
      <c r="AH52" s="84">
        <v>0.52</v>
      </c>
      <c r="AI52" s="3">
        <v>1.45</v>
      </c>
      <c r="AJ52" s="3">
        <v>3.74</v>
      </c>
      <c r="AK52" s="3">
        <v>2.06</v>
      </c>
      <c r="AL52" s="127">
        <v>3.117</v>
      </c>
      <c r="AM52" s="3">
        <v>2.3E-2</v>
      </c>
      <c r="AN52" s="3">
        <v>0.11261</v>
      </c>
      <c r="AO52" s="3">
        <v>7.2999999999999996E-4</v>
      </c>
      <c r="AP52" s="3">
        <v>5.0000000000000004E-6</v>
      </c>
      <c r="AQ52" s="84">
        <v>4.9999999999999998E-7</v>
      </c>
      <c r="AR52" s="3">
        <v>4.3025232999999998</v>
      </c>
      <c r="AS52" s="3">
        <v>33050.615503499997</v>
      </c>
      <c r="AT52" s="3">
        <v>3748.2497229000001</v>
      </c>
      <c r="AU52" s="3">
        <v>128223.5887332</v>
      </c>
      <c r="AV52" s="127">
        <v>0.51500000000000001</v>
      </c>
      <c r="AW52" s="84">
        <v>1.4710000000000001</v>
      </c>
      <c r="AX52" s="3">
        <v>1.1499999999999999</v>
      </c>
      <c r="AY52" s="3">
        <v>1.63</v>
      </c>
      <c r="AZ52" s="84">
        <v>1.43</v>
      </c>
    </row>
    <row r="53" spans="1:52" x14ac:dyDescent="0.3">
      <c r="A53" s="3" t="s">
        <v>98</v>
      </c>
      <c r="B53" s="127">
        <v>208</v>
      </c>
      <c r="C53" s="3">
        <v>212.9</v>
      </c>
      <c r="D53" s="3">
        <v>70.099999999999994</v>
      </c>
      <c r="E53" s="84"/>
      <c r="F53" s="3">
        <v>199318</v>
      </c>
      <c r="G53" s="3">
        <v>0.11346000000000001</v>
      </c>
      <c r="H53" s="3">
        <v>7.2999999999999996E-4</v>
      </c>
      <c r="I53" s="3">
        <v>0.29648999999999998</v>
      </c>
      <c r="J53" s="3">
        <v>6.6119999999999998E-2</v>
      </c>
      <c r="K53" s="3">
        <v>5.1452200000000001</v>
      </c>
      <c r="L53" s="3">
        <v>5.271E-2</v>
      </c>
      <c r="M53" s="3">
        <v>0.32890000000000003</v>
      </c>
      <c r="N53" s="3">
        <v>2.63E-3</v>
      </c>
      <c r="O53" s="3">
        <v>0.77900000000000003</v>
      </c>
      <c r="P53" s="3">
        <v>9.4520000000000007E-2</v>
      </c>
      <c r="Q53" s="3">
        <v>1.9E-3</v>
      </c>
      <c r="R53" s="81">
        <v>1.0317499999999999</v>
      </c>
      <c r="S53" s="81">
        <v>0.22899</v>
      </c>
      <c r="T53" s="135">
        <v>1.39</v>
      </c>
      <c r="U53" s="108">
        <v>1855.54</v>
      </c>
      <c r="V53" s="83">
        <v>11.61</v>
      </c>
      <c r="W53" s="83">
        <v>1843.61</v>
      </c>
      <c r="X53" s="83">
        <v>8.7100000000000009</v>
      </c>
      <c r="Y53" s="83">
        <v>1833.05</v>
      </c>
      <c r="Z53" s="109">
        <v>12.76</v>
      </c>
      <c r="AA53" s="3">
        <v>1</v>
      </c>
      <c r="AB53" s="3">
        <v>52</v>
      </c>
      <c r="AC53" s="127">
        <v>3.83</v>
      </c>
      <c r="AD53" s="3">
        <v>3.57</v>
      </c>
      <c r="AE53" s="3">
        <v>14.29</v>
      </c>
      <c r="AF53" s="3">
        <v>0.55000000000000004</v>
      </c>
      <c r="AG53" s="3">
        <v>0.59</v>
      </c>
      <c r="AH53" s="84">
        <v>0.56000000000000005</v>
      </c>
      <c r="AI53" s="3">
        <v>1.44</v>
      </c>
      <c r="AJ53" s="3">
        <v>3.62</v>
      </c>
      <c r="AK53" s="3">
        <v>2.0099999999999998</v>
      </c>
      <c r="AL53" s="127">
        <v>3.04</v>
      </c>
      <c r="AM53" s="3">
        <v>2.4E-2</v>
      </c>
      <c r="AN53" s="3">
        <v>0.11346000000000001</v>
      </c>
      <c r="AO53" s="3">
        <v>7.2999999999999996E-4</v>
      </c>
      <c r="AP53" s="3">
        <v>5.0000000000000004E-6</v>
      </c>
      <c r="AQ53" s="84">
        <v>6.9999999999999997E-7</v>
      </c>
      <c r="AR53" s="3">
        <v>18.8056068</v>
      </c>
      <c r="AS53" s="3">
        <v>37124.816937299998</v>
      </c>
      <c r="AT53" s="3">
        <v>4244.2336101999999</v>
      </c>
      <c r="AU53" s="3">
        <v>141932.11859269999</v>
      </c>
      <c r="AV53" s="127">
        <v>0.55000000000000004</v>
      </c>
      <c r="AW53" s="84">
        <v>1.4179999999999999</v>
      </c>
      <c r="AX53" s="3">
        <v>1.17</v>
      </c>
      <c r="AY53" s="3">
        <v>1.74</v>
      </c>
      <c r="AZ53" s="84">
        <v>1.41</v>
      </c>
    </row>
    <row r="54" spans="1:52" x14ac:dyDescent="0.3">
      <c r="A54" s="3" t="s">
        <v>99</v>
      </c>
      <c r="B54" s="127">
        <v>294</v>
      </c>
      <c r="C54" s="3">
        <v>315</v>
      </c>
      <c r="D54" s="3">
        <v>99.1</v>
      </c>
      <c r="E54" s="84"/>
      <c r="F54" s="3">
        <v>208348</v>
      </c>
      <c r="G54" s="3">
        <v>0.11277</v>
      </c>
      <c r="H54" s="3">
        <v>5.4000000000000001E-4</v>
      </c>
      <c r="I54" s="3">
        <v>0.30578</v>
      </c>
      <c r="J54" s="3">
        <v>6.7610000000000003E-2</v>
      </c>
      <c r="K54" s="3">
        <v>5.1260599999999998</v>
      </c>
      <c r="L54" s="3">
        <v>4.5710000000000001E-2</v>
      </c>
      <c r="M54" s="3">
        <v>0.32967000000000002</v>
      </c>
      <c r="N54" s="3">
        <v>2.49E-3</v>
      </c>
      <c r="O54" s="3">
        <v>0.84699999999999998</v>
      </c>
      <c r="P54" s="3">
        <v>9.325E-2</v>
      </c>
      <c r="Q54" s="3">
        <v>1.9599999999999999E-3</v>
      </c>
      <c r="R54" s="81">
        <v>1.0810299999999999</v>
      </c>
      <c r="S54" s="81">
        <v>0.23777999999999999</v>
      </c>
      <c r="T54" s="135">
        <v>0.49</v>
      </c>
      <c r="U54" s="108">
        <v>1844.57</v>
      </c>
      <c r="V54" s="83">
        <v>8.58</v>
      </c>
      <c r="W54" s="83">
        <v>1840.43</v>
      </c>
      <c r="X54" s="83">
        <v>7.58</v>
      </c>
      <c r="Y54" s="83">
        <v>1836.78</v>
      </c>
      <c r="Z54" s="109">
        <v>12.07</v>
      </c>
      <c r="AA54" s="3">
        <v>1</v>
      </c>
      <c r="AB54" s="3">
        <v>52</v>
      </c>
      <c r="AC54" s="127">
        <v>3.32</v>
      </c>
      <c r="AD54" s="3">
        <v>3.18</v>
      </c>
      <c r="AE54" s="3">
        <v>17.16</v>
      </c>
      <c r="AF54" s="3">
        <v>0.31</v>
      </c>
      <c r="AG54" s="3">
        <v>0.55000000000000004</v>
      </c>
      <c r="AH54" s="84">
        <v>0.45</v>
      </c>
      <c r="AI54" s="3">
        <v>1.45</v>
      </c>
      <c r="AJ54" s="3">
        <v>3.64</v>
      </c>
      <c r="AK54" s="3">
        <v>2.0099999999999998</v>
      </c>
      <c r="AL54" s="127">
        <v>3.0329999999999999</v>
      </c>
      <c r="AM54" s="3">
        <v>2.3E-2</v>
      </c>
      <c r="AN54" s="3">
        <v>0.11277</v>
      </c>
      <c r="AO54" s="3">
        <v>5.4000000000000001E-4</v>
      </c>
      <c r="AP54" s="3">
        <v>5.0000000000000004E-6</v>
      </c>
      <c r="AQ54" s="84">
        <v>7.9999999999999996E-7</v>
      </c>
      <c r="AR54" s="3">
        <v>18.6803782</v>
      </c>
      <c r="AS54" s="3">
        <v>52446.853355899999</v>
      </c>
      <c r="AT54" s="3">
        <v>5952.0342207000003</v>
      </c>
      <c r="AU54" s="3">
        <v>200392.93444310001</v>
      </c>
      <c r="AV54" s="127">
        <v>0.82399999999999995</v>
      </c>
      <c r="AW54" s="84">
        <v>1.0269999999999999</v>
      </c>
      <c r="AX54" s="3">
        <v>1.53</v>
      </c>
      <c r="AY54" s="3">
        <v>1.63</v>
      </c>
      <c r="AZ54" s="84">
        <v>1.66</v>
      </c>
    </row>
    <row r="55" spans="1:52" x14ac:dyDescent="0.3">
      <c r="A55" s="3" t="s">
        <v>100</v>
      </c>
      <c r="B55" s="127">
        <v>285</v>
      </c>
      <c r="C55" s="3">
        <v>220.9</v>
      </c>
      <c r="D55" s="3">
        <v>90.8</v>
      </c>
      <c r="E55" s="84"/>
      <c r="F55" s="3">
        <v>285764</v>
      </c>
      <c r="G55" s="3">
        <v>0.11185</v>
      </c>
      <c r="H55" s="3">
        <v>6.4000000000000005E-4</v>
      </c>
      <c r="I55" s="3">
        <v>0.22478999999999999</v>
      </c>
      <c r="J55" s="3">
        <v>5.3620000000000001E-2</v>
      </c>
      <c r="K55" s="3">
        <v>4.7751700000000001</v>
      </c>
      <c r="L55" s="3">
        <v>4.7870000000000003E-2</v>
      </c>
      <c r="M55" s="3">
        <v>0.30964000000000003</v>
      </c>
      <c r="N55" s="3">
        <v>2.5400000000000002E-3</v>
      </c>
      <c r="O55" s="3">
        <v>0.81899999999999995</v>
      </c>
      <c r="P55" s="3">
        <v>8.9249999999999996E-2</v>
      </c>
      <c r="Q55" s="3">
        <v>2.15E-3</v>
      </c>
      <c r="R55" s="81">
        <v>0.77983999999999998</v>
      </c>
      <c r="S55" s="81">
        <v>0.18496000000000001</v>
      </c>
      <c r="T55" s="135">
        <v>5.66</v>
      </c>
      <c r="U55" s="108">
        <v>1829.67</v>
      </c>
      <c r="V55" s="83">
        <v>10.43</v>
      </c>
      <c r="W55" s="83">
        <v>1780.54</v>
      </c>
      <c r="X55" s="83">
        <v>8.42</v>
      </c>
      <c r="Y55" s="83">
        <v>1738.93</v>
      </c>
      <c r="Z55" s="109">
        <v>12.5</v>
      </c>
      <c r="AA55" s="3">
        <v>1</v>
      </c>
      <c r="AB55" s="3">
        <v>52</v>
      </c>
      <c r="AC55" s="127">
        <v>7.4</v>
      </c>
      <c r="AD55" s="3">
        <v>7.5</v>
      </c>
      <c r="AE55" s="3">
        <v>15.9</v>
      </c>
      <c r="AF55" s="3">
        <v>0.42</v>
      </c>
      <c r="AG55" s="3">
        <v>0.59</v>
      </c>
      <c r="AH55" s="84">
        <v>0.5</v>
      </c>
      <c r="AI55" s="3">
        <v>1.46</v>
      </c>
      <c r="AJ55" s="3">
        <v>3.9</v>
      </c>
      <c r="AK55" s="3">
        <v>2.14</v>
      </c>
      <c r="AL55" s="127">
        <v>3.23</v>
      </c>
      <c r="AM55" s="3">
        <v>2.7E-2</v>
      </c>
      <c r="AN55" s="3">
        <v>0.11185</v>
      </c>
      <c r="AO55" s="3">
        <v>6.4000000000000005E-4</v>
      </c>
      <c r="AP55" s="3">
        <v>3.0000000000000001E-6</v>
      </c>
      <c r="AQ55" s="84">
        <v>5.9999999999999997E-7</v>
      </c>
      <c r="AR55" s="3">
        <v>15.7179009</v>
      </c>
      <c r="AS55" s="3">
        <v>48069.986171199998</v>
      </c>
      <c r="AT55" s="3">
        <v>5427.0297435000002</v>
      </c>
      <c r="AU55" s="3">
        <v>194773.76391340001</v>
      </c>
      <c r="AV55" s="127">
        <v>0.71299999999999997</v>
      </c>
      <c r="AW55" s="84">
        <v>1.1479999999999999</v>
      </c>
      <c r="AX55" s="3">
        <v>1.36</v>
      </c>
      <c r="AY55" s="3">
        <v>1.69</v>
      </c>
      <c r="AZ55" s="84">
        <v>1.65</v>
      </c>
    </row>
    <row r="56" spans="1:52" x14ac:dyDescent="0.3">
      <c r="A56" s="3" t="s">
        <v>101</v>
      </c>
      <c r="B56" s="127">
        <v>786</v>
      </c>
      <c r="C56" s="3">
        <v>363.9</v>
      </c>
      <c r="D56" s="3">
        <v>269</v>
      </c>
      <c r="E56" s="84"/>
      <c r="F56" s="3">
        <v>957909</v>
      </c>
      <c r="G56" s="3">
        <v>0.11226999999999999</v>
      </c>
      <c r="H56" s="3">
        <v>6.0999999999999997E-4</v>
      </c>
      <c r="I56" s="3">
        <v>0.13819000000000001</v>
      </c>
      <c r="J56" s="3">
        <v>3.0980000000000001E-2</v>
      </c>
      <c r="K56" s="3">
        <v>5.2208500000000004</v>
      </c>
      <c r="L56" s="3">
        <v>5.4269999999999999E-2</v>
      </c>
      <c r="M56" s="3">
        <v>0.33728000000000002</v>
      </c>
      <c r="N56" s="3">
        <v>2.98E-3</v>
      </c>
      <c r="O56" s="3">
        <v>0.85099999999999998</v>
      </c>
      <c r="P56" s="3">
        <v>0.1</v>
      </c>
      <c r="Q56" s="3">
        <v>2.3700000000000001E-3</v>
      </c>
      <c r="R56" s="81">
        <v>0.46611000000000002</v>
      </c>
      <c r="S56" s="81">
        <v>0.10384</v>
      </c>
      <c r="T56" s="135">
        <v>-2.33</v>
      </c>
      <c r="U56" s="108">
        <v>1836.42</v>
      </c>
      <c r="V56" s="83">
        <v>9.89</v>
      </c>
      <c r="W56" s="83">
        <v>1856.03</v>
      </c>
      <c r="X56" s="83">
        <v>8.86</v>
      </c>
      <c r="Y56" s="83">
        <v>1873.57</v>
      </c>
      <c r="Z56" s="109">
        <v>14.37</v>
      </c>
      <c r="AA56" s="3">
        <v>1</v>
      </c>
      <c r="AB56" s="3">
        <v>52</v>
      </c>
      <c r="AC56" s="127">
        <v>4.92</v>
      </c>
      <c r="AD56" s="3">
        <v>4.84</v>
      </c>
      <c r="AE56" s="3">
        <v>10.8</v>
      </c>
      <c r="AF56" s="3">
        <v>0.34</v>
      </c>
      <c r="AG56" s="3">
        <v>0.49</v>
      </c>
      <c r="AH56" s="84">
        <v>0.52</v>
      </c>
      <c r="AI56" s="3">
        <v>1.46</v>
      </c>
      <c r="AJ56" s="3">
        <v>3.57</v>
      </c>
      <c r="AK56" s="3">
        <v>1.96</v>
      </c>
      <c r="AL56" s="127">
        <v>2.9649999999999999</v>
      </c>
      <c r="AM56" s="3">
        <v>2.5999999999999999E-2</v>
      </c>
      <c r="AN56" s="3">
        <v>0.11226999999999999</v>
      </c>
      <c r="AO56" s="3">
        <v>6.0999999999999997E-4</v>
      </c>
      <c r="AP56" s="3">
        <v>9.9999999999999995E-7</v>
      </c>
      <c r="AQ56" s="84">
        <v>9.9999999999999995E-8</v>
      </c>
      <c r="AR56" s="3">
        <v>8.9027747000000002</v>
      </c>
      <c r="AS56" s="3">
        <v>142403.2472597</v>
      </c>
      <c r="AT56" s="3">
        <v>16147.091928899999</v>
      </c>
      <c r="AU56" s="3">
        <v>536942.56165449996</v>
      </c>
      <c r="AV56" s="127">
        <v>0.77700000000000002</v>
      </c>
      <c r="AW56" s="84">
        <v>1.095</v>
      </c>
      <c r="AX56" s="3">
        <v>1.61</v>
      </c>
      <c r="AY56" s="3">
        <v>2.14</v>
      </c>
      <c r="AZ56" s="84">
        <v>1.69</v>
      </c>
    </row>
    <row r="57" spans="1:52" x14ac:dyDescent="0.3">
      <c r="A57" s="3" t="s">
        <v>102</v>
      </c>
      <c r="B57" s="127">
        <v>126</v>
      </c>
      <c r="C57" s="3">
        <v>135.80000000000001</v>
      </c>
      <c r="D57" s="3">
        <v>40.1</v>
      </c>
      <c r="E57" s="84"/>
      <c r="F57" s="3">
        <v>77602</v>
      </c>
      <c r="G57" s="3">
        <v>0.11119999999999999</v>
      </c>
      <c r="H57" s="3">
        <v>9.3000000000000005E-4</v>
      </c>
      <c r="I57" s="3">
        <v>0.31031999999999998</v>
      </c>
      <c r="J57" s="3">
        <v>6.7919999999999994E-2</v>
      </c>
      <c r="K57" s="3">
        <v>4.8054399999999999</v>
      </c>
      <c r="L57" s="3">
        <v>6.1539999999999997E-2</v>
      </c>
      <c r="M57" s="3">
        <v>0.31341999999999998</v>
      </c>
      <c r="N57" s="3">
        <v>3.0300000000000001E-3</v>
      </c>
      <c r="O57" s="3">
        <v>0.755</v>
      </c>
      <c r="P57" s="3">
        <v>8.992E-2</v>
      </c>
      <c r="Q57" s="3">
        <v>2.3800000000000002E-3</v>
      </c>
      <c r="R57" s="81">
        <v>1.0816600000000001</v>
      </c>
      <c r="S57" s="81">
        <v>0.23479</v>
      </c>
      <c r="T57" s="135">
        <v>3.87</v>
      </c>
      <c r="U57" s="108">
        <v>1819.12</v>
      </c>
      <c r="V57" s="83">
        <v>15.24</v>
      </c>
      <c r="W57" s="83">
        <v>1785.85</v>
      </c>
      <c r="X57" s="83">
        <v>10.76</v>
      </c>
      <c r="Y57" s="83">
        <v>1757.51</v>
      </c>
      <c r="Z57" s="109">
        <v>14.87</v>
      </c>
      <c r="AA57" s="3">
        <v>1</v>
      </c>
      <c r="AB57" s="3">
        <v>52</v>
      </c>
      <c r="AC57" s="127">
        <v>2.57</v>
      </c>
      <c r="AD57" s="3">
        <v>2.4700000000000002</v>
      </c>
      <c r="AE57" s="3">
        <v>19.23</v>
      </c>
      <c r="AF57" s="3">
        <v>0.7</v>
      </c>
      <c r="AG57" s="3">
        <v>0.82</v>
      </c>
      <c r="AH57" s="84">
        <v>0.56999999999999995</v>
      </c>
      <c r="AI57" s="3">
        <v>1.47</v>
      </c>
      <c r="AJ57" s="3">
        <v>3.88</v>
      </c>
      <c r="AK57" s="3">
        <v>2.11</v>
      </c>
      <c r="AL57" s="127">
        <v>3.1909999999999998</v>
      </c>
      <c r="AM57" s="3">
        <v>3.1E-2</v>
      </c>
      <c r="AN57" s="3">
        <v>0.11119999999999999</v>
      </c>
      <c r="AO57" s="3">
        <v>9.3000000000000005E-4</v>
      </c>
      <c r="AP57" s="3">
        <v>1.2999999999999999E-5</v>
      </c>
      <c r="AQ57" s="84">
        <v>2.5000000000000002E-6</v>
      </c>
      <c r="AR57" s="3">
        <v>24.7530623</v>
      </c>
      <c r="AS57" s="3">
        <v>21236.378653399999</v>
      </c>
      <c r="AT57" s="3">
        <v>2382.2369631000001</v>
      </c>
      <c r="AU57" s="3">
        <v>86352.909331500006</v>
      </c>
      <c r="AV57" s="127">
        <v>0.55100000000000005</v>
      </c>
      <c r="AW57" s="84">
        <v>1.37</v>
      </c>
      <c r="AX57" s="3">
        <v>1.21</v>
      </c>
      <c r="AY57" s="3">
        <v>1.56</v>
      </c>
      <c r="AZ57" s="84">
        <v>1.7</v>
      </c>
    </row>
    <row r="58" spans="1:52" x14ac:dyDescent="0.3">
      <c r="A58" s="3" t="s">
        <v>103</v>
      </c>
      <c r="B58" s="127">
        <v>621</v>
      </c>
      <c r="C58" s="3">
        <v>571.29999999999995</v>
      </c>
      <c r="D58" s="3">
        <v>205.6</v>
      </c>
      <c r="E58" s="84"/>
      <c r="F58" s="3">
        <v>631619</v>
      </c>
      <c r="G58" s="3">
        <v>0.11353000000000001</v>
      </c>
      <c r="H58" s="3">
        <v>7.2000000000000005E-4</v>
      </c>
      <c r="I58" s="3">
        <v>0.27126</v>
      </c>
      <c r="J58" s="3">
        <v>6.148E-2</v>
      </c>
      <c r="K58" s="3">
        <v>5.1174200000000001</v>
      </c>
      <c r="L58" s="3">
        <v>6.4369999999999997E-2</v>
      </c>
      <c r="M58" s="3">
        <v>0.32691999999999999</v>
      </c>
      <c r="N58" s="3">
        <v>3.5599999999999998E-3</v>
      </c>
      <c r="O58" s="3">
        <v>0.86499999999999999</v>
      </c>
      <c r="P58" s="3">
        <v>9.5729999999999996E-2</v>
      </c>
      <c r="Q58" s="3">
        <v>2.65E-3</v>
      </c>
      <c r="R58" s="81">
        <v>0.92635999999999996</v>
      </c>
      <c r="S58" s="81">
        <v>0.20813000000000001</v>
      </c>
      <c r="T58" s="135">
        <v>2.0499999999999998</v>
      </c>
      <c r="U58" s="108">
        <v>1856.66</v>
      </c>
      <c r="V58" s="83">
        <v>11.4</v>
      </c>
      <c r="W58" s="83">
        <v>1839</v>
      </c>
      <c r="X58" s="83">
        <v>10.68</v>
      </c>
      <c r="Y58" s="83">
        <v>1823.44</v>
      </c>
      <c r="Z58" s="109">
        <v>17.3</v>
      </c>
      <c r="AA58" s="3">
        <v>1</v>
      </c>
      <c r="AB58" s="3">
        <v>52</v>
      </c>
      <c r="AC58" s="127">
        <v>4.51</v>
      </c>
      <c r="AD58" s="3">
        <v>4.71</v>
      </c>
      <c r="AE58" s="3">
        <v>13.56</v>
      </c>
      <c r="AF58" s="3">
        <v>0.37</v>
      </c>
      <c r="AG58" s="3">
        <v>0.67</v>
      </c>
      <c r="AH58" s="84">
        <v>0.68</v>
      </c>
      <c r="AI58" s="3">
        <v>1.44</v>
      </c>
      <c r="AJ58" s="3">
        <v>3.64</v>
      </c>
      <c r="AK58" s="3">
        <v>2.02</v>
      </c>
      <c r="AL58" s="127">
        <v>3.0590000000000002</v>
      </c>
      <c r="AM58" s="3">
        <v>3.3000000000000002E-2</v>
      </c>
      <c r="AN58" s="3">
        <v>0.11353000000000001</v>
      </c>
      <c r="AO58" s="3">
        <v>7.2000000000000005E-4</v>
      </c>
      <c r="AP58" s="3">
        <v>1.9999999999999999E-6</v>
      </c>
      <c r="AQ58" s="84">
        <v>1.9999999999999999E-7</v>
      </c>
      <c r="AR58" s="3">
        <v>16.279041100000001</v>
      </c>
      <c r="AS58" s="3">
        <v>108841.5114605</v>
      </c>
      <c r="AT58" s="3">
        <v>12478.118440099999</v>
      </c>
      <c r="AU58" s="3">
        <v>424139.57622639998</v>
      </c>
      <c r="AV58" s="127">
        <v>0.85199999999999998</v>
      </c>
      <c r="AW58" s="84">
        <v>1.0149999999999999</v>
      </c>
      <c r="AX58" s="3">
        <v>1.72</v>
      </c>
      <c r="AY58" s="3">
        <v>1.87</v>
      </c>
      <c r="AZ58" s="84">
        <v>1.6</v>
      </c>
    </row>
    <row r="59" spans="1:52" x14ac:dyDescent="0.3">
      <c r="A59" s="3" t="s">
        <v>104</v>
      </c>
      <c r="B59" s="127">
        <v>399</v>
      </c>
      <c r="C59" s="3">
        <v>390.8</v>
      </c>
      <c r="D59" s="3">
        <v>132.6</v>
      </c>
      <c r="E59" s="84"/>
      <c r="F59" s="3">
        <v>343459</v>
      </c>
      <c r="G59" s="3">
        <v>0.11272</v>
      </c>
      <c r="H59" s="3">
        <v>7.2999999999999996E-4</v>
      </c>
      <c r="I59" s="3">
        <v>0.28594000000000003</v>
      </c>
      <c r="J59" s="3">
        <v>6.4130000000000006E-2</v>
      </c>
      <c r="K59" s="3">
        <v>5.1529400000000001</v>
      </c>
      <c r="L59" s="3">
        <v>6.4769999999999994E-2</v>
      </c>
      <c r="M59" s="3">
        <v>0.33154</v>
      </c>
      <c r="N59" s="3">
        <v>3.5699999999999998E-3</v>
      </c>
      <c r="O59" s="3">
        <v>0.85599999999999998</v>
      </c>
      <c r="P59" s="3">
        <v>9.5990000000000006E-2</v>
      </c>
      <c r="Q59" s="3">
        <v>2.8900000000000002E-3</v>
      </c>
      <c r="R59" s="81">
        <v>0.98755999999999999</v>
      </c>
      <c r="S59" s="81">
        <v>0.21923000000000001</v>
      </c>
      <c r="T59" s="135">
        <v>-0.13</v>
      </c>
      <c r="U59" s="108">
        <v>1843.8</v>
      </c>
      <c r="V59" s="83">
        <v>11.76</v>
      </c>
      <c r="W59" s="83">
        <v>1844.88</v>
      </c>
      <c r="X59" s="83">
        <v>10.69</v>
      </c>
      <c r="Y59" s="83">
        <v>1845.84</v>
      </c>
      <c r="Z59" s="109">
        <v>17.28</v>
      </c>
      <c r="AA59" s="3">
        <v>1</v>
      </c>
      <c r="AB59" s="3">
        <v>52</v>
      </c>
      <c r="AC59" s="127">
        <v>4.3099999999999996</v>
      </c>
      <c r="AD59" s="3">
        <v>4.25</v>
      </c>
      <c r="AE59" s="3">
        <v>15.34</v>
      </c>
      <c r="AF59" s="3">
        <v>0.34</v>
      </c>
      <c r="AG59" s="3">
        <v>0.54</v>
      </c>
      <c r="AH59" s="84">
        <v>0.56000000000000005</v>
      </c>
      <c r="AI59" s="3">
        <v>1.45</v>
      </c>
      <c r="AJ59" s="3">
        <v>3.62</v>
      </c>
      <c r="AK59" s="3">
        <v>2</v>
      </c>
      <c r="AL59" s="127">
        <v>3.016</v>
      </c>
      <c r="AM59" s="3">
        <v>3.2000000000000001E-2</v>
      </c>
      <c r="AN59" s="3">
        <v>0.11272</v>
      </c>
      <c r="AO59" s="3">
        <v>7.2999999999999996E-4</v>
      </c>
      <c r="AP59" s="3">
        <v>3.0000000000000001E-6</v>
      </c>
      <c r="AQ59" s="84">
        <v>3.9999999999999998E-7</v>
      </c>
      <c r="AR59" s="3">
        <v>16.905910800000001</v>
      </c>
      <c r="AS59" s="3">
        <v>70203.099618399996</v>
      </c>
      <c r="AT59" s="3">
        <v>8002.4821362000002</v>
      </c>
      <c r="AU59" s="3">
        <v>272112.25399270002</v>
      </c>
      <c r="AV59" s="127">
        <v>0.81499999999999995</v>
      </c>
      <c r="AW59" s="84">
        <v>1.0489999999999999</v>
      </c>
      <c r="AX59" s="3">
        <v>1.93</v>
      </c>
      <c r="AY59" s="3">
        <v>2.3199999999999998</v>
      </c>
      <c r="AZ59" s="84">
        <v>1.91</v>
      </c>
    </row>
    <row r="60" spans="1:52" x14ac:dyDescent="0.3">
      <c r="A60" s="85" t="s">
        <v>105</v>
      </c>
      <c r="B60" s="128">
        <v>385</v>
      </c>
      <c r="C60" s="85">
        <v>338.4</v>
      </c>
      <c r="D60" s="85">
        <v>129.6</v>
      </c>
      <c r="E60" s="88"/>
      <c r="F60" s="85">
        <v>273385</v>
      </c>
      <c r="G60" s="85">
        <v>0.11323999999999999</v>
      </c>
      <c r="H60" s="85">
        <v>8.0000000000000004E-4</v>
      </c>
      <c r="I60" s="85">
        <v>0.26117000000000001</v>
      </c>
      <c r="J60" s="85">
        <v>5.9119999999999999E-2</v>
      </c>
      <c r="K60" s="85">
        <v>5.2302499999999998</v>
      </c>
      <c r="L60" s="85">
        <v>6.5460000000000004E-2</v>
      </c>
      <c r="M60" s="85">
        <v>0.33498</v>
      </c>
      <c r="N60" s="85">
        <v>3.46E-3</v>
      </c>
      <c r="O60" s="85">
        <v>0.82599999999999996</v>
      </c>
      <c r="P60" s="85">
        <v>9.887E-2</v>
      </c>
      <c r="Q60" s="85">
        <v>2.9399999999999999E-3</v>
      </c>
      <c r="R60" s="86">
        <v>0.88483999999999996</v>
      </c>
      <c r="S60" s="86">
        <v>0.19833000000000001</v>
      </c>
      <c r="T60" s="136">
        <v>-0.65</v>
      </c>
      <c r="U60" s="110">
        <v>1852.06</v>
      </c>
      <c r="V60" s="87">
        <v>12.75</v>
      </c>
      <c r="W60" s="87">
        <v>1857.56</v>
      </c>
      <c r="X60" s="87">
        <v>10.67</v>
      </c>
      <c r="Y60" s="87">
        <v>1862.47</v>
      </c>
      <c r="Z60" s="111">
        <v>16.71</v>
      </c>
      <c r="AA60" s="85">
        <v>1</v>
      </c>
      <c r="AB60" s="85">
        <v>52</v>
      </c>
      <c r="AC60" s="128">
        <v>4.63</v>
      </c>
      <c r="AD60" s="85">
        <v>4.5999999999999996</v>
      </c>
      <c r="AE60" s="85">
        <v>18.32</v>
      </c>
      <c r="AF60" s="85">
        <v>0.43</v>
      </c>
      <c r="AG60" s="85">
        <v>0.47</v>
      </c>
      <c r="AH60" s="88">
        <v>0.47</v>
      </c>
      <c r="AI60" s="85">
        <v>1.44</v>
      </c>
      <c r="AJ60" s="85">
        <v>3.56</v>
      </c>
      <c r="AK60" s="85">
        <v>1.98</v>
      </c>
      <c r="AL60" s="128">
        <v>2.9849999999999999</v>
      </c>
      <c r="AM60" s="85">
        <v>3.1E-2</v>
      </c>
      <c r="AN60" s="85">
        <v>0.11323999999999999</v>
      </c>
      <c r="AO60" s="85">
        <v>8.0000000000000004E-4</v>
      </c>
      <c r="AP60" s="85">
        <v>3.9999999999999998E-6</v>
      </c>
      <c r="AQ60" s="88">
        <v>6.9999999999999997E-7</v>
      </c>
      <c r="AR60" s="85">
        <v>19.424006200000001</v>
      </c>
      <c r="AS60" s="85">
        <v>68619.448647500001</v>
      </c>
      <c r="AT60" s="85">
        <v>7847.2906718000004</v>
      </c>
      <c r="AU60" s="85">
        <v>262985.51859170001</v>
      </c>
      <c r="AV60" s="128">
        <v>0.58499999999999996</v>
      </c>
      <c r="AW60" s="88">
        <v>1.411</v>
      </c>
      <c r="AX60" s="85">
        <v>1.64</v>
      </c>
      <c r="AY60" s="85">
        <v>2.66</v>
      </c>
      <c r="AZ60" s="88">
        <v>2.19</v>
      </c>
    </row>
    <row r="61" spans="1:52" x14ac:dyDescent="0.3">
      <c r="A61" s="473"/>
      <c r="B61" s="473"/>
      <c r="C61" s="473"/>
      <c r="D61" s="473"/>
      <c r="E61" s="473"/>
      <c r="F61" s="473"/>
      <c r="G61" s="473"/>
      <c r="H61" s="473"/>
      <c r="I61" s="473"/>
      <c r="J61" s="473"/>
      <c r="K61" s="473"/>
      <c r="L61" s="473"/>
      <c r="M61" s="473"/>
      <c r="N61" s="473"/>
      <c r="O61" s="473"/>
      <c r="P61" s="473"/>
      <c r="Q61" s="473"/>
      <c r="R61" s="474"/>
      <c r="S61" s="474"/>
      <c r="T61" s="475"/>
      <c r="U61" s="476"/>
      <c r="V61" s="476"/>
      <c r="W61" s="476"/>
      <c r="X61" s="476"/>
      <c r="Y61" s="476"/>
      <c r="Z61" s="476"/>
      <c r="AA61" s="473"/>
      <c r="AB61" s="473"/>
      <c r="AC61" s="473"/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3"/>
    </row>
    <row r="62" spans="1:52" x14ac:dyDescent="0.3">
      <c r="V62" s="82"/>
      <c r="W62" s="82"/>
      <c r="X62" s="82"/>
    </row>
    <row r="63" spans="1:52" ht="12" x14ac:dyDescent="0.3">
      <c r="A63" s="1" t="s">
        <v>353</v>
      </c>
      <c r="P63" s="82"/>
      <c r="Q63" s="82"/>
    </row>
    <row r="64" spans="1:52" s="61" customFormat="1" ht="25.2" customHeight="1" x14ac:dyDescent="0.3">
      <c r="F64" s="481" t="s">
        <v>0</v>
      </c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482"/>
      <c r="R64" s="482"/>
      <c r="S64" s="482"/>
      <c r="T64" s="483"/>
      <c r="U64" s="481" t="s">
        <v>35</v>
      </c>
      <c r="V64" s="482"/>
      <c r="W64" s="482"/>
      <c r="X64" s="482"/>
      <c r="Y64" s="482"/>
      <c r="Z64" s="483"/>
      <c r="AA64" s="488"/>
      <c r="AB64" s="489"/>
      <c r="AC64" s="484" t="s">
        <v>36</v>
      </c>
      <c r="AD64" s="486"/>
      <c r="AE64" s="486"/>
      <c r="AF64" s="486"/>
      <c r="AG64" s="486"/>
      <c r="AH64" s="485"/>
      <c r="AI64" s="484" t="s">
        <v>37</v>
      </c>
      <c r="AJ64" s="486"/>
      <c r="AK64" s="485"/>
      <c r="AL64" s="481" t="s">
        <v>38</v>
      </c>
      <c r="AM64" s="482"/>
      <c r="AN64" s="482"/>
      <c r="AO64" s="482"/>
      <c r="AP64" s="482"/>
      <c r="AQ64" s="483"/>
      <c r="AR64" s="481" t="s">
        <v>39</v>
      </c>
      <c r="AS64" s="482"/>
      <c r="AT64" s="482"/>
      <c r="AU64" s="483"/>
      <c r="AV64" s="484" t="s">
        <v>40</v>
      </c>
      <c r="AW64" s="485"/>
      <c r="AX64" s="481" t="s">
        <v>41</v>
      </c>
      <c r="AY64" s="482"/>
      <c r="AZ64" s="483"/>
    </row>
    <row r="65" spans="1:52" s="65" customFormat="1" ht="13.8" x14ac:dyDescent="0.3">
      <c r="A65" s="6" t="s">
        <v>197</v>
      </c>
      <c r="B65" s="6" t="s">
        <v>2</v>
      </c>
      <c r="C65" s="7" t="s">
        <v>3</v>
      </c>
      <c r="D65" s="7" t="s">
        <v>14</v>
      </c>
      <c r="E65" s="113" t="s">
        <v>199</v>
      </c>
      <c r="F65" s="112" t="s">
        <v>212</v>
      </c>
      <c r="G65" s="112" t="s">
        <v>200</v>
      </c>
      <c r="H65" s="7" t="s">
        <v>5</v>
      </c>
      <c r="I65" s="112" t="s">
        <v>201</v>
      </c>
      <c r="J65" s="7" t="s">
        <v>5</v>
      </c>
      <c r="K65" s="112" t="s">
        <v>202</v>
      </c>
      <c r="L65" s="7" t="s">
        <v>5</v>
      </c>
      <c r="M65" s="112" t="s">
        <v>203</v>
      </c>
      <c r="N65" s="7" t="s">
        <v>5</v>
      </c>
      <c r="O65" s="7" t="s">
        <v>1</v>
      </c>
      <c r="P65" s="112" t="s">
        <v>204</v>
      </c>
      <c r="Q65" s="7" t="s">
        <v>5</v>
      </c>
      <c r="R65" s="112" t="s">
        <v>205</v>
      </c>
      <c r="S65" s="7" t="s">
        <v>5</v>
      </c>
      <c r="T65" s="7" t="s">
        <v>24</v>
      </c>
      <c r="U65" s="6" t="s">
        <v>19</v>
      </c>
      <c r="V65" s="7" t="s">
        <v>5</v>
      </c>
      <c r="W65" s="7" t="s">
        <v>17</v>
      </c>
      <c r="X65" s="7" t="s">
        <v>5</v>
      </c>
      <c r="Y65" s="7" t="s">
        <v>18</v>
      </c>
      <c r="Z65" s="8" t="s">
        <v>5</v>
      </c>
      <c r="AA65" s="7" t="s">
        <v>46</v>
      </c>
      <c r="AB65" s="7" t="s">
        <v>47</v>
      </c>
      <c r="AC65" s="6" t="s">
        <v>42</v>
      </c>
      <c r="AD65" s="112" t="s">
        <v>198</v>
      </c>
      <c r="AE65" s="112" t="s">
        <v>213</v>
      </c>
      <c r="AF65" s="112" t="s">
        <v>206</v>
      </c>
      <c r="AG65" s="112" t="s">
        <v>207</v>
      </c>
      <c r="AH65" s="113" t="s">
        <v>208</v>
      </c>
      <c r="AI65" s="112" t="s">
        <v>206</v>
      </c>
      <c r="AJ65" s="112" t="s">
        <v>207</v>
      </c>
      <c r="AK65" s="112" t="s">
        <v>208</v>
      </c>
      <c r="AL65" s="122" t="s">
        <v>209</v>
      </c>
      <c r="AM65" s="7" t="s">
        <v>43</v>
      </c>
      <c r="AN65" s="112" t="s">
        <v>210</v>
      </c>
      <c r="AO65" s="7" t="s">
        <v>43</v>
      </c>
      <c r="AP65" s="112" t="s">
        <v>211</v>
      </c>
      <c r="AQ65" s="8" t="s">
        <v>43</v>
      </c>
      <c r="AR65" s="7">
        <v>204</v>
      </c>
      <c r="AS65" s="7">
        <v>206</v>
      </c>
      <c r="AT65" s="7">
        <v>207</v>
      </c>
      <c r="AU65" s="7">
        <v>238</v>
      </c>
      <c r="AV65" s="6"/>
      <c r="AW65" s="8"/>
      <c r="AX65" s="7" t="s">
        <v>48</v>
      </c>
      <c r="AY65" s="7" t="s">
        <v>44</v>
      </c>
      <c r="AZ65" s="8" t="s">
        <v>45</v>
      </c>
    </row>
    <row r="66" spans="1:52" x14ac:dyDescent="0.3">
      <c r="A66" s="46" t="s">
        <v>106</v>
      </c>
      <c r="B66" s="114">
        <v>227</v>
      </c>
      <c r="C66" s="20">
        <v>230.7</v>
      </c>
      <c r="D66" s="3">
        <v>72.5</v>
      </c>
      <c r="E66" s="90"/>
      <c r="F66" s="20">
        <v>7508</v>
      </c>
      <c r="G66" s="20">
        <v>0.1128</v>
      </c>
      <c r="H66" s="20">
        <v>4.2000000000000002E-4</v>
      </c>
      <c r="I66" s="20">
        <v>0.29493000000000003</v>
      </c>
      <c r="J66" s="20">
        <v>6.3750000000000001E-2</v>
      </c>
      <c r="K66" s="20">
        <v>5.0836300000000003</v>
      </c>
      <c r="L66" s="20">
        <v>7.7340000000000006E-2</v>
      </c>
      <c r="M66" s="20">
        <v>0.32685999999999998</v>
      </c>
      <c r="N66" s="20">
        <v>4.8199999999999996E-3</v>
      </c>
      <c r="O66" s="20">
        <v>0.97</v>
      </c>
      <c r="P66" s="20">
        <v>9.4089999999999993E-2</v>
      </c>
      <c r="Q66" s="20">
        <v>3.0500000000000002E-3</v>
      </c>
      <c r="R66" s="20">
        <v>1.0245500000000001</v>
      </c>
      <c r="S66" s="20">
        <v>0.21845000000000001</v>
      </c>
      <c r="T66" s="137">
        <v>-1.36</v>
      </c>
      <c r="U66" s="22">
        <v>1845.02</v>
      </c>
      <c r="V66" s="38">
        <v>6.69</v>
      </c>
      <c r="W66" s="38">
        <v>1833.38</v>
      </c>
      <c r="X66" s="38">
        <v>12.91</v>
      </c>
      <c r="Y66" s="38">
        <v>1823.14</v>
      </c>
      <c r="Z66" s="117">
        <v>23.42</v>
      </c>
      <c r="AA66" s="20">
        <v>3</v>
      </c>
      <c r="AB66" s="20">
        <v>37</v>
      </c>
      <c r="AC66" s="114">
        <v>2.76</v>
      </c>
      <c r="AD66" s="20">
        <v>2.78</v>
      </c>
      <c r="AE66" s="20">
        <v>13.07</v>
      </c>
      <c r="AF66" s="20">
        <v>0.28000000000000003</v>
      </c>
      <c r="AG66" s="20">
        <v>0.45</v>
      </c>
      <c r="AH66" s="90">
        <v>0.26</v>
      </c>
      <c r="AI66" s="20">
        <v>0.66</v>
      </c>
      <c r="AJ66" s="20">
        <v>6.7</v>
      </c>
      <c r="AK66" s="20">
        <v>3.19</v>
      </c>
      <c r="AL66" s="114">
        <v>3.0590000000000002</v>
      </c>
      <c r="AM66" s="20">
        <v>4.4999999999999998E-2</v>
      </c>
      <c r="AN66" s="20">
        <v>0.1128</v>
      </c>
      <c r="AO66" s="20">
        <v>4.2000000000000002E-4</v>
      </c>
      <c r="AP66" s="20">
        <v>1.3300000000000001E-4</v>
      </c>
      <c r="AQ66" s="90">
        <v>1.7399999999999999E-5</v>
      </c>
      <c r="AR66" s="20">
        <v>3.9999999999999998E-7</v>
      </c>
      <c r="AS66" s="20">
        <v>1.6513999999999999E-3</v>
      </c>
      <c r="AT66" s="20">
        <v>1.7249999999999999E-4</v>
      </c>
      <c r="AU66" s="20">
        <v>6.5253000000000004E-3</v>
      </c>
      <c r="AV66" s="114">
        <v>0.80600000000000005</v>
      </c>
      <c r="AW66" s="90">
        <v>1.2030000000000001</v>
      </c>
      <c r="AX66" s="20">
        <v>1.32</v>
      </c>
      <c r="AY66" s="20">
        <v>3.4</v>
      </c>
      <c r="AZ66" s="90">
        <v>5.68</v>
      </c>
    </row>
    <row r="67" spans="1:52" x14ac:dyDescent="0.3">
      <c r="A67" s="46" t="s">
        <v>107</v>
      </c>
      <c r="B67" s="114">
        <v>168</v>
      </c>
      <c r="C67" s="20">
        <v>144</v>
      </c>
      <c r="D67" s="3">
        <v>52.9</v>
      </c>
      <c r="E67" s="90"/>
      <c r="F67" s="20">
        <v>12825</v>
      </c>
      <c r="G67" s="20">
        <v>0.11273</v>
      </c>
      <c r="H67" s="20">
        <v>3.4000000000000002E-4</v>
      </c>
      <c r="I67" s="20">
        <v>0.25330000000000003</v>
      </c>
      <c r="J67" s="20">
        <v>4.8599999999999997E-2</v>
      </c>
      <c r="K67" s="20">
        <v>5.3030499999999998</v>
      </c>
      <c r="L67" s="20">
        <v>8.022E-2</v>
      </c>
      <c r="M67" s="20">
        <v>0.34118999999999999</v>
      </c>
      <c r="N67" s="20">
        <v>5.0600000000000003E-3</v>
      </c>
      <c r="O67" s="20">
        <v>0.98</v>
      </c>
      <c r="P67" s="20">
        <v>9.9909999999999999E-2</v>
      </c>
      <c r="Q67" s="20">
        <v>1.9300000000000001E-3</v>
      </c>
      <c r="R67" s="20">
        <v>0.86499000000000004</v>
      </c>
      <c r="S67" s="20">
        <v>0.16461999999999999</v>
      </c>
      <c r="T67" s="137">
        <v>3.04</v>
      </c>
      <c r="U67" s="22">
        <v>1843.84</v>
      </c>
      <c r="V67" s="38">
        <v>5.45</v>
      </c>
      <c r="W67" s="38">
        <v>1869.35</v>
      </c>
      <c r="X67" s="38">
        <v>12.92</v>
      </c>
      <c r="Y67" s="38">
        <v>1892.39</v>
      </c>
      <c r="Z67" s="117">
        <v>24.32</v>
      </c>
      <c r="AA67" s="20">
        <v>2</v>
      </c>
      <c r="AB67" s="20">
        <v>34</v>
      </c>
      <c r="AC67" s="114">
        <v>3</v>
      </c>
      <c r="AD67" s="20">
        <v>2.4300000000000002</v>
      </c>
      <c r="AE67" s="20">
        <v>6.01</v>
      </c>
      <c r="AF67" s="20">
        <v>0.25</v>
      </c>
      <c r="AG67" s="20">
        <v>0.66</v>
      </c>
      <c r="AH67" s="90">
        <v>0.67</v>
      </c>
      <c r="AI67" s="20">
        <v>0.87</v>
      </c>
      <c r="AJ67" s="20">
        <v>13.62</v>
      </c>
      <c r="AK67" s="20">
        <v>5.42</v>
      </c>
      <c r="AL67" s="114">
        <v>2.931</v>
      </c>
      <c r="AM67" s="20">
        <v>4.2999999999999997E-2</v>
      </c>
      <c r="AN67" s="20">
        <v>0.11273</v>
      </c>
      <c r="AO67" s="20">
        <v>3.4000000000000002E-4</v>
      </c>
      <c r="AP67" s="20">
        <v>7.7999999999999999E-5</v>
      </c>
      <c r="AQ67" s="90">
        <v>4.6999999999999999E-6</v>
      </c>
      <c r="AR67" s="20">
        <v>1.9999999999999999E-7</v>
      </c>
      <c r="AS67" s="20">
        <v>1.49E-3</v>
      </c>
      <c r="AT67" s="20">
        <v>1.56E-4</v>
      </c>
      <c r="AU67" s="20">
        <v>5.6544999999999998E-3</v>
      </c>
      <c r="AV67" s="114">
        <v>0.93</v>
      </c>
      <c r="AW67" s="90">
        <v>1.054</v>
      </c>
      <c r="AX67" s="20">
        <v>1.21</v>
      </c>
      <c r="AY67" s="20">
        <v>2.29</v>
      </c>
      <c r="AZ67" s="90">
        <v>2.2200000000000002</v>
      </c>
    </row>
    <row r="68" spans="1:52" x14ac:dyDescent="0.3">
      <c r="A68" s="46" t="s">
        <v>108</v>
      </c>
      <c r="B68" s="114">
        <v>867</v>
      </c>
      <c r="C68" s="20">
        <v>166.4</v>
      </c>
      <c r="D68" s="3">
        <v>269.60000000000002</v>
      </c>
      <c r="E68" s="90"/>
      <c r="F68" s="20">
        <v>34559</v>
      </c>
      <c r="G68" s="20">
        <v>0.11272</v>
      </c>
      <c r="H68" s="20">
        <v>2.5999999999999998E-4</v>
      </c>
      <c r="I68" s="20">
        <v>5.9159999999999997E-2</v>
      </c>
      <c r="J68" s="20">
        <v>1.1480000000000001E-2</v>
      </c>
      <c r="K68" s="20">
        <v>5.1425599999999996</v>
      </c>
      <c r="L68" s="20">
        <v>7.6569999999999999E-2</v>
      </c>
      <c r="M68" s="20">
        <v>0.33089000000000002</v>
      </c>
      <c r="N68" s="20">
        <v>4.8700000000000002E-3</v>
      </c>
      <c r="O68" s="20">
        <v>0.98799999999999999</v>
      </c>
      <c r="P68" s="20">
        <v>0.10133</v>
      </c>
      <c r="Q68" s="20">
        <v>2.16E-3</v>
      </c>
      <c r="R68" s="20">
        <v>0.19320000000000001</v>
      </c>
      <c r="S68" s="20">
        <v>3.7139999999999999E-2</v>
      </c>
      <c r="T68" s="137">
        <v>-0.06</v>
      </c>
      <c r="U68" s="22">
        <v>1843.7</v>
      </c>
      <c r="V68" s="38">
        <v>4.16</v>
      </c>
      <c r="W68" s="38">
        <v>1843.17</v>
      </c>
      <c r="X68" s="38">
        <v>12.66</v>
      </c>
      <c r="Y68" s="38">
        <v>1842.69</v>
      </c>
      <c r="Z68" s="117">
        <v>23.59</v>
      </c>
      <c r="AA68" s="20">
        <v>2</v>
      </c>
      <c r="AB68" s="20">
        <v>34</v>
      </c>
      <c r="AC68" s="114">
        <v>3.87</v>
      </c>
      <c r="AD68" s="20">
        <v>4.05</v>
      </c>
      <c r="AE68" s="20">
        <v>15.97</v>
      </c>
      <c r="AF68" s="20">
        <v>0.14000000000000001</v>
      </c>
      <c r="AG68" s="20">
        <v>0.4</v>
      </c>
      <c r="AH68" s="90">
        <v>0.33</v>
      </c>
      <c r="AI68" s="20">
        <v>0.87</v>
      </c>
      <c r="AJ68" s="20">
        <v>14.04</v>
      </c>
      <c r="AK68" s="20">
        <v>5.59</v>
      </c>
      <c r="AL68" s="114">
        <v>3.0219999999999998</v>
      </c>
      <c r="AM68" s="20">
        <v>4.3999999999999997E-2</v>
      </c>
      <c r="AN68" s="20">
        <v>0.11272</v>
      </c>
      <c r="AO68" s="20">
        <v>2.5999999999999998E-4</v>
      </c>
      <c r="AP68" s="20">
        <v>2.9E-5</v>
      </c>
      <c r="AQ68" s="90">
        <v>4.6E-6</v>
      </c>
      <c r="AR68" s="20">
        <v>3.9999999999999998E-7</v>
      </c>
      <c r="AS68" s="20">
        <v>7.5884000000000004E-3</v>
      </c>
      <c r="AT68" s="20">
        <v>7.9319999999999998E-4</v>
      </c>
      <c r="AU68" s="20">
        <v>2.9251699999999999E-2</v>
      </c>
      <c r="AV68" s="114">
        <v>0.94</v>
      </c>
      <c r="AW68" s="90">
        <v>1.0509999999999999</v>
      </c>
      <c r="AX68" s="20">
        <v>1.64</v>
      </c>
      <c r="AY68" s="20">
        <v>3.76</v>
      </c>
      <c r="AZ68" s="90">
        <v>4.47</v>
      </c>
    </row>
    <row r="69" spans="1:52" x14ac:dyDescent="0.3">
      <c r="A69" s="46" t="s">
        <v>129</v>
      </c>
      <c r="B69" s="114">
        <v>355</v>
      </c>
      <c r="C69" s="20">
        <v>183.7</v>
      </c>
      <c r="D69" s="3">
        <v>107.9</v>
      </c>
      <c r="E69" s="90"/>
      <c r="F69" s="20">
        <v>60165</v>
      </c>
      <c r="G69" s="20">
        <v>0.11334</v>
      </c>
      <c r="H69" s="20">
        <v>2.9999999999999997E-4</v>
      </c>
      <c r="I69" s="20">
        <v>0.16289999999999999</v>
      </c>
      <c r="J69" s="20">
        <v>3.1660000000000001E-2</v>
      </c>
      <c r="K69" s="20">
        <v>5.0701999999999998</v>
      </c>
      <c r="L69" s="20">
        <v>9.9529999999999993E-2</v>
      </c>
      <c r="M69" s="20">
        <v>0.32446000000000003</v>
      </c>
      <c r="N69" s="20">
        <v>6.3099999999999996E-3</v>
      </c>
      <c r="O69" s="20">
        <v>0.99099999999999999</v>
      </c>
      <c r="P69" s="20">
        <v>0.10135</v>
      </c>
      <c r="Q69" s="20">
        <v>2.6099999999999999E-3</v>
      </c>
      <c r="R69" s="20">
        <v>0.52149999999999996</v>
      </c>
      <c r="S69" s="20">
        <v>9.9940000000000001E-2</v>
      </c>
      <c r="T69" s="137">
        <v>-2.61</v>
      </c>
      <c r="U69" s="22">
        <v>1853.56</v>
      </c>
      <c r="V69" s="38">
        <v>4.75</v>
      </c>
      <c r="W69" s="38">
        <v>1831.13</v>
      </c>
      <c r="X69" s="38">
        <v>16.649999999999999</v>
      </c>
      <c r="Y69" s="38">
        <v>1811.47</v>
      </c>
      <c r="Z69" s="117">
        <v>30.71</v>
      </c>
      <c r="AA69" s="20">
        <v>2</v>
      </c>
      <c r="AB69" s="20">
        <v>33</v>
      </c>
      <c r="AC69" s="114">
        <v>3.49</v>
      </c>
      <c r="AD69" s="20">
        <v>2.66</v>
      </c>
      <c r="AE69" s="20">
        <v>46.5</v>
      </c>
      <c r="AF69" s="20">
        <v>0.15</v>
      </c>
      <c r="AG69" s="20">
        <v>0.87</v>
      </c>
      <c r="AH69" s="90">
        <v>0.83</v>
      </c>
      <c r="AI69" s="20">
        <v>0.85</v>
      </c>
      <c r="AJ69" s="20">
        <v>14.04</v>
      </c>
      <c r="AK69" s="20">
        <v>5.65</v>
      </c>
      <c r="AL69" s="114">
        <v>3.0819999999999999</v>
      </c>
      <c r="AM69" s="20">
        <v>0.06</v>
      </c>
      <c r="AN69" s="20">
        <v>0.11334</v>
      </c>
      <c r="AO69" s="20">
        <v>2.9999999999999997E-4</v>
      </c>
      <c r="AP69" s="20">
        <v>1.7E-5</v>
      </c>
      <c r="AQ69" s="90">
        <v>7.7000000000000008E-6</v>
      </c>
      <c r="AR69" s="20">
        <v>2.9999999999999999E-7</v>
      </c>
      <c r="AS69" s="20">
        <v>3.0579000000000001E-3</v>
      </c>
      <c r="AT69" s="20">
        <v>3.2000000000000003E-4</v>
      </c>
      <c r="AU69" s="20">
        <v>1.2056799999999999E-2</v>
      </c>
      <c r="AV69" s="114">
        <v>0.98599999999999999</v>
      </c>
      <c r="AW69" s="90">
        <v>1.0049999999999999</v>
      </c>
      <c r="AX69" s="20">
        <v>1.83</v>
      </c>
      <c r="AY69" s="20">
        <v>2.2599999999999998</v>
      </c>
      <c r="AZ69" s="90">
        <v>2.33</v>
      </c>
    </row>
    <row r="70" spans="1:52" x14ac:dyDescent="0.3">
      <c r="A70" s="46" t="s">
        <v>125</v>
      </c>
      <c r="B70" s="114">
        <v>586</v>
      </c>
      <c r="C70" s="20">
        <v>321.10000000000002</v>
      </c>
      <c r="D70" s="3">
        <v>178.7</v>
      </c>
      <c r="E70" s="90"/>
      <c r="F70" s="20">
        <v>20406</v>
      </c>
      <c r="G70" s="20">
        <v>0.11272</v>
      </c>
      <c r="H70" s="20">
        <v>3.3E-4</v>
      </c>
      <c r="I70" s="20">
        <v>0.15623000000000001</v>
      </c>
      <c r="J70" s="20">
        <v>2.9899999999999999E-2</v>
      </c>
      <c r="K70" s="20">
        <v>4.9891300000000003</v>
      </c>
      <c r="L70" s="20">
        <v>0.11069</v>
      </c>
      <c r="M70" s="20">
        <v>0.32101000000000002</v>
      </c>
      <c r="N70" s="20">
        <v>7.0600000000000003E-3</v>
      </c>
      <c r="O70" s="20">
        <v>0.99099999999999999</v>
      </c>
      <c r="P70" s="20">
        <v>9.0929999999999997E-2</v>
      </c>
      <c r="Q70" s="20">
        <v>2.6099999999999999E-3</v>
      </c>
      <c r="R70" s="20">
        <v>0.55154000000000003</v>
      </c>
      <c r="S70" s="20">
        <v>0.10367</v>
      </c>
      <c r="T70" s="137">
        <v>-3.05</v>
      </c>
      <c r="U70" s="22">
        <v>1843.74</v>
      </c>
      <c r="V70" s="38">
        <v>5.37</v>
      </c>
      <c r="W70" s="38">
        <v>1817.48</v>
      </c>
      <c r="X70" s="38">
        <v>18.77</v>
      </c>
      <c r="Y70" s="38">
        <v>1794.66</v>
      </c>
      <c r="Z70" s="117">
        <v>34.450000000000003</v>
      </c>
      <c r="AA70" s="20">
        <v>1</v>
      </c>
      <c r="AB70" s="20">
        <v>34</v>
      </c>
      <c r="AC70" s="114">
        <v>2.44</v>
      </c>
      <c r="AD70" s="20">
        <v>1.89</v>
      </c>
      <c r="AE70" s="20">
        <v>15.78</v>
      </c>
      <c r="AF70" s="20">
        <v>0.12</v>
      </c>
      <c r="AG70" s="20">
        <v>0.52</v>
      </c>
      <c r="AH70" s="90">
        <v>0.56999999999999995</v>
      </c>
      <c r="AI70" s="20">
        <v>0.85</v>
      </c>
      <c r="AJ70" s="20">
        <v>14.27</v>
      </c>
      <c r="AK70" s="20">
        <v>5.7</v>
      </c>
      <c r="AL70" s="114">
        <v>3.1150000000000002</v>
      </c>
      <c r="AM70" s="20">
        <v>6.9000000000000006E-2</v>
      </c>
      <c r="AN70" s="20">
        <v>0.11272</v>
      </c>
      <c r="AO70" s="20">
        <v>3.3E-4</v>
      </c>
      <c r="AP70" s="20">
        <v>4.8999999999999998E-5</v>
      </c>
      <c r="AQ70" s="90">
        <v>7.7000000000000008E-6</v>
      </c>
      <c r="AR70" s="20">
        <v>5.9999999999999997E-7</v>
      </c>
      <c r="AS70" s="20">
        <v>5.0543000000000003E-3</v>
      </c>
      <c r="AT70" s="20">
        <v>5.2510000000000002E-4</v>
      </c>
      <c r="AU70" s="20">
        <v>1.9914899999999999E-2</v>
      </c>
      <c r="AV70" s="114">
        <v>0.97899999999999998</v>
      </c>
      <c r="AW70" s="90">
        <v>1.012</v>
      </c>
      <c r="AX70" s="20">
        <v>2.42</v>
      </c>
      <c r="AY70" s="20">
        <v>4.24</v>
      </c>
      <c r="AZ70" s="90">
        <v>3.87</v>
      </c>
    </row>
    <row r="71" spans="1:52" x14ac:dyDescent="0.3">
      <c r="A71" s="46" t="s">
        <v>126</v>
      </c>
      <c r="B71" s="114">
        <v>340</v>
      </c>
      <c r="C71" s="20">
        <v>293.5</v>
      </c>
      <c r="D71" s="3">
        <v>108.3</v>
      </c>
      <c r="E71" s="90"/>
      <c r="F71" s="20">
        <v>24288</v>
      </c>
      <c r="G71" s="20">
        <v>0.11291</v>
      </c>
      <c r="H71" s="20">
        <v>4.0000000000000002E-4</v>
      </c>
      <c r="I71" s="20">
        <v>0.25324999999999998</v>
      </c>
      <c r="J71" s="20">
        <v>4.9320000000000003E-2</v>
      </c>
      <c r="K71" s="20">
        <v>5.1903300000000003</v>
      </c>
      <c r="L71" s="20">
        <v>0.13774</v>
      </c>
      <c r="M71" s="20">
        <v>0.33339000000000002</v>
      </c>
      <c r="N71" s="20">
        <v>8.77E-3</v>
      </c>
      <c r="O71" s="20">
        <v>0.99099999999999999</v>
      </c>
      <c r="P71" s="20">
        <v>9.6949999999999995E-2</v>
      </c>
      <c r="Q71" s="20">
        <v>3.3500000000000001E-3</v>
      </c>
      <c r="R71" s="20">
        <v>0.87089000000000005</v>
      </c>
      <c r="S71" s="20">
        <v>0.16531999999999999</v>
      </c>
      <c r="T71" s="137">
        <v>0.5</v>
      </c>
      <c r="U71" s="22">
        <v>1846.81</v>
      </c>
      <c r="V71" s="38">
        <v>6.43</v>
      </c>
      <c r="W71" s="38">
        <v>1851.03</v>
      </c>
      <c r="X71" s="38">
        <v>22.59</v>
      </c>
      <c r="Y71" s="38">
        <v>1854.79</v>
      </c>
      <c r="Z71" s="117">
        <v>42.4</v>
      </c>
      <c r="AA71" s="20">
        <v>2</v>
      </c>
      <c r="AB71" s="20">
        <v>33</v>
      </c>
      <c r="AC71" s="114">
        <v>2.77</v>
      </c>
      <c r="AD71" s="20">
        <v>2.3199999999999998</v>
      </c>
      <c r="AE71" s="20">
        <v>26.47</v>
      </c>
      <c r="AF71" s="20">
        <v>0.14000000000000001</v>
      </c>
      <c r="AG71" s="20">
        <v>0.47</v>
      </c>
      <c r="AH71" s="90">
        <v>0.54</v>
      </c>
      <c r="AI71" s="20">
        <v>0.86</v>
      </c>
      <c r="AJ71" s="20">
        <v>13.72</v>
      </c>
      <c r="AK71" s="20">
        <v>5.5</v>
      </c>
      <c r="AL71" s="114">
        <v>2.9990000000000001</v>
      </c>
      <c r="AM71" s="20">
        <v>7.9000000000000001E-2</v>
      </c>
      <c r="AN71" s="20">
        <v>0.11291</v>
      </c>
      <c r="AO71" s="20">
        <v>4.0000000000000002E-4</v>
      </c>
      <c r="AP71" s="20">
        <v>4.1E-5</v>
      </c>
      <c r="AQ71" s="90">
        <v>1.0900000000000001E-5</v>
      </c>
      <c r="AR71" s="20">
        <v>2.9999999999999999E-7</v>
      </c>
      <c r="AS71" s="20">
        <v>3.0696999999999999E-3</v>
      </c>
      <c r="AT71" s="20">
        <v>3.1869999999999999E-4</v>
      </c>
      <c r="AU71" s="20">
        <v>1.1537499999999999E-2</v>
      </c>
      <c r="AV71" s="114">
        <v>0.96599999999999997</v>
      </c>
      <c r="AW71" s="90">
        <v>1.026</v>
      </c>
      <c r="AX71" s="20">
        <v>2.44</v>
      </c>
      <c r="AY71" s="20">
        <v>5.61</v>
      </c>
      <c r="AZ71" s="90">
        <v>4.91</v>
      </c>
    </row>
    <row r="72" spans="1:52" x14ac:dyDescent="0.3">
      <c r="A72" s="46" t="s">
        <v>127</v>
      </c>
      <c r="B72" s="114">
        <v>568</v>
      </c>
      <c r="C72" s="20">
        <v>441.3</v>
      </c>
      <c r="D72" s="3">
        <v>160.6</v>
      </c>
      <c r="E72" s="90"/>
      <c r="F72" s="20">
        <v>74199</v>
      </c>
      <c r="G72" s="20">
        <v>0.11269999999999999</v>
      </c>
      <c r="H72" s="20">
        <v>1.8000000000000001E-4</v>
      </c>
      <c r="I72" s="20">
        <v>0.21598999999999999</v>
      </c>
      <c r="J72" s="20">
        <v>3.1940000000000003E-2</v>
      </c>
      <c r="K72" s="20">
        <v>5.2443600000000004</v>
      </c>
      <c r="L72" s="20">
        <v>3.4119999999999998E-2</v>
      </c>
      <c r="M72" s="20">
        <v>0.33750000000000002</v>
      </c>
      <c r="N72" s="20">
        <v>2.1299999999999999E-3</v>
      </c>
      <c r="O72" s="20">
        <v>0.96799999999999997</v>
      </c>
      <c r="P72" s="20">
        <v>9.3189999999999995E-2</v>
      </c>
      <c r="Q72" s="20">
        <v>1.1199999999999999E-3</v>
      </c>
      <c r="R72" s="20">
        <v>0.78225</v>
      </c>
      <c r="S72" s="20">
        <v>0.11518</v>
      </c>
      <c r="T72" s="137">
        <v>1.96</v>
      </c>
      <c r="U72" s="22">
        <v>1843.38</v>
      </c>
      <c r="V72" s="38">
        <v>2.95</v>
      </c>
      <c r="W72" s="38">
        <v>1859.86</v>
      </c>
      <c r="X72" s="38">
        <v>5.55</v>
      </c>
      <c r="Y72" s="38">
        <v>1874.63</v>
      </c>
      <c r="Z72" s="117">
        <v>10.27</v>
      </c>
      <c r="AA72" s="20">
        <v>2</v>
      </c>
      <c r="AB72" s="20">
        <v>36</v>
      </c>
      <c r="AC72" s="114">
        <v>3.24</v>
      </c>
      <c r="AD72" s="20">
        <v>3.2</v>
      </c>
      <c r="AE72" s="20">
        <v>60.89</v>
      </c>
      <c r="AF72" s="20">
        <v>0.12</v>
      </c>
      <c r="AG72" s="20">
        <v>0.3</v>
      </c>
      <c r="AH72" s="90">
        <v>0.25</v>
      </c>
      <c r="AI72" s="20">
        <v>0.56999999999999995</v>
      </c>
      <c r="AJ72" s="20">
        <v>4.91</v>
      </c>
      <c r="AK72" s="20">
        <v>2.5099999999999998</v>
      </c>
      <c r="AL72" s="114">
        <v>2.9630000000000001</v>
      </c>
      <c r="AM72" s="20">
        <v>1.9E-2</v>
      </c>
      <c r="AN72" s="20">
        <v>0.11269999999999999</v>
      </c>
      <c r="AO72" s="20">
        <v>1.8000000000000001E-4</v>
      </c>
      <c r="AP72" s="20">
        <v>1.2999999999999999E-5</v>
      </c>
      <c r="AQ72" s="90">
        <v>8.1999999999999994E-6</v>
      </c>
      <c r="AR72" s="20">
        <v>2.9999999999999999E-7</v>
      </c>
      <c r="AS72" s="20">
        <v>4.5516000000000003E-3</v>
      </c>
      <c r="AT72" s="20">
        <v>4.7419999999999998E-4</v>
      </c>
      <c r="AU72" s="20">
        <v>1.71135E-2</v>
      </c>
      <c r="AV72" s="114">
        <v>0.91300000000000003</v>
      </c>
      <c r="AW72" s="90">
        <v>1.06</v>
      </c>
      <c r="AX72" s="20">
        <v>1.32</v>
      </c>
      <c r="AY72" s="20">
        <v>2.17</v>
      </c>
      <c r="AZ72" s="90">
        <v>2.4900000000000002</v>
      </c>
    </row>
    <row r="73" spans="1:52" x14ac:dyDescent="0.3">
      <c r="A73" s="46" t="s">
        <v>109</v>
      </c>
      <c r="B73" s="114">
        <v>86</v>
      </c>
      <c r="C73" s="20">
        <v>50.4</v>
      </c>
      <c r="D73" s="3">
        <v>25.9</v>
      </c>
      <c r="E73" s="90"/>
      <c r="F73" s="20">
        <v>6503</v>
      </c>
      <c r="G73" s="20">
        <v>0.11151</v>
      </c>
      <c r="H73" s="20">
        <v>3.3E-4</v>
      </c>
      <c r="I73" s="20">
        <v>0.17065</v>
      </c>
      <c r="J73" s="20">
        <v>3.261E-2</v>
      </c>
      <c r="K73" s="20">
        <v>4.9739300000000002</v>
      </c>
      <c r="L73" s="20">
        <v>7.2359999999999994E-2</v>
      </c>
      <c r="M73" s="20">
        <v>0.32351000000000002</v>
      </c>
      <c r="N73" s="20">
        <v>4.6100000000000004E-3</v>
      </c>
      <c r="O73" s="20">
        <v>0.97899999999999998</v>
      </c>
      <c r="P73" s="20">
        <v>9.3740000000000004E-2</v>
      </c>
      <c r="Q73" s="20">
        <v>1.83E-3</v>
      </c>
      <c r="R73" s="20">
        <v>0.58892</v>
      </c>
      <c r="S73" s="20">
        <v>0.11162</v>
      </c>
      <c r="T73" s="137">
        <v>-1.0900000000000001</v>
      </c>
      <c r="U73" s="22">
        <v>1824.16</v>
      </c>
      <c r="V73" s="38">
        <v>5.38</v>
      </c>
      <c r="W73" s="38">
        <v>1814.9</v>
      </c>
      <c r="X73" s="38">
        <v>12.3</v>
      </c>
      <c r="Y73" s="38">
        <v>1806.85</v>
      </c>
      <c r="Z73" s="117">
        <v>22.45</v>
      </c>
      <c r="AA73" s="20">
        <v>2</v>
      </c>
      <c r="AB73" s="20">
        <v>34</v>
      </c>
      <c r="AC73" s="114">
        <v>2.7</v>
      </c>
      <c r="AD73" s="20">
        <v>2.42</v>
      </c>
      <c r="AE73" s="20">
        <v>33.21</v>
      </c>
      <c r="AF73" s="20">
        <v>0.24</v>
      </c>
      <c r="AG73" s="20">
        <v>0.48</v>
      </c>
      <c r="AH73" s="90">
        <v>0.52</v>
      </c>
      <c r="AI73" s="20">
        <v>0.88</v>
      </c>
      <c r="AJ73" s="20">
        <v>14.52</v>
      </c>
      <c r="AK73" s="20">
        <v>5.72</v>
      </c>
      <c r="AL73" s="114">
        <v>3.0910000000000002</v>
      </c>
      <c r="AM73" s="20">
        <v>4.3999999999999997E-2</v>
      </c>
      <c r="AN73" s="20">
        <v>0.11151</v>
      </c>
      <c r="AO73" s="20">
        <v>3.3E-4</v>
      </c>
      <c r="AP73" s="20">
        <v>1.54E-4</v>
      </c>
      <c r="AQ73" s="90">
        <v>5.1100000000000002E-5</v>
      </c>
      <c r="AR73" s="20">
        <v>2.9999999999999999E-7</v>
      </c>
      <c r="AS73" s="20">
        <v>7.2849999999999998E-4</v>
      </c>
      <c r="AT73" s="20">
        <v>7.5400000000000003E-5</v>
      </c>
      <c r="AU73" s="20">
        <v>2.905E-3</v>
      </c>
      <c r="AV73" s="114">
        <v>0.88200000000000001</v>
      </c>
      <c r="AW73" s="90">
        <v>1.1100000000000001</v>
      </c>
      <c r="AX73" s="20">
        <v>1.22</v>
      </c>
      <c r="AY73" s="20">
        <v>3.03</v>
      </c>
      <c r="AZ73" s="90">
        <v>2.76</v>
      </c>
    </row>
    <row r="74" spans="1:52" x14ac:dyDescent="0.3">
      <c r="A74" s="46" t="s">
        <v>110</v>
      </c>
      <c r="B74" s="114">
        <v>101</v>
      </c>
      <c r="C74" s="20">
        <v>60.7</v>
      </c>
      <c r="D74" s="3">
        <v>28.3</v>
      </c>
      <c r="E74" s="90"/>
      <c r="F74" s="20">
        <v>8429</v>
      </c>
      <c r="G74" s="20">
        <v>0.11329</v>
      </c>
      <c r="H74" s="20">
        <v>4.0000000000000002E-4</v>
      </c>
      <c r="I74" s="20">
        <v>0.17882000000000001</v>
      </c>
      <c r="J74" s="20">
        <v>2.6589999999999999E-2</v>
      </c>
      <c r="K74" s="20">
        <v>5.2128699999999997</v>
      </c>
      <c r="L74" s="20">
        <v>5.7939999999999998E-2</v>
      </c>
      <c r="M74" s="20">
        <v>0.33373000000000003</v>
      </c>
      <c r="N74" s="20">
        <v>3.5200000000000001E-3</v>
      </c>
      <c r="O74" s="20">
        <v>0.94899999999999995</v>
      </c>
      <c r="P74" s="20">
        <v>9.8580000000000001E-2</v>
      </c>
      <c r="Q74" s="20">
        <v>1.8400000000000001E-3</v>
      </c>
      <c r="R74" s="20">
        <v>0.60538999999999998</v>
      </c>
      <c r="S74" s="20">
        <v>8.9080000000000006E-2</v>
      </c>
      <c r="T74" s="137">
        <v>0.23</v>
      </c>
      <c r="U74" s="22">
        <v>1852.8</v>
      </c>
      <c r="V74" s="38">
        <v>6.33</v>
      </c>
      <c r="W74" s="38">
        <v>1854.72</v>
      </c>
      <c r="X74" s="38">
        <v>9.4700000000000006</v>
      </c>
      <c r="Y74" s="38">
        <v>1856.44</v>
      </c>
      <c r="Z74" s="117">
        <v>17.010000000000002</v>
      </c>
      <c r="AA74" s="20">
        <v>2</v>
      </c>
      <c r="AB74" s="20">
        <v>36</v>
      </c>
      <c r="AC74" s="114">
        <v>3.13</v>
      </c>
      <c r="AD74" s="20">
        <v>3.04</v>
      </c>
      <c r="AE74" s="20">
        <v>38.51</v>
      </c>
      <c r="AF74" s="20">
        <v>0.3</v>
      </c>
      <c r="AG74" s="20">
        <v>0.46</v>
      </c>
      <c r="AH74" s="90">
        <v>0.44</v>
      </c>
      <c r="AI74" s="20">
        <v>0.56999999999999995</v>
      </c>
      <c r="AJ74" s="20">
        <v>4.93</v>
      </c>
      <c r="AK74" s="20">
        <v>2.54</v>
      </c>
      <c r="AL74" s="114">
        <v>2.996</v>
      </c>
      <c r="AM74" s="20">
        <v>3.2000000000000001E-2</v>
      </c>
      <c r="AN74" s="20">
        <v>0.11329</v>
      </c>
      <c r="AO74" s="20">
        <v>4.0000000000000002E-4</v>
      </c>
      <c r="AP74" s="20">
        <v>1.1900000000000001E-4</v>
      </c>
      <c r="AQ74" s="90">
        <v>4.57E-5</v>
      </c>
      <c r="AR74" s="20">
        <v>3.9999999999999998E-7</v>
      </c>
      <c r="AS74" s="20">
        <v>8.0239999999999999E-4</v>
      </c>
      <c r="AT74" s="20">
        <v>8.3999999999999995E-5</v>
      </c>
      <c r="AU74" s="20">
        <v>3.0439E-3</v>
      </c>
      <c r="AV74" s="114">
        <v>0.77800000000000002</v>
      </c>
      <c r="AW74" s="90">
        <v>1.22</v>
      </c>
      <c r="AX74" s="20">
        <v>1.1599999999999999</v>
      </c>
      <c r="AY74" s="20">
        <v>2.4</v>
      </c>
      <c r="AZ74" s="90">
        <v>2.41</v>
      </c>
    </row>
    <row r="75" spans="1:52" x14ac:dyDescent="0.3">
      <c r="A75" s="46" t="s">
        <v>111</v>
      </c>
      <c r="B75" s="114">
        <v>255</v>
      </c>
      <c r="C75" s="20">
        <v>168</v>
      </c>
      <c r="D75" s="3">
        <v>69.3</v>
      </c>
      <c r="E75" s="90"/>
      <c r="F75" s="20">
        <v>10184</v>
      </c>
      <c r="G75" s="20">
        <v>0.11278000000000001</v>
      </c>
      <c r="H75" s="20">
        <v>4.2999999999999999E-4</v>
      </c>
      <c r="I75" s="20">
        <v>0.18953999999999999</v>
      </c>
      <c r="J75" s="20">
        <v>2.911E-2</v>
      </c>
      <c r="K75" s="20">
        <v>5.0059800000000001</v>
      </c>
      <c r="L75" s="20">
        <v>7.3150000000000007E-2</v>
      </c>
      <c r="M75" s="20">
        <v>0.32192999999999999</v>
      </c>
      <c r="N75" s="20">
        <v>4.5399999999999998E-3</v>
      </c>
      <c r="O75" s="20">
        <v>0.96599999999999997</v>
      </c>
      <c r="P75" s="20">
        <v>9.2090000000000005E-2</v>
      </c>
      <c r="Q75" s="20">
        <v>2.48E-3</v>
      </c>
      <c r="R75" s="20">
        <v>0.66259000000000001</v>
      </c>
      <c r="S75" s="20">
        <v>9.9760000000000001E-2</v>
      </c>
      <c r="T75" s="137">
        <v>-2.83</v>
      </c>
      <c r="U75" s="22">
        <v>1844.66</v>
      </c>
      <c r="V75" s="38">
        <v>6.84</v>
      </c>
      <c r="W75" s="38">
        <v>1820.33</v>
      </c>
      <c r="X75" s="38">
        <v>12.37</v>
      </c>
      <c r="Y75" s="38">
        <v>1799.15</v>
      </c>
      <c r="Z75" s="117">
        <v>22.14</v>
      </c>
      <c r="AA75" s="20">
        <v>2</v>
      </c>
      <c r="AB75" s="20">
        <v>37</v>
      </c>
      <c r="AC75" s="114">
        <v>3.69</v>
      </c>
      <c r="AD75" s="20">
        <v>3.79</v>
      </c>
      <c r="AE75" s="20">
        <v>29.22</v>
      </c>
      <c r="AF75" s="20">
        <v>0.19</v>
      </c>
      <c r="AG75" s="20">
        <v>0.35</v>
      </c>
      <c r="AH75" s="90">
        <v>0.34</v>
      </c>
      <c r="AI75" s="20">
        <v>0.73</v>
      </c>
      <c r="AJ75" s="20">
        <v>5.22</v>
      </c>
      <c r="AK75" s="20">
        <v>2.63</v>
      </c>
      <c r="AL75" s="114">
        <v>3.1059999999999999</v>
      </c>
      <c r="AM75" s="20">
        <v>4.3999999999999997E-2</v>
      </c>
      <c r="AN75" s="20">
        <v>0.11278000000000001</v>
      </c>
      <c r="AO75" s="20">
        <v>4.2999999999999999E-4</v>
      </c>
      <c r="AP75" s="20">
        <v>9.7999999999999997E-5</v>
      </c>
      <c r="AQ75" s="90">
        <v>2.87E-5</v>
      </c>
      <c r="AR75" s="20">
        <v>3.9999999999999998E-7</v>
      </c>
      <c r="AS75" s="20">
        <v>1.9492000000000001E-3</v>
      </c>
      <c r="AT75" s="20">
        <v>2.03E-4</v>
      </c>
      <c r="AU75" s="20">
        <v>7.6356000000000002E-3</v>
      </c>
      <c r="AV75" s="114">
        <v>0.85099999999999998</v>
      </c>
      <c r="AW75" s="90">
        <v>1.135</v>
      </c>
      <c r="AX75" s="20">
        <v>2.02</v>
      </c>
      <c r="AY75" s="20">
        <v>4.2</v>
      </c>
      <c r="AZ75" s="90">
        <v>4.2</v>
      </c>
    </row>
    <row r="76" spans="1:52" x14ac:dyDescent="0.3">
      <c r="A76" s="46" t="s">
        <v>112</v>
      </c>
      <c r="B76" s="114">
        <v>790</v>
      </c>
      <c r="C76" s="20">
        <v>372.9</v>
      </c>
      <c r="D76" s="3">
        <v>207.8</v>
      </c>
      <c r="E76" s="90"/>
      <c r="F76" s="20">
        <v>58512</v>
      </c>
      <c r="G76" s="20">
        <v>0.11278000000000001</v>
      </c>
      <c r="H76" s="20">
        <v>2.0000000000000001E-4</v>
      </c>
      <c r="I76" s="20">
        <v>0.13819999999999999</v>
      </c>
      <c r="J76" s="20">
        <v>2.8420000000000001E-2</v>
      </c>
      <c r="K76" s="20">
        <v>5.1003499999999997</v>
      </c>
      <c r="L76" s="20">
        <v>5.1769999999999997E-2</v>
      </c>
      <c r="M76" s="20">
        <v>0.32800000000000001</v>
      </c>
      <c r="N76" s="20">
        <v>3.2799999999999999E-3</v>
      </c>
      <c r="O76" s="20">
        <v>0.98499999999999999</v>
      </c>
      <c r="P76" s="20">
        <v>9.5339999999999994E-2</v>
      </c>
      <c r="Q76" s="20">
        <v>1.6299999999999999E-3</v>
      </c>
      <c r="R76" s="20">
        <v>0.47544999999999998</v>
      </c>
      <c r="S76" s="20">
        <v>9.7299999999999998E-2</v>
      </c>
      <c r="T76" s="137">
        <v>-1</v>
      </c>
      <c r="U76" s="22">
        <v>1844.66</v>
      </c>
      <c r="V76" s="38">
        <v>3.17</v>
      </c>
      <c r="W76" s="38">
        <v>1836.16</v>
      </c>
      <c r="X76" s="38">
        <v>8.6199999999999992</v>
      </c>
      <c r="Y76" s="38">
        <v>1828.68</v>
      </c>
      <c r="Z76" s="117">
        <v>15.92</v>
      </c>
      <c r="AA76" s="20">
        <v>2</v>
      </c>
      <c r="AB76" s="20">
        <v>34</v>
      </c>
      <c r="AC76" s="114">
        <v>3.33</v>
      </c>
      <c r="AD76" s="20">
        <v>3</v>
      </c>
      <c r="AE76" s="20">
        <v>25.17</v>
      </c>
      <c r="AF76" s="20">
        <v>0.11</v>
      </c>
      <c r="AG76" s="20">
        <v>0.33</v>
      </c>
      <c r="AH76" s="90">
        <v>0.35</v>
      </c>
      <c r="AI76" s="20">
        <v>0.6</v>
      </c>
      <c r="AJ76" s="20">
        <v>7.22</v>
      </c>
      <c r="AK76" s="20">
        <v>3.35</v>
      </c>
      <c r="AL76" s="114">
        <v>3.0489999999999999</v>
      </c>
      <c r="AM76" s="20">
        <v>0.03</v>
      </c>
      <c r="AN76" s="20">
        <v>0.11278000000000001</v>
      </c>
      <c r="AO76" s="20">
        <v>2.0000000000000001E-4</v>
      </c>
      <c r="AP76" s="20">
        <v>1.7E-5</v>
      </c>
      <c r="AQ76" s="90">
        <v>4.3000000000000003E-6</v>
      </c>
      <c r="AR76" s="20">
        <v>1.9999999999999999E-7</v>
      </c>
      <c r="AS76" s="20">
        <v>5.4849E-3</v>
      </c>
      <c r="AT76" s="20">
        <v>5.7499999999999999E-4</v>
      </c>
      <c r="AU76" s="20">
        <v>2.0907200000000001E-2</v>
      </c>
      <c r="AV76" s="114">
        <v>0.95499999999999996</v>
      </c>
      <c r="AW76" s="90">
        <v>1.032</v>
      </c>
      <c r="AX76" s="20">
        <v>1.66</v>
      </c>
      <c r="AY76" s="20">
        <v>3.04</v>
      </c>
      <c r="AZ76" s="90">
        <v>2.83</v>
      </c>
    </row>
    <row r="77" spans="1:52" x14ac:dyDescent="0.3">
      <c r="A77" s="46" t="s">
        <v>113</v>
      </c>
      <c r="B77" s="114">
        <v>426</v>
      </c>
      <c r="C77" s="20">
        <v>394.8</v>
      </c>
      <c r="D77" s="3">
        <v>123.2</v>
      </c>
      <c r="E77" s="90"/>
      <c r="F77" s="20">
        <v>19578</v>
      </c>
      <c r="G77" s="20">
        <v>0.11309</v>
      </c>
      <c r="H77" s="20">
        <v>2.7E-4</v>
      </c>
      <c r="I77" s="20">
        <v>0.26956999999999998</v>
      </c>
      <c r="J77" s="20">
        <v>3.4909999999999997E-2</v>
      </c>
      <c r="K77" s="20">
        <v>5.4041399999999999</v>
      </c>
      <c r="L77" s="20">
        <v>4.2130000000000001E-2</v>
      </c>
      <c r="M77" s="20">
        <v>0.34658</v>
      </c>
      <c r="N77" s="20">
        <v>2.5699999999999998E-3</v>
      </c>
      <c r="O77" s="20">
        <v>0.95199999999999996</v>
      </c>
      <c r="P77" s="20">
        <v>0.10009999999999999</v>
      </c>
      <c r="Q77" s="20">
        <v>1.32E-3</v>
      </c>
      <c r="R77" s="20">
        <v>0.93333999999999995</v>
      </c>
      <c r="S77" s="20">
        <v>0.12006</v>
      </c>
      <c r="T77" s="137">
        <v>4.29</v>
      </c>
      <c r="U77" s="22">
        <v>1849.64</v>
      </c>
      <c r="V77" s="38">
        <v>4.32</v>
      </c>
      <c r="W77" s="38">
        <v>1885.51</v>
      </c>
      <c r="X77" s="38">
        <v>6.68</v>
      </c>
      <c r="Y77" s="38">
        <v>1918.25</v>
      </c>
      <c r="Z77" s="117">
        <v>12.3</v>
      </c>
      <c r="AA77" s="20">
        <v>2</v>
      </c>
      <c r="AB77" s="20">
        <v>34</v>
      </c>
      <c r="AC77" s="114">
        <v>7.63</v>
      </c>
      <c r="AD77" s="20">
        <v>7.68</v>
      </c>
      <c r="AE77" s="20">
        <v>15.91</v>
      </c>
      <c r="AF77" s="20">
        <v>0.23</v>
      </c>
      <c r="AG77" s="20">
        <v>0.67</v>
      </c>
      <c r="AH77" s="90">
        <v>0.62</v>
      </c>
      <c r="AI77" s="20">
        <v>0.34</v>
      </c>
      <c r="AJ77" s="20">
        <v>2.2200000000000002</v>
      </c>
      <c r="AK77" s="20">
        <v>1.7</v>
      </c>
      <c r="AL77" s="114">
        <v>2.8849999999999998</v>
      </c>
      <c r="AM77" s="20">
        <v>2.1000000000000001E-2</v>
      </c>
      <c r="AN77" s="20">
        <v>0.11309</v>
      </c>
      <c r="AO77" s="20">
        <v>2.7E-4</v>
      </c>
      <c r="AP77" s="20">
        <v>5.1E-5</v>
      </c>
      <c r="AQ77" s="90">
        <v>8.1000000000000004E-6</v>
      </c>
      <c r="AR77" s="20">
        <v>1.9999999999999999E-7</v>
      </c>
      <c r="AS77" s="20">
        <v>2.7477999999999999E-3</v>
      </c>
      <c r="AT77" s="20">
        <v>2.8830000000000001E-4</v>
      </c>
      <c r="AU77" s="20">
        <v>1.00351E-2</v>
      </c>
      <c r="AV77" s="114">
        <v>0.93899999999999995</v>
      </c>
      <c r="AW77" s="90">
        <v>1.014</v>
      </c>
      <c r="AX77" s="20">
        <v>1.04</v>
      </c>
      <c r="AY77" s="20">
        <v>1.17</v>
      </c>
      <c r="AZ77" s="90">
        <v>1.2</v>
      </c>
    </row>
    <row r="78" spans="1:52" x14ac:dyDescent="0.3">
      <c r="A78" s="46" t="s">
        <v>114</v>
      </c>
      <c r="B78" s="114">
        <v>225</v>
      </c>
      <c r="C78" s="20">
        <v>216.3</v>
      </c>
      <c r="D78" s="3">
        <v>60.3</v>
      </c>
      <c r="E78" s="90"/>
      <c r="F78" s="20">
        <v>7148</v>
      </c>
      <c r="G78" s="20">
        <v>0.11266</v>
      </c>
      <c r="H78" s="20">
        <v>3.1E-4</v>
      </c>
      <c r="I78" s="20">
        <v>0.28627000000000002</v>
      </c>
      <c r="J78" s="20">
        <v>2.9340000000000001E-2</v>
      </c>
      <c r="K78" s="20">
        <v>5.0039100000000003</v>
      </c>
      <c r="L78" s="20">
        <v>2.911E-2</v>
      </c>
      <c r="M78" s="20">
        <v>0.32214999999999999</v>
      </c>
      <c r="N78" s="20">
        <v>1.66E-3</v>
      </c>
      <c r="O78" s="20">
        <v>0.88400000000000001</v>
      </c>
      <c r="P78" s="20">
        <v>9.5439999999999997E-2</v>
      </c>
      <c r="Q78" s="20">
        <v>1.33E-3</v>
      </c>
      <c r="R78" s="20">
        <v>0.96631</v>
      </c>
      <c r="S78" s="20">
        <v>9.7989999999999994E-2</v>
      </c>
      <c r="T78" s="137">
        <v>-2.64</v>
      </c>
      <c r="U78" s="22">
        <v>1842.68</v>
      </c>
      <c r="V78" s="38">
        <v>4.92</v>
      </c>
      <c r="W78" s="38">
        <v>1819.98</v>
      </c>
      <c r="X78" s="38">
        <v>4.92</v>
      </c>
      <c r="Y78" s="38">
        <v>1800.22</v>
      </c>
      <c r="Z78" s="117">
        <v>8.09</v>
      </c>
      <c r="AA78" s="20">
        <v>2</v>
      </c>
      <c r="AB78" s="20">
        <v>34</v>
      </c>
      <c r="AC78" s="114">
        <v>3.37</v>
      </c>
      <c r="AD78" s="20">
        <v>3.37</v>
      </c>
      <c r="AE78" s="20">
        <v>12.49</v>
      </c>
      <c r="AF78" s="20">
        <v>0.26</v>
      </c>
      <c r="AG78" s="20">
        <v>0.38</v>
      </c>
      <c r="AH78" s="90">
        <v>0.31</v>
      </c>
      <c r="AI78" s="20">
        <v>0.34</v>
      </c>
      <c r="AJ78" s="20">
        <v>2.4</v>
      </c>
      <c r="AK78" s="20">
        <v>1.83</v>
      </c>
      <c r="AL78" s="114">
        <v>3.1040000000000001</v>
      </c>
      <c r="AM78" s="20">
        <v>1.6E-2</v>
      </c>
      <c r="AN78" s="20">
        <v>0.11266</v>
      </c>
      <c r="AO78" s="20">
        <v>3.1E-4</v>
      </c>
      <c r="AP78" s="20">
        <v>1.3999999999999999E-4</v>
      </c>
      <c r="AQ78" s="90">
        <v>1.7499999999999998E-5</v>
      </c>
      <c r="AR78" s="20">
        <v>2.9999999999999999E-7</v>
      </c>
      <c r="AS78" s="20">
        <v>1.3443000000000001E-3</v>
      </c>
      <c r="AT78" s="20">
        <v>1.403E-4</v>
      </c>
      <c r="AU78" s="20">
        <v>5.3116999999999999E-3</v>
      </c>
      <c r="AV78" s="114">
        <v>0.71799999999999997</v>
      </c>
      <c r="AW78" s="90">
        <v>1.2310000000000001</v>
      </c>
      <c r="AX78" s="20">
        <v>1.03</v>
      </c>
      <c r="AY78" s="20">
        <v>1.55</v>
      </c>
      <c r="AZ78" s="90">
        <v>1.66</v>
      </c>
    </row>
    <row r="79" spans="1:52" x14ac:dyDescent="0.3">
      <c r="A79" s="46" t="s">
        <v>115</v>
      </c>
      <c r="B79" s="114">
        <v>288</v>
      </c>
      <c r="C79" s="20">
        <v>191.6</v>
      </c>
      <c r="D79" s="3">
        <v>78.599999999999994</v>
      </c>
      <c r="E79" s="90"/>
      <c r="F79" s="20">
        <v>18274</v>
      </c>
      <c r="G79" s="20">
        <v>0.11253000000000001</v>
      </c>
      <c r="H79" s="20">
        <v>2.4000000000000001E-4</v>
      </c>
      <c r="I79" s="20">
        <v>0.19200999999999999</v>
      </c>
      <c r="J79" s="20">
        <v>1.9300000000000001E-2</v>
      </c>
      <c r="K79" s="20">
        <v>5.0928199999999997</v>
      </c>
      <c r="L79" s="20">
        <v>3.2469999999999999E-2</v>
      </c>
      <c r="M79" s="20">
        <v>0.32824999999999999</v>
      </c>
      <c r="N79" s="20">
        <v>1.98E-3</v>
      </c>
      <c r="O79" s="20">
        <v>0.94399999999999995</v>
      </c>
      <c r="P79" s="20">
        <v>9.4119999999999995E-2</v>
      </c>
      <c r="Q79" s="20">
        <v>1.34E-3</v>
      </c>
      <c r="R79" s="20">
        <v>0.66962999999999995</v>
      </c>
      <c r="S79" s="20">
        <v>6.6500000000000004E-2</v>
      </c>
      <c r="T79" s="137">
        <v>-0.67</v>
      </c>
      <c r="U79" s="22">
        <v>1840.61</v>
      </c>
      <c r="V79" s="38">
        <v>3.81</v>
      </c>
      <c r="W79" s="38">
        <v>1834.91</v>
      </c>
      <c r="X79" s="38">
        <v>5.41</v>
      </c>
      <c r="Y79" s="38">
        <v>1829.89</v>
      </c>
      <c r="Z79" s="117">
        <v>9.61</v>
      </c>
      <c r="AA79" s="20">
        <v>2</v>
      </c>
      <c r="AB79" s="20">
        <v>35</v>
      </c>
      <c r="AC79" s="114">
        <v>2.96</v>
      </c>
      <c r="AD79" s="20">
        <v>2.94</v>
      </c>
      <c r="AE79" s="20">
        <v>21.82</v>
      </c>
      <c r="AF79" s="20">
        <v>0.2</v>
      </c>
      <c r="AG79" s="20">
        <v>0.4</v>
      </c>
      <c r="AH79" s="90">
        <v>0.3</v>
      </c>
      <c r="AI79" s="20">
        <v>0.33</v>
      </c>
      <c r="AJ79" s="20">
        <v>2.4</v>
      </c>
      <c r="AK79" s="20">
        <v>1.82</v>
      </c>
      <c r="AL79" s="114">
        <v>3.0459999999999998</v>
      </c>
      <c r="AM79" s="20">
        <v>1.7999999999999999E-2</v>
      </c>
      <c r="AN79" s="20">
        <v>0.11253000000000001</v>
      </c>
      <c r="AO79" s="20">
        <v>2.4000000000000001E-4</v>
      </c>
      <c r="AP79" s="20">
        <v>5.5000000000000002E-5</v>
      </c>
      <c r="AQ79" s="90">
        <v>1.19E-5</v>
      </c>
      <c r="AR79" s="20">
        <v>1.9999999999999999E-7</v>
      </c>
      <c r="AS79" s="20">
        <v>1.7397000000000001E-3</v>
      </c>
      <c r="AT79" s="20">
        <v>1.8110000000000001E-4</v>
      </c>
      <c r="AU79" s="20">
        <v>6.7346000000000003E-3</v>
      </c>
      <c r="AV79" s="114">
        <v>0.88300000000000001</v>
      </c>
      <c r="AW79" s="90">
        <v>1.0680000000000001</v>
      </c>
      <c r="AX79" s="20">
        <v>1.08</v>
      </c>
      <c r="AY79" s="20">
        <v>1.59</v>
      </c>
      <c r="AZ79" s="90">
        <v>1.99</v>
      </c>
    </row>
    <row r="80" spans="1:52" x14ac:dyDescent="0.3">
      <c r="A80" s="46" t="s">
        <v>116</v>
      </c>
      <c r="B80" s="114">
        <v>1212</v>
      </c>
      <c r="C80" s="20">
        <v>254.1</v>
      </c>
      <c r="D80" s="3">
        <v>343.8</v>
      </c>
      <c r="E80" s="90"/>
      <c r="F80" s="20">
        <v>43949</v>
      </c>
      <c r="G80" s="20">
        <v>0.11291</v>
      </c>
      <c r="H80" s="20">
        <v>1.9000000000000001E-4</v>
      </c>
      <c r="I80" s="20">
        <v>6.3049999999999995E-2</v>
      </c>
      <c r="J80" s="20">
        <v>6.79E-3</v>
      </c>
      <c r="K80" s="20">
        <v>5.2993600000000001</v>
      </c>
      <c r="L80" s="20">
        <v>4.1189999999999997E-2</v>
      </c>
      <c r="M80" s="20">
        <v>0.34039000000000003</v>
      </c>
      <c r="N80" s="20">
        <v>2.5799999999999998E-3</v>
      </c>
      <c r="O80" s="20">
        <v>0.97699999999999998</v>
      </c>
      <c r="P80" s="20">
        <v>0.10165</v>
      </c>
      <c r="Q80" s="20">
        <v>1.9300000000000001E-3</v>
      </c>
      <c r="R80" s="20">
        <v>0.21113000000000001</v>
      </c>
      <c r="S80" s="20">
        <v>2.232E-2</v>
      </c>
      <c r="T80" s="137">
        <v>2.6</v>
      </c>
      <c r="U80" s="22">
        <v>1846.83</v>
      </c>
      <c r="V80" s="38">
        <v>3</v>
      </c>
      <c r="W80" s="38">
        <v>1868.76</v>
      </c>
      <c r="X80" s="38">
        <v>6.64</v>
      </c>
      <c r="Y80" s="38">
        <v>1888.55</v>
      </c>
      <c r="Z80" s="117">
        <v>12.41</v>
      </c>
      <c r="AA80" s="20">
        <v>2</v>
      </c>
      <c r="AB80" s="20">
        <v>35</v>
      </c>
      <c r="AC80" s="114">
        <v>4.04</v>
      </c>
      <c r="AD80" s="20">
        <v>4.07</v>
      </c>
      <c r="AE80" s="20">
        <v>12.76</v>
      </c>
      <c r="AF80" s="20">
        <v>0.13</v>
      </c>
      <c r="AG80" s="20">
        <v>0.32</v>
      </c>
      <c r="AH80" s="90">
        <v>0.32</v>
      </c>
      <c r="AI80" s="20">
        <v>0.33</v>
      </c>
      <c r="AJ80" s="20">
        <v>2.31</v>
      </c>
      <c r="AK80" s="20">
        <v>1.75</v>
      </c>
      <c r="AL80" s="114">
        <v>2.9380000000000002</v>
      </c>
      <c r="AM80" s="20">
        <v>2.1999999999999999E-2</v>
      </c>
      <c r="AN80" s="20">
        <v>0.11291</v>
      </c>
      <c r="AO80" s="20">
        <v>1.9000000000000001E-4</v>
      </c>
      <c r="AP80" s="20">
        <v>2.3E-5</v>
      </c>
      <c r="AQ80" s="90">
        <v>2.9000000000000002E-6</v>
      </c>
      <c r="AR80" s="20">
        <v>2.9999999999999999E-7</v>
      </c>
      <c r="AS80" s="20">
        <v>7.6084000000000004E-3</v>
      </c>
      <c r="AT80" s="20">
        <v>7.9350000000000004E-4</v>
      </c>
      <c r="AU80" s="20">
        <v>2.8336799999999999E-2</v>
      </c>
      <c r="AV80" s="114">
        <v>0.91900000000000004</v>
      </c>
      <c r="AW80" s="90">
        <v>1.0629999999999999</v>
      </c>
      <c r="AX80" s="20">
        <v>1.28</v>
      </c>
      <c r="AY80" s="20">
        <v>2.41</v>
      </c>
      <c r="AZ80" s="90">
        <v>2.37</v>
      </c>
    </row>
    <row r="81" spans="1:62" x14ac:dyDescent="0.3">
      <c r="A81" s="46" t="s">
        <v>117</v>
      </c>
      <c r="B81" s="114">
        <v>260</v>
      </c>
      <c r="C81" s="20">
        <v>275.89999999999998</v>
      </c>
      <c r="D81" s="3">
        <v>79.2</v>
      </c>
      <c r="E81" s="90"/>
      <c r="F81" s="20">
        <v>17025</v>
      </c>
      <c r="G81" s="20">
        <v>0.11345</v>
      </c>
      <c r="H81" s="20">
        <v>3.6999999999999999E-4</v>
      </c>
      <c r="I81" s="20">
        <v>0.30587999999999999</v>
      </c>
      <c r="J81" s="20">
        <v>7.4759999999999993E-2</v>
      </c>
      <c r="K81" s="20">
        <v>4.8716299999999997</v>
      </c>
      <c r="L81" s="20">
        <v>0.10539</v>
      </c>
      <c r="M81" s="20">
        <v>0.31142999999999998</v>
      </c>
      <c r="N81" s="20">
        <v>6.6600000000000001E-3</v>
      </c>
      <c r="O81" s="20">
        <v>0.98899999999999999</v>
      </c>
      <c r="P81" s="20">
        <v>8.906E-2</v>
      </c>
      <c r="Q81" s="20">
        <v>2.65E-3</v>
      </c>
      <c r="R81" s="20">
        <v>1.0695699999999999</v>
      </c>
      <c r="S81" s="20">
        <v>0.25846999999999998</v>
      </c>
      <c r="T81" s="137">
        <v>-6.63</v>
      </c>
      <c r="U81" s="22">
        <v>1855.43</v>
      </c>
      <c r="V81" s="38">
        <v>5.78</v>
      </c>
      <c r="W81" s="38">
        <v>1797.36</v>
      </c>
      <c r="X81" s="38">
        <v>18.23</v>
      </c>
      <c r="Y81" s="38">
        <v>1747.74</v>
      </c>
      <c r="Z81" s="117">
        <v>32.74</v>
      </c>
      <c r="AA81" s="20">
        <v>2</v>
      </c>
      <c r="AB81" s="20">
        <v>34</v>
      </c>
      <c r="AC81" s="114">
        <v>2.5299999999999998</v>
      </c>
      <c r="AD81" s="20">
        <v>1.89</v>
      </c>
      <c r="AE81" s="20">
        <v>48.17</v>
      </c>
      <c r="AF81" s="20">
        <v>0.28000000000000003</v>
      </c>
      <c r="AG81" s="20">
        <v>0.76</v>
      </c>
      <c r="AH81" s="90">
        <v>0.73</v>
      </c>
      <c r="AI81" s="20">
        <v>0.61</v>
      </c>
      <c r="AJ81" s="20">
        <v>17.170000000000002</v>
      </c>
      <c r="AK81" s="20">
        <v>6.52</v>
      </c>
      <c r="AL81" s="114">
        <v>3.2109999999999999</v>
      </c>
      <c r="AM81" s="20">
        <v>6.9000000000000006E-2</v>
      </c>
      <c r="AN81" s="20">
        <v>0.11345</v>
      </c>
      <c r="AO81" s="20">
        <v>3.6999999999999999E-4</v>
      </c>
      <c r="AP81" s="20">
        <v>5.8999999999999998E-5</v>
      </c>
      <c r="AQ81" s="90">
        <v>2.83E-5</v>
      </c>
      <c r="AR81" s="20">
        <v>1.9999999999999999E-7</v>
      </c>
      <c r="AS81" s="20">
        <v>1.0085999999999999E-3</v>
      </c>
      <c r="AT81" s="20">
        <v>1.066E-4</v>
      </c>
      <c r="AU81" s="20">
        <v>3.9801999999999997E-3</v>
      </c>
      <c r="AV81" s="114">
        <v>0.93100000000000005</v>
      </c>
      <c r="AW81" s="90">
        <v>1.0620000000000001</v>
      </c>
      <c r="AX81" s="20">
        <v>1.17</v>
      </c>
      <c r="AY81" s="20">
        <v>2.86</v>
      </c>
      <c r="AZ81" s="90">
        <v>2.93</v>
      </c>
    </row>
    <row r="82" spans="1:62" x14ac:dyDescent="0.3">
      <c r="A82" s="46" t="s">
        <v>118</v>
      </c>
      <c r="B82" s="114">
        <v>382</v>
      </c>
      <c r="C82" s="20">
        <v>314.7</v>
      </c>
      <c r="D82" s="3">
        <v>122.7</v>
      </c>
      <c r="E82" s="90"/>
      <c r="F82" s="20">
        <v>12448</v>
      </c>
      <c r="G82" s="20">
        <v>0.11265</v>
      </c>
      <c r="H82" s="20">
        <v>3.6000000000000002E-4</v>
      </c>
      <c r="I82" s="20">
        <v>0.24890999999999999</v>
      </c>
      <c r="J82" s="20">
        <v>6.4320000000000002E-2</v>
      </c>
      <c r="K82" s="20">
        <v>5.2558999999999996</v>
      </c>
      <c r="L82" s="20">
        <v>0.19345999999999999</v>
      </c>
      <c r="M82" s="20">
        <v>0.33838000000000001</v>
      </c>
      <c r="N82" s="20">
        <v>1.2409999999999999E-2</v>
      </c>
      <c r="O82" s="20">
        <v>0.996</v>
      </c>
      <c r="P82" s="20">
        <v>0.10150000000000001</v>
      </c>
      <c r="Q82" s="20">
        <v>5.3200000000000001E-3</v>
      </c>
      <c r="R82" s="20">
        <v>0.82977999999999996</v>
      </c>
      <c r="S82" s="20">
        <v>0.20774000000000001</v>
      </c>
      <c r="T82" s="137">
        <v>2.27</v>
      </c>
      <c r="U82" s="22">
        <v>1842.64</v>
      </c>
      <c r="V82" s="38">
        <v>5.95</v>
      </c>
      <c r="W82" s="38">
        <v>1861.73</v>
      </c>
      <c r="X82" s="38">
        <v>31.4</v>
      </c>
      <c r="Y82" s="38">
        <v>1878.87</v>
      </c>
      <c r="Z82" s="117">
        <v>59.77</v>
      </c>
      <c r="AA82" s="20">
        <v>1</v>
      </c>
      <c r="AB82" s="20">
        <v>37</v>
      </c>
      <c r="AC82" s="114">
        <v>4.78</v>
      </c>
      <c r="AD82" s="20">
        <v>3.74</v>
      </c>
      <c r="AE82" s="20">
        <v>21.88</v>
      </c>
      <c r="AF82" s="20">
        <v>0.24</v>
      </c>
      <c r="AG82" s="20">
        <v>1.04</v>
      </c>
      <c r="AH82" s="90">
        <v>1.1299999999999999</v>
      </c>
      <c r="AI82" s="20">
        <v>0.44</v>
      </c>
      <c r="AJ82" s="20">
        <v>15.68</v>
      </c>
      <c r="AK82" s="20">
        <v>6.05</v>
      </c>
      <c r="AL82" s="114">
        <v>2.9550000000000001</v>
      </c>
      <c r="AM82" s="20">
        <v>0.108</v>
      </c>
      <c r="AN82" s="20">
        <v>0.11265</v>
      </c>
      <c r="AO82" s="20">
        <v>3.6000000000000002E-4</v>
      </c>
      <c r="AP82" s="20">
        <v>8.0000000000000007E-5</v>
      </c>
      <c r="AQ82" s="90">
        <v>1.7600000000000001E-5</v>
      </c>
      <c r="AR82" s="20">
        <v>2.9999999999999999E-7</v>
      </c>
      <c r="AS82" s="20">
        <v>1.5372999999999999E-3</v>
      </c>
      <c r="AT82" s="20">
        <v>1.618E-4</v>
      </c>
      <c r="AU82" s="20">
        <v>5.7428999999999996E-3</v>
      </c>
      <c r="AV82" s="114">
        <v>0.98</v>
      </c>
      <c r="AW82" s="90">
        <v>1.0169999999999999</v>
      </c>
      <c r="AX82" s="20">
        <v>1.33</v>
      </c>
      <c r="AY82" s="20">
        <v>3.55</v>
      </c>
      <c r="AZ82" s="90">
        <v>3.23</v>
      </c>
    </row>
    <row r="83" spans="1:62" x14ac:dyDescent="0.3">
      <c r="A83" s="46" t="s">
        <v>119</v>
      </c>
      <c r="B83" s="114">
        <v>124</v>
      </c>
      <c r="C83" s="20">
        <v>60</v>
      </c>
      <c r="D83" s="3">
        <v>32.4</v>
      </c>
      <c r="E83" s="90"/>
      <c r="F83" s="20">
        <v>23930</v>
      </c>
      <c r="G83" s="20">
        <v>0.11375</v>
      </c>
      <c r="H83" s="20">
        <v>5.0000000000000001E-4</v>
      </c>
      <c r="I83" s="20">
        <v>0.13941999999999999</v>
      </c>
      <c r="J83" s="20">
        <v>2.785E-2</v>
      </c>
      <c r="K83" s="20">
        <v>5.0369799999999998</v>
      </c>
      <c r="L83" s="20">
        <v>5.8090000000000003E-2</v>
      </c>
      <c r="M83" s="20">
        <v>0.32114999999999999</v>
      </c>
      <c r="N83" s="20">
        <v>3.4199999999999999E-3</v>
      </c>
      <c r="O83" s="20">
        <v>0.92400000000000004</v>
      </c>
      <c r="P83" s="20">
        <v>9.214E-2</v>
      </c>
      <c r="Q83" s="20">
        <v>2.2300000000000002E-3</v>
      </c>
      <c r="R83" s="20">
        <v>0.48597000000000001</v>
      </c>
      <c r="S83" s="20">
        <v>9.622E-2</v>
      </c>
      <c r="T83" s="137">
        <v>-3.99</v>
      </c>
      <c r="U83" s="22">
        <v>1860.21</v>
      </c>
      <c r="V83" s="38">
        <v>7.96</v>
      </c>
      <c r="W83" s="38">
        <v>1825.56</v>
      </c>
      <c r="X83" s="38">
        <v>9.77</v>
      </c>
      <c r="Y83" s="38">
        <v>1795.34</v>
      </c>
      <c r="Z83" s="117">
        <v>16.690000000000001</v>
      </c>
      <c r="AA83" s="20">
        <v>2</v>
      </c>
      <c r="AB83" s="20">
        <v>34</v>
      </c>
      <c r="AC83" s="114">
        <v>2.27</v>
      </c>
      <c r="AD83" s="20">
        <v>1.89</v>
      </c>
      <c r="AE83" s="20">
        <v>58.87</v>
      </c>
      <c r="AF83" s="20">
        <v>0.36</v>
      </c>
      <c r="AG83" s="20">
        <v>0.62</v>
      </c>
      <c r="AH83" s="90">
        <v>0.54</v>
      </c>
      <c r="AI83" s="20">
        <v>1.31</v>
      </c>
      <c r="AJ83" s="20">
        <v>10.18</v>
      </c>
      <c r="AK83" s="20">
        <v>4.05</v>
      </c>
      <c r="AL83" s="114">
        <v>3.1139999999999999</v>
      </c>
      <c r="AM83" s="20">
        <v>3.3000000000000002E-2</v>
      </c>
      <c r="AN83" s="20">
        <v>0.11375</v>
      </c>
      <c r="AO83" s="20">
        <v>5.0000000000000001E-4</v>
      </c>
      <c r="AP83" s="20">
        <v>4.1999999999999998E-5</v>
      </c>
      <c r="AQ83" s="90">
        <v>2.4600000000000002E-5</v>
      </c>
      <c r="AR83" s="20">
        <v>2.9999999999999999E-7</v>
      </c>
      <c r="AS83" s="20">
        <v>6.759E-4</v>
      </c>
      <c r="AT83" s="20">
        <v>7.1199999999999996E-5</v>
      </c>
      <c r="AU83" s="20">
        <v>2.6516999999999999E-3</v>
      </c>
      <c r="AV83" s="114">
        <v>0.81899999999999995</v>
      </c>
      <c r="AW83" s="90">
        <v>1.1279999999999999</v>
      </c>
      <c r="AX83" s="20">
        <v>1.23</v>
      </c>
      <c r="AY83" s="20">
        <v>1.85</v>
      </c>
      <c r="AZ83" s="90">
        <v>1.96</v>
      </c>
    </row>
    <row r="84" spans="1:62" x14ac:dyDescent="0.3">
      <c r="A84" s="46" t="s">
        <v>120</v>
      </c>
      <c r="B84" s="114">
        <v>552</v>
      </c>
      <c r="C84" s="20">
        <v>302.39999999999998</v>
      </c>
      <c r="D84" s="3">
        <v>148.6</v>
      </c>
      <c r="E84" s="90"/>
      <c r="F84" s="20">
        <v>13727</v>
      </c>
      <c r="G84" s="20">
        <v>0.11289</v>
      </c>
      <c r="H84" s="20">
        <v>3.4000000000000002E-4</v>
      </c>
      <c r="I84" s="20">
        <v>0.15884000000000001</v>
      </c>
      <c r="J84" s="20">
        <v>3.2039999999999999E-2</v>
      </c>
      <c r="K84" s="20">
        <v>5.1592599999999997</v>
      </c>
      <c r="L84" s="20">
        <v>5.5289999999999999E-2</v>
      </c>
      <c r="M84" s="20">
        <v>0.33145000000000002</v>
      </c>
      <c r="N84" s="20">
        <v>3.4099999999999998E-3</v>
      </c>
      <c r="O84" s="20">
        <v>0.95899999999999996</v>
      </c>
      <c r="P84" s="20">
        <v>9.5430000000000001E-2</v>
      </c>
      <c r="Q84" s="20">
        <v>2.31E-3</v>
      </c>
      <c r="R84" s="20">
        <v>0.55169999999999997</v>
      </c>
      <c r="S84" s="20">
        <v>0.11035</v>
      </c>
      <c r="T84" s="137">
        <v>-7.0000000000000007E-2</v>
      </c>
      <c r="U84" s="22">
        <v>1846.5</v>
      </c>
      <c r="V84" s="38">
        <v>5.49</v>
      </c>
      <c r="W84" s="38">
        <v>1845.92</v>
      </c>
      <c r="X84" s="38">
        <v>9.11</v>
      </c>
      <c r="Y84" s="38">
        <v>1845.41</v>
      </c>
      <c r="Z84" s="117">
        <v>16.510000000000002</v>
      </c>
      <c r="AA84" s="20">
        <v>2</v>
      </c>
      <c r="AB84" s="20">
        <v>36</v>
      </c>
      <c r="AC84" s="114">
        <v>3.12</v>
      </c>
      <c r="AD84" s="20">
        <v>2.88</v>
      </c>
      <c r="AE84" s="20">
        <v>15.03</v>
      </c>
      <c r="AF84" s="20">
        <v>0.13</v>
      </c>
      <c r="AG84" s="20">
        <v>0.38</v>
      </c>
      <c r="AH84" s="90">
        <v>0.39</v>
      </c>
      <c r="AI84" s="20">
        <v>1.41</v>
      </c>
      <c r="AJ84" s="20">
        <v>10.36</v>
      </c>
      <c r="AK84" s="20">
        <v>4.07</v>
      </c>
      <c r="AL84" s="114">
        <v>3.0169999999999999</v>
      </c>
      <c r="AM84" s="20">
        <v>3.1E-2</v>
      </c>
      <c r="AN84" s="20">
        <v>0.11289</v>
      </c>
      <c r="AO84" s="20">
        <v>3.4000000000000002E-4</v>
      </c>
      <c r="AP84" s="20">
        <v>7.2999999999999999E-5</v>
      </c>
      <c r="AQ84" s="90">
        <v>1.0900000000000001E-5</v>
      </c>
      <c r="AR84" s="20">
        <v>4.9999999999999998E-7</v>
      </c>
      <c r="AS84" s="20">
        <v>3.0496999999999998E-3</v>
      </c>
      <c r="AT84" s="20">
        <v>3.1920000000000001E-4</v>
      </c>
      <c r="AU84" s="20">
        <v>1.1570499999999999E-2</v>
      </c>
      <c r="AV84" s="114">
        <v>0.94099999999999995</v>
      </c>
      <c r="AW84" s="90">
        <v>1.0189999999999999</v>
      </c>
      <c r="AX84" s="20">
        <v>2.2999999999999998</v>
      </c>
      <c r="AY84" s="20">
        <v>2.84</v>
      </c>
      <c r="AZ84" s="90">
        <v>2.65</v>
      </c>
      <c r="BA84" s="20"/>
    </row>
    <row r="85" spans="1:62" x14ac:dyDescent="0.3">
      <c r="A85" s="46" t="s">
        <v>121</v>
      </c>
      <c r="B85" s="114">
        <v>321</v>
      </c>
      <c r="C85" s="20">
        <v>204.6</v>
      </c>
      <c r="D85" s="3">
        <v>86.8</v>
      </c>
      <c r="E85" s="90"/>
      <c r="F85" s="20">
        <v>19027</v>
      </c>
      <c r="G85" s="20">
        <v>0.11285000000000001</v>
      </c>
      <c r="H85" s="20">
        <v>4.4000000000000002E-4</v>
      </c>
      <c r="I85" s="20">
        <v>0.18107999999999999</v>
      </c>
      <c r="J85" s="20">
        <v>3.7519999999999998E-2</v>
      </c>
      <c r="K85" s="20">
        <v>4.9852400000000001</v>
      </c>
      <c r="L85" s="20">
        <v>6.8229999999999999E-2</v>
      </c>
      <c r="M85" s="20">
        <v>0.32039000000000001</v>
      </c>
      <c r="N85" s="20">
        <v>4.2100000000000002E-3</v>
      </c>
      <c r="O85" s="20">
        <v>0.95899999999999996</v>
      </c>
      <c r="P85" s="20">
        <v>9.0240000000000001E-2</v>
      </c>
      <c r="Q85" s="20">
        <v>2.9299999999999999E-3</v>
      </c>
      <c r="R85" s="20">
        <v>0.64290000000000003</v>
      </c>
      <c r="S85" s="20">
        <v>0.13128999999999999</v>
      </c>
      <c r="T85" s="137">
        <v>-3.36</v>
      </c>
      <c r="U85" s="22">
        <v>1845.83</v>
      </c>
      <c r="V85" s="38">
        <v>7.02</v>
      </c>
      <c r="W85" s="38">
        <v>1816.82</v>
      </c>
      <c r="X85" s="38">
        <v>11.58</v>
      </c>
      <c r="Y85" s="38">
        <v>1791.63</v>
      </c>
      <c r="Z85" s="117">
        <v>20.55</v>
      </c>
      <c r="AA85" s="20">
        <v>1</v>
      </c>
      <c r="AB85" s="20">
        <v>34</v>
      </c>
      <c r="AC85" s="114">
        <v>4.32</v>
      </c>
      <c r="AD85" s="20">
        <v>3.96</v>
      </c>
      <c r="AE85" s="20">
        <v>42.35</v>
      </c>
      <c r="AF85" s="20">
        <v>0.2</v>
      </c>
      <c r="AG85" s="20">
        <v>0.35</v>
      </c>
      <c r="AH85" s="90">
        <v>0.43</v>
      </c>
      <c r="AI85" s="20">
        <v>1.3</v>
      </c>
      <c r="AJ85" s="20">
        <v>10.19</v>
      </c>
      <c r="AK85" s="20">
        <v>4.01</v>
      </c>
      <c r="AL85" s="114">
        <v>3.121</v>
      </c>
      <c r="AM85" s="20">
        <v>4.1000000000000002E-2</v>
      </c>
      <c r="AN85" s="20">
        <v>0.11285000000000001</v>
      </c>
      <c r="AO85" s="20">
        <v>4.4000000000000002E-4</v>
      </c>
      <c r="AP85" s="20">
        <v>5.3000000000000001E-5</v>
      </c>
      <c r="AQ85" s="90">
        <v>2.23E-5</v>
      </c>
      <c r="AR85" s="20">
        <v>2.9999999999999999E-7</v>
      </c>
      <c r="AS85" s="20">
        <v>1.8178000000000001E-3</v>
      </c>
      <c r="AT85" s="20">
        <v>1.905E-4</v>
      </c>
      <c r="AU85" s="20">
        <v>6.8837000000000004E-3</v>
      </c>
      <c r="AV85" s="114">
        <v>0.89300000000000002</v>
      </c>
      <c r="AW85" s="90">
        <v>1.0740000000000001</v>
      </c>
      <c r="AX85" s="20">
        <v>1.97</v>
      </c>
      <c r="AY85" s="20">
        <v>3.94</v>
      </c>
      <c r="AZ85" s="90">
        <v>3.05</v>
      </c>
      <c r="BA85" s="20"/>
    </row>
    <row r="86" spans="1:62" x14ac:dyDescent="0.3">
      <c r="A86" s="46" t="s">
        <v>122</v>
      </c>
      <c r="B86" s="114">
        <v>677</v>
      </c>
      <c r="C86" s="20">
        <v>367.7</v>
      </c>
      <c r="D86" s="3">
        <v>191.6</v>
      </c>
      <c r="E86" s="90"/>
      <c r="F86" s="20">
        <v>46297</v>
      </c>
      <c r="G86" s="20">
        <v>0.11247</v>
      </c>
      <c r="H86" s="20">
        <v>4.6999999999999999E-4</v>
      </c>
      <c r="I86" s="20">
        <v>0.15686</v>
      </c>
      <c r="J86" s="20">
        <v>3.2809999999999999E-2</v>
      </c>
      <c r="K86" s="20">
        <v>5.1235900000000001</v>
      </c>
      <c r="L86" s="20">
        <v>8.4190000000000001E-2</v>
      </c>
      <c r="M86" s="20">
        <v>0.33040999999999998</v>
      </c>
      <c r="N86" s="20">
        <v>5.2500000000000003E-3</v>
      </c>
      <c r="O86" s="20">
        <v>0.96699999999999997</v>
      </c>
      <c r="P86" s="20">
        <v>9.4799999999999995E-2</v>
      </c>
      <c r="Q86" s="20">
        <v>3.6099999999999999E-3</v>
      </c>
      <c r="R86" s="20">
        <v>0.54671000000000003</v>
      </c>
      <c r="S86" s="20">
        <v>0.11210000000000001</v>
      </c>
      <c r="T86" s="137">
        <v>0.05</v>
      </c>
      <c r="U86" s="22">
        <v>1839.64</v>
      </c>
      <c r="V86" s="38">
        <v>7.58</v>
      </c>
      <c r="W86" s="38">
        <v>1840.02</v>
      </c>
      <c r="X86" s="38">
        <v>13.96</v>
      </c>
      <c r="Y86" s="38">
        <v>1840.37</v>
      </c>
      <c r="Z86" s="117">
        <v>25.44</v>
      </c>
      <c r="AA86" s="20">
        <v>2</v>
      </c>
      <c r="AB86" s="20">
        <v>32</v>
      </c>
      <c r="AC86" s="114">
        <v>4.47</v>
      </c>
      <c r="AD86" s="20">
        <v>3.85</v>
      </c>
      <c r="AE86" s="20">
        <v>49.35</v>
      </c>
      <c r="AF86" s="20">
        <v>0.17</v>
      </c>
      <c r="AG86" s="20">
        <v>0.62</v>
      </c>
      <c r="AH86" s="90">
        <v>0.65</v>
      </c>
      <c r="AI86" s="20">
        <v>1.26</v>
      </c>
      <c r="AJ86" s="20">
        <v>9.52</v>
      </c>
      <c r="AK86" s="20">
        <v>3.77</v>
      </c>
      <c r="AL86" s="114">
        <v>3.0270000000000001</v>
      </c>
      <c r="AM86" s="20">
        <v>4.8000000000000001E-2</v>
      </c>
      <c r="AN86" s="20">
        <v>0.11247</v>
      </c>
      <c r="AO86" s="20">
        <v>4.6999999999999999E-4</v>
      </c>
      <c r="AP86" s="20">
        <v>2.1999999999999999E-5</v>
      </c>
      <c r="AQ86" s="90">
        <v>1.0699999999999999E-5</v>
      </c>
      <c r="AR86" s="20">
        <v>2.9999999999999999E-7</v>
      </c>
      <c r="AS86" s="20">
        <v>4.0517000000000001E-3</v>
      </c>
      <c r="AT86" s="20">
        <v>4.2289999999999998E-4</v>
      </c>
      <c r="AU86" s="20">
        <v>1.46795E-2</v>
      </c>
      <c r="AV86" s="114">
        <v>0.96399999999999997</v>
      </c>
      <c r="AW86" s="90">
        <v>1.0029999999999999</v>
      </c>
      <c r="AX86" s="20">
        <v>2.4</v>
      </c>
      <c r="AY86" s="20">
        <v>2.63</v>
      </c>
      <c r="AZ86" s="90">
        <v>2.4300000000000002</v>
      </c>
      <c r="BA86" s="20"/>
    </row>
    <row r="87" spans="1:62" x14ac:dyDescent="0.3">
      <c r="A87" s="46" t="s">
        <v>123</v>
      </c>
      <c r="B87" s="114">
        <v>215</v>
      </c>
      <c r="C87" s="20">
        <v>130.4</v>
      </c>
      <c r="D87" s="3">
        <v>56.5</v>
      </c>
      <c r="E87" s="90"/>
      <c r="F87" s="20">
        <v>10475</v>
      </c>
      <c r="G87" s="20">
        <v>0.11260000000000001</v>
      </c>
      <c r="H87" s="20">
        <v>3.2000000000000003E-4</v>
      </c>
      <c r="I87" s="20">
        <v>0.17416999999999999</v>
      </c>
      <c r="J87" s="20">
        <v>3.2169999999999997E-2</v>
      </c>
      <c r="K87" s="20">
        <v>5.0743</v>
      </c>
      <c r="L87" s="20">
        <v>7.4990000000000001E-2</v>
      </c>
      <c r="M87" s="20">
        <v>0.32683000000000001</v>
      </c>
      <c r="N87" s="20">
        <v>4.7400000000000003E-3</v>
      </c>
      <c r="O87" s="20">
        <v>0.98099999999999998</v>
      </c>
      <c r="P87" s="20">
        <v>9.3210000000000001E-2</v>
      </c>
      <c r="Q87" s="20">
        <v>2.0300000000000001E-3</v>
      </c>
      <c r="R87" s="20">
        <v>0.61067000000000005</v>
      </c>
      <c r="S87" s="20">
        <v>0.11165</v>
      </c>
      <c r="T87" s="137">
        <v>-1.18</v>
      </c>
      <c r="U87" s="22">
        <v>1841.86</v>
      </c>
      <c r="V87" s="38">
        <v>5.19</v>
      </c>
      <c r="W87" s="38">
        <v>1831.82</v>
      </c>
      <c r="X87" s="38">
        <v>12.54</v>
      </c>
      <c r="Y87" s="38">
        <v>1823</v>
      </c>
      <c r="Z87" s="117">
        <v>23.03</v>
      </c>
      <c r="AA87" s="20">
        <v>2</v>
      </c>
      <c r="AB87" s="20">
        <v>32</v>
      </c>
      <c r="AC87" s="114">
        <v>2.34</v>
      </c>
      <c r="AD87" s="20">
        <v>1.62</v>
      </c>
      <c r="AE87" s="20">
        <v>33.090000000000003</v>
      </c>
      <c r="AF87" s="20">
        <v>0.26</v>
      </c>
      <c r="AG87" s="20">
        <v>0.82</v>
      </c>
      <c r="AH87" s="90">
        <v>0.78</v>
      </c>
      <c r="AI87" s="20">
        <v>0.5</v>
      </c>
      <c r="AJ87" s="20">
        <v>9.57</v>
      </c>
      <c r="AK87" s="20">
        <v>4.66</v>
      </c>
      <c r="AL87" s="114">
        <v>3.06</v>
      </c>
      <c r="AM87" s="20">
        <v>4.3999999999999997E-2</v>
      </c>
      <c r="AN87" s="20">
        <v>0.11260000000000001</v>
      </c>
      <c r="AO87" s="20">
        <v>3.2000000000000003E-4</v>
      </c>
      <c r="AP87" s="20">
        <v>9.5000000000000005E-5</v>
      </c>
      <c r="AQ87" s="90">
        <v>3.1600000000000002E-5</v>
      </c>
      <c r="AR87" s="20">
        <v>2.9999999999999999E-7</v>
      </c>
      <c r="AS87" s="20">
        <v>1.0813999999999999E-3</v>
      </c>
      <c r="AT87" s="20">
        <v>1.131E-4</v>
      </c>
      <c r="AU87" s="20">
        <v>4.1611E-3</v>
      </c>
      <c r="AV87" s="114">
        <v>0.94699999999999995</v>
      </c>
      <c r="AW87" s="90">
        <v>1.036</v>
      </c>
      <c r="AX87" s="20">
        <v>1.08</v>
      </c>
      <c r="AY87" s="20">
        <v>1.81</v>
      </c>
      <c r="AZ87" s="90">
        <v>1.86</v>
      </c>
      <c r="BA87" s="20"/>
    </row>
    <row r="88" spans="1:62" s="93" customFormat="1" x14ac:dyDescent="0.3">
      <c r="A88" s="91" t="s">
        <v>124</v>
      </c>
      <c r="B88" s="115">
        <v>283</v>
      </c>
      <c r="C88" s="92">
        <v>125.1</v>
      </c>
      <c r="D88" s="74">
        <v>89</v>
      </c>
      <c r="E88" s="94" t="s">
        <v>13</v>
      </c>
      <c r="F88" s="92">
        <v>10782</v>
      </c>
      <c r="G88" s="92">
        <v>0.11056000000000001</v>
      </c>
      <c r="H88" s="92">
        <v>3.4000000000000002E-4</v>
      </c>
      <c r="I88" s="92">
        <v>0.1333</v>
      </c>
      <c r="J88" s="92">
        <v>3.0720000000000001E-2</v>
      </c>
      <c r="K88" s="92">
        <v>4.88551</v>
      </c>
      <c r="L88" s="92">
        <v>9.9129999999999996E-2</v>
      </c>
      <c r="M88" s="92">
        <v>0.32047999999999999</v>
      </c>
      <c r="N88" s="92">
        <v>6.43E-3</v>
      </c>
      <c r="O88" s="92">
        <v>0.98899999999999999</v>
      </c>
      <c r="P88" s="92">
        <v>9.6030000000000004E-2</v>
      </c>
      <c r="Q88" s="92">
        <v>2.4399999999999999E-3</v>
      </c>
      <c r="R88" s="92">
        <v>0.44485000000000002</v>
      </c>
      <c r="S88" s="92">
        <v>0.10151</v>
      </c>
      <c r="T88" s="138">
        <v>1.05</v>
      </c>
      <c r="U88" s="118">
        <v>1808.68</v>
      </c>
      <c r="V88" s="119">
        <v>5.45</v>
      </c>
      <c r="W88" s="119">
        <v>1799.76</v>
      </c>
      <c r="X88" s="119">
        <v>17.100000000000001</v>
      </c>
      <c r="Y88" s="119">
        <v>1792.07</v>
      </c>
      <c r="Z88" s="120">
        <v>31.39</v>
      </c>
      <c r="AA88" s="92">
        <v>2</v>
      </c>
      <c r="AB88" s="92">
        <v>37</v>
      </c>
      <c r="AC88" s="115">
        <v>3.57</v>
      </c>
      <c r="AD88" s="92">
        <v>2.88</v>
      </c>
      <c r="AE88" s="92">
        <v>8.24</v>
      </c>
      <c r="AF88" s="92">
        <v>0.23</v>
      </c>
      <c r="AG88" s="92">
        <v>0.7</v>
      </c>
      <c r="AH88" s="94">
        <v>0.77</v>
      </c>
      <c r="AI88" s="92">
        <v>0.82</v>
      </c>
      <c r="AJ88" s="92">
        <v>15.29</v>
      </c>
      <c r="AK88" s="92">
        <v>6.25</v>
      </c>
      <c r="AL88" s="115">
        <v>3.12</v>
      </c>
      <c r="AM88" s="92">
        <v>6.3E-2</v>
      </c>
      <c r="AN88" s="92">
        <v>0.11056000000000001</v>
      </c>
      <c r="AO88" s="92">
        <v>3.4000000000000002E-4</v>
      </c>
      <c r="AP88" s="92">
        <v>9.2999999999999997E-5</v>
      </c>
      <c r="AQ88" s="94">
        <v>7.6000000000000001E-6</v>
      </c>
      <c r="AR88" s="92">
        <v>1.9999999999999999E-7</v>
      </c>
      <c r="AS88" s="92">
        <v>1.4224999999999999E-3</v>
      </c>
      <c r="AT88" s="92">
        <v>1.459E-4</v>
      </c>
      <c r="AU88" s="92">
        <v>5.4754000000000001E-3</v>
      </c>
      <c r="AV88" s="115">
        <v>0.95599999999999996</v>
      </c>
      <c r="AW88" s="94">
        <v>1.034</v>
      </c>
      <c r="AX88" s="92">
        <v>1.34</v>
      </c>
      <c r="AY88" s="92">
        <v>2.88</v>
      </c>
      <c r="AZ88" s="94">
        <v>2.6</v>
      </c>
      <c r="BJ88" s="92"/>
    </row>
    <row r="89" spans="1:62" x14ac:dyDescent="0.3">
      <c r="A89" s="46" t="s">
        <v>128</v>
      </c>
      <c r="B89" s="114">
        <v>137</v>
      </c>
      <c r="C89" s="20">
        <v>77.2</v>
      </c>
      <c r="D89" s="3">
        <v>35.6</v>
      </c>
      <c r="E89" s="90"/>
      <c r="F89" s="20">
        <v>2772</v>
      </c>
      <c r="G89" s="20">
        <v>0.11297</v>
      </c>
      <c r="H89" s="20">
        <v>4.2000000000000002E-4</v>
      </c>
      <c r="I89" s="20">
        <v>0.16511999999999999</v>
      </c>
      <c r="J89" s="20">
        <v>2.1270000000000001E-2</v>
      </c>
      <c r="K89" s="20">
        <v>4.9597300000000004</v>
      </c>
      <c r="L89" s="20">
        <v>7.8539999999999999E-2</v>
      </c>
      <c r="M89" s="20">
        <v>0.31841000000000003</v>
      </c>
      <c r="N89" s="20">
        <v>4.8999999999999998E-3</v>
      </c>
      <c r="O89" s="20">
        <v>0.97299999999999998</v>
      </c>
      <c r="P89" s="20">
        <v>9.2969999999999997E-2</v>
      </c>
      <c r="Q89" s="20">
        <v>2.1299999999999999E-3</v>
      </c>
      <c r="R89" s="20">
        <v>0.56554000000000004</v>
      </c>
      <c r="S89" s="20">
        <v>7.1160000000000001E-2</v>
      </c>
      <c r="T89" s="137">
        <v>4.08</v>
      </c>
      <c r="U89" s="22">
        <v>1847.76</v>
      </c>
      <c r="V89" s="38">
        <v>6.61</v>
      </c>
      <c r="W89" s="38">
        <v>1812.48</v>
      </c>
      <c r="X89" s="38">
        <v>13.38</v>
      </c>
      <c r="Y89" s="38">
        <v>1781.96</v>
      </c>
      <c r="Z89" s="117">
        <v>23.96</v>
      </c>
      <c r="AA89" s="20">
        <v>2</v>
      </c>
      <c r="AB89" s="20">
        <v>37</v>
      </c>
      <c r="AC89" s="114">
        <v>3.24</v>
      </c>
      <c r="AD89" s="20">
        <v>2.63</v>
      </c>
      <c r="AE89" s="20">
        <v>18</v>
      </c>
      <c r="AF89" s="20">
        <v>0.34</v>
      </c>
      <c r="AG89" s="20">
        <v>0.83</v>
      </c>
      <c r="AH89" s="90">
        <v>0.71</v>
      </c>
      <c r="AI89" s="20">
        <v>0.63</v>
      </c>
      <c r="AJ89" s="20">
        <v>10.51</v>
      </c>
      <c r="AK89" s="20">
        <v>4.93</v>
      </c>
      <c r="AL89" s="114">
        <v>3.141</v>
      </c>
      <c r="AM89" s="20">
        <v>4.8000000000000001E-2</v>
      </c>
      <c r="AN89" s="20">
        <v>0.11297</v>
      </c>
      <c r="AO89" s="20">
        <v>4.2000000000000002E-4</v>
      </c>
      <c r="AP89" s="20">
        <v>3.6099999999999999E-4</v>
      </c>
      <c r="AQ89" s="90">
        <v>6.4900000000000005E-5</v>
      </c>
      <c r="AR89" s="20">
        <v>4.9999999999999998E-7</v>
      </c>
      <c r="AS89" s="20">
        <v>7.0450000000000005E-4</v>
      </c>
      <c r="AT89" s="20">
        <v>7.3999999999999996E-5</v>
      </c>
      <c r="AU89" s="20">
        <v>2.679E-3</v>
      </c>
      <c r="AV89" s="114">
        <v>0.91700000000000004</v>
      </c>
      <c r="AW89" s="90">
        <v>1.0609999999999999</v>
      </c>
      <c r="AX89" s="20">
        <v>1.0900000000000001</v>
      </c>
      <c r="AY89" s="20">
        <v>1.9</v>
      </c>
      <c r="AZ89" s="90">
        <v>2.16</v>
      </c>
      <c r="BA89" s="20"/>
    </row>
    <row r="90" spans="1:62" x14ac:dyDescent="0.3">
      <c r="A90" s="46" t="s">
        <v>130</v>
      </c>
      <c r="B90" s="114">
        <v>1472</v>
      </c>
      <c r="C90" s="20">
        <v>480.2</v>
      </c>
      <c r="D90" s="3">
        <v>498.5</v>
      </c>
      <c r="E90" s="90"/>
      <c r="F90" s="20">
        <v>83436</v>
      </c>
      <c r="G90" s="20">
        <v>0.1129</v>
      </c>
      <c r="H90" s="20">
        <v>1.4999999999999999E-4</v>
      </c>
      <c r="I90" s="20">
        <v>9.6290000000000001E-2</v>
      </c>
      <c r="J90" s="20">
        <v>1.575E-2</v>
      </c>
      <c r="K90" s="20">
        <v>5.2834199999999996</v>
      </c>
      <c r="L90" s="20">
        <v>6.411E-2</v>
      </c>
      <c r="M90" s="20">
        <v>0.33942</v>
      </c>
      <c r="N90" s="20">
        <v>4.0899999999999999E-3</v>
      </c>
      <c r="O90" s="20">
        <v>0.99399999999999999</v>
      </c>
      <c r="P90" s="20">
        <v>9.9489999999999995E-2</v>
      </c>
      <c r="Q90" s="20">
        <v>1.8799999999999999E-3</v>
      </c>
      <c r="R90" s="20">
        <v>0.32851000000000002</v>
      </c>
      <c r="S90" s="20">
        <v>5.3220000000000003E-2</v>
      </c>
      <c r="T90" s="137">
        <v>-2.33</v>
      </c>
      <c r="U90" s="22">
        <v>1846.54</v>
      </c>
      <c r="V90" s="38">
        <v>2.4</v>
      </c>
      <c r="W90" s="38">
        <v>1866.19</v>
      </c>
      <c r="X90" s="38">
        <v>10.36</v>
      </c>
      <c r="Y90" s="38">
        <v>1883.88</v>
      </c>
      <c r="Z90" s="117">
        <v>19.68</v>
      </c>
      <c r="AA90" s="20">
        <v>2</v>
      </c>
      <c r="AB90" s="20">
        <v>34</v>
      </c>
      <c r="AC90" s="114">
        <v>3.55</v>
      </c>
      <c r="AD90" s="20">
        <v>3.37</v>
      </c>
      <c r="AE90" s="20">
        <v>14.81</v>
      </c>
      <c r="AF90" s="20">
        <v>0.09</v>
      </c>
      <c r="AG90" s="20">
        <v>0.38</v>
      </c>
      <c r="AH90" s="90">
        <v>0.37</v>
      </c>
      <c r="AI90" s="20">
        <v>0.55000000000000004</v>
      </c>
      <c r="AJ90" s="20">
        <v>11.7</v>
      </c>
      <c r="AK90" s="20">
        <v>4.91</v>
      </c>
      <c r="AL90" s="114">
        <v>2.9460000000000002</v>
      </c>
      <c r="AM90" s="20">
        <v>3.5999999999999997E-2</v>
      </c>
      <c r="AN90" s="20">
        <v>0.1129</v>
      </c>
      <c r="AO90" s="20">
        <v>1.4999999999999999E-4</v>
      </c>
      <c r="AP90" s="20">
        <v>1.2E-5</v>
      </c>
      <c r="AQ90" s="90">
        <v>1.7999999999999999E-6</v>
      </c>
      <c r="AR90" s="20">
        <v>1.9999999999999999E-7</v>
      </c>
      <c r="AS90" s="20">
        <v>9.8270000000000007E-3</v>
      </c>
      <c r="AT90" s="20">
        <v>1.0295E-3</v>
      </c>
      <c r="AU90" s="20">
        <v>3.7603499999999998E-2</v>
      </c>
      <c r="AV90" s="114">
        <v>0.97399999999999998</v>
      </c>
      <c r="AW90" s="90">
        <v>1.02</v>
      </c>
      <c r="AX90" s="20">
        <v>1.57</v>
      </c>
      <c r="AY90" s="20">
        <v>3.2</v>
      </c>
      <c r="AZ90" s="90">
        <v>3.22</v>
      </c>
      <c r="BA90" s="20"/>
    </row>
    <row r="91" spans="1:62" x14ac:dyDescent="0.3">
      <c r="A91" s="46" t="s">
        <v>131</v>
      </c>
      <c r="B91" s="114">
        <v>171</v>
      </c>
      <c r="C91" s="20">
        <v>159.30000000000001</v>
      </c>
      <c r="D91" s="3">
        <v>54.4</v>
      </c>
      <c r="E91" s="90"/>
      <c r="F91" s="20">
        <v>12288</v>
      </c>
      <c r="G91" s="20">
        <v>0.11310000000000001</v>
      </c>
      <c r="H91" s="20">
        <v>2.9E-4</v>
      </c>
      <c r="I91" s="20">
        <v>0.26819999999999999</v>
      </c>
      <c r="J91" s="20">
        <v>4.3150000000000001E-2</v>
      </c>
      <c r="K91" s="20">
        <v>4.8757900000000003</v>
      </c>
      <c r="L91" s="20">
        <v>8.0149999999999999E-2</v>
      </c>
      <c r="M91" s="20">
        <v>0.31265999999999999</v>
      </c>
      <c r="N91" s="20">
        <v>5.0800000000000003E-3</v>
      </c>
      <c r="O91" s="20">
        <v>0.98699999999999999</v>
      </c>
      <c r="P91" s="20">
        <v>8.9450000000000002E-2</v>
      </c>
      <c r="Q91" s="20">
        <v>2.3E-3</v>
      </c>
      <c r="R91" s="20">
        <v>0.93742999999999999</v>
      </c>
      <c r="S91" s="20">
        <v>0.14810999999999999</v>
      </c>
      <c r="T91" s="137">
        <v>5.93</v>
      </c>
      <c r="U91" s="22">
        <v>1849.85</v>
      </c>
      <c r="V91" s="38">
        <v>4.78</v>
      </c>
      <c r="W91" s="38">
        <v>1798.08</v>
      </c>
      <c r="X91" s="38">
        <v>13.85</v>
      </c>
      <c r="Y91" s="38">
        <v>1753.78</v>
      </c>
      <c r="Z91" s="117">
        <v>24.95</v>
      </c>
      <c r="AA91" s="20">
        <v>1</v>
      </c>
      <c r="AB91" s="20">
        <v>27</v>
      </c>
      <c r="AC91" s="114">
        <v>1.69</v>
      </c>
      <c r="AD91" s="20">
        <v>1.1599999999999999</v>
      </c>
      <c r="AE91" s="20">
        <v>36.85</v>
      </c>
      <c r="AF91" s="20">
        <v>0.21</v>
      </c>
      <c r="AG91" s="20">
        <v>0.6</v>
      </c>
      <c r="AH91" s="90">
        <v>0.61</v>
      </c>
      <c r="AI91" s="20">
        <v>0.53</v>
      </c>
      <c r="AJ91" s="20">
        <v>11.16</v>
      </c>
      <c r="AK91" s="20">
        <v>4.67</v>
      </c>
      <c r="AL91" s="114">
        <v>3.198</v>
      </c>
      <c r="AM91" s="20">
        <v>5.1999999999999998E-2</v>
      </c>
      <c r="AN91" s="20">
        <v>0.11310000000000001</v>
      </c>
      <c r="AO91" s="20">
        <v>2.9E-4</v>
      </c>
      <c r="AP91" s="20">
        <v>8.1000000000000004E-5</v>
      </c>
      <c r="AQ91" s="90">
        <v>3.0000000000000001E-5</v>
      </c>
      <c r="AR91" s="20">
        <v>1.9999999999999999E-7</v>
      </c>
      <c r="AS91" s="20">
        <v>1.1195999999999999E-3</v>
      </c>
      <c r="AT91" s="20">
        <v>1.177E-4</v>
      </c>
      <c r="AU91" s="20">
        <v>4.6246999999999998E-3</v>
      </c>
      <c r="AV91" s="114">
        <v>0.93799999999999994</v>
      </c>
      <c r="AW91" s="90">
        <v>1.0529999999999999</v>
      </c>
      <c r="AX91" s="20">
        <v>1.22</v>
      </c>
      <c r="AY91" s="20">
        <v>2.74</v>
      </c>
      <c r="AZ91" s="90">
        <v>2.66</v>
      </c>
      <c r="BA91" s="20"/>
    </row>
    <row r="92" spans="1:62" x14ac:dyDescent="0.3">
      <c r="A92" s="46" t="s">
        <v>132</v>
      </c>
      <c r="B92" s="114">
        <v>207</v>
      </c>
      <c r="C92" s="20">
        <v>218.5</v>
      </c>
      <c r="D92" s="3">
        <v>68.2</v>
      </c>
      <c r="E92" s="90"/>
      <c r="F92" s="20">
        <v>8935</v>
      </c>
      <c r="G92" s="20">
        <v>0.11344</v>
      </c>
      <c r="H92" s="20">
        <v>2.9E-4</v>
      </c>
      <c r="I92" s="20">
        <v>0.30295</v>
      </c>
      <c r="J92" s="20">
        <v>5.015E-2</v>
      </c>
      <c r="K92" s="20">
        <v>5.0397999999999996</v>
      </c>
      <c r="L92" s="20">
        <v>0.11817</v>
      </c>
      <c r="M92" s="20">
        <v>0.32222000000000001</v>
      </c>
      <c r="N92" s="20">
        <v>7.5100000000000002E-3</v>
      </c>
      <c r="O92" s="20">
        <v>0.99399999999999999</v>
      </c>
      <c r="P92" s="20">
        <v>9.1590000000000005E-2</v>
      </c>
      <c r="Q92" s="20">
        <v>3.31E-3</v>
      </c>
      <c r="R92" s="20">
        <v>1.0657799999999999</v>
      </c>
      <c r="S92" s="20">
        <v>0.17035</v>
      </c>
      <c r="T92" s="137">
        <v>3.38</v>
      </c>
      <c r="U92" s="22">
        <v>1855.21</v>
      </c>
      <c r="V92" s="38">
        <v>4.63</v>
      </c>
      <c r="W92" s="38">
        <v>1826.04</v>
      </c>
      <c r="X92" s="38">
        <v>19.87</v>
      </c>
      <c r="Y92" s="38">
        <v>1800.56</v>
      </c>
      <c r="Z92" s="117">
        <v>36.61</v>
      </c>
      <c r="AA92" s="20">
        <v>1</v>
      </c>
      <c r="AB92" s="20">
        <v>36</v>
      </c>
      <c r="AC92" s="114">
        <v>2.83</v>
      </c>
      <c r="AD92" s="20">
        <v>2.0099999999999998</v>
      </c>
      <c r="AE92" s="20">
        <v>10.9</v>
      </c>
      <c r="AF92" s="20">
        <v>0.18</v>
      </c>
      <c r="AG92" s="20">
        <v>0.92</v>
      </c>
      <c r="AH92" s="90">
        <v>0.9</v>
      </c>
      <c r="AI92" s="20">
        <v>0.5</v>
      </c>
      <c r="AJ92" s="20">
        <v>12.44</v>
      </c>
      <c r="AK92" s="20">
        <v>5.21</v>
      </c>
      <c r="AL92" s="114">
        <v>3.1030000000000002</v>
      </c>
      <c r="AM92" s="20">
        <v>7.1999999999999995E-2</v>
      </c>
      <c r="AN92" s="20">
        <v>0.11344</v>
      </c>
      <c r="AO92" s="20">
        <v>2.9E-4</v>
      </c>
      <c r="AP92" s="20">
        <v>1.12E-4</v>
      </c>
      <c r="AQ92" s="90">
        <v>1.22E-5</v>
      </c>
      <c r="AR92" s="20">
        <v>2.9999999999999999E-7</v>
      </c>
      <c r="AS92" s="20">
        <v>1.3336999999999999E-3</v>
      </c>
      <c r="AT92" s="20">
        <v>1.406E-4</v>
      </c>
      <c r="AU92" s="20">
        <v>5.2323999999999999E-3</v>
      </c>
      <c r="AV92" s="114">
        <v>0.98</v>
      </c>
      <c r="AW92" s="90">
        <v>1.0149999999999999</v>
      </c>
      <c r="AX92" s="20">
        <v>1.37</v>
      </c>
      <c r="AY92" s="20">
        <v>2.54</v>
      </c>
      <c r="AZ92" s="90">
        <v>2.59</v>
      </c>
      <c r="BA92" s="20"/>
    </row>
    <row r="93" spans="1:62" x14ac:dyDescent="0.3">
      <c r="A93" s="46" t="s">
        <v>133</v>
      </c>
      <c r="B93" s="114">
        <v>636</v>
      </c>
      <c r="C93" s="20">
        <v>500.9</v>
      </c>
      <c r="D93" s="3">
        <v>219.9</v>
      </c>
      <c r="E93" s="90"/>
      <c r="F93" s="20">
        <v>29287</v>
      </c>
      <c r="G93" s="20">
        <v>0.11335000000000001</v>
      </c>
      <c r="H93" s="20">
        <v>3.4000000000000002E-4</v>
      </c>
      <c r="I93" s="20">
        <v>0.23699000000000001</v>
      </c>
      <c r="J93" s="20">
        <v>6.9559999999999997E-2</v>
      </c>
      <c r="K93" s="20">
        <v>5.4251300000000002</v>
      </c>
      <c r="L93" s="20">
        <v>7.109E-2</v>
      </c>
      <c r="M93" s="20">
        <v>0.34711999999999998</v>
      </c>
      <c r="N93" s="20">
        <v>4.4299999999999999E-3</v>
      </c>
      <c r="O93" s="20">
        <v>0.97299999999999998</v>
      </c>
      <c r="P93" s="20">
        <v>0.10369</v>
      </c>
      <c r="Q93" s="20">
        <v>1.83E-3</v>
      </c>
      <c r="R93" s="20">
        <v>0.79339000000000004</v>
      </c>
      <c r="S93" s="20">
        <v>0.23225000000000001</v>
      </c>
      <c r="T93" s="137">
        <v>-4.18</v>
      </c>
      <c r="U93" s="22">
        <v>1853.84</v>
      </c>
      <c r="V93" s="38">
        <v>5.47</v>
      </c>
      <c r="W93" s="38">
        <v>1888.83</v>
      </c>
      <c r="X93" s="38">
        <v>11.23</v>
      </c>
      <c r="Y93" s="38">
        <v>1920.83</v>
      </c>
      <c r="Z93" s="117">
        <v>21.2</v>
      </c>
      <c r="AA93" s="20">
        <v>2</v>
      </c>
      <c r="AB93" s="20">
        <v>26</v>
      </c>
      <c r="AC93" s="114">
        <v>2.39</v>
      </c>
      <c r="AD93" s="20">
        <v>1.79</v>
      </c>
      <c r="AE93" s="20">
        <v>11.04</v>
      </c>
      <c r="AF93" s="20">
        <v>0.15</v>
      </c>
      <c r="AG93" s="20">
        <v>0.62</v>
      </c>
      <c r="AH93" s="90">
        <v>0.64</v>
      </c>
      <c r="AI93" s="20">
        <v>0.78</v>
      </c>
      <c r="AJ93" s="20">
        <v>5.25</v>
      </c>
      <c r="AK93" s="20">
        <v>2.73</v>
      </c>
      <c r="AL93" s="114">
        <v>2.8809999999999998</v>
      </c>
      <c r="AM93" s="20">
        <v>3.6999999999999998E-2</v>
      </c>
      <c r="AN93" s="20">
        <v>0.11335000000000001</v>
      </c>
      <c r="AO93" s="20">
        <v>3.4000000000000002E-4</v>
      </c>
      <c r="AP93" s="20">
        <v>3.4E-5</v>
      </c>
      <c r="AQ93" s="90">
        <v>3.8E-6</v>
      </c>
      <c r="AR93" s="20">
        <v>1.9999999999999999E-7</v>
      </c>
      <c r="AS93" s="20">
        <v>4.6966000000000004E-3</v>
      </c>
      <c r="AT93" s="20">
        <v>4.9379999999999997E-4</v>
      </c>
      <c r="AU93" s="20">
        <v>1.8726400000000001E-2</v>
      </c>
      <c r="AV93" s="114">
        <v>0.97099999999999997</v>
      </c>
      <c r="AW93" s="90">
        <v>1.002</v>
      </c>
      <c r="AX93" s="20">
        <v>1.96</v>
      </c>
      <c r="AY93" s="20">
        <v>2.11</v>
      </c>
      <c r="AZ93" s="90">
        <v>1.99</v>
      </c>
      <c r="BA93" s="20"/>
    </row>
    <row r="94" spans="1:62" s="74" customFormat="1" x14ac:dyDescent="0.3">
      <c r="A94" s="91" t="s">
        <v>134</v>
      </c>
      <c r="B94" s="115">
        <v>343</v>
      </c>
      <c r="C94" s="92">
        <v>308.60000000000002</v>
      </c>
      <c r="D94" s="74">
        <v>105.4</v>
      </c>
      <c r="E94" s="94" t="s">
        <v>13</v>
      </c>
      <c r="F94" s="92">
        <v>10577</v>
      </c>
      <c r="G94" s="92">
        <v>0.10878</v>
      </c>
      <c r="H94" s="92">
        <v>3.6999999999999999E-4</v>
      </c>
      <c r="I94" s="92">
        <v>0.26558999999999999</v>
      </c>
      <c r="J94" s="92">
        <v>6.0729999999999999E-2</v>
      </c>
      <c r="K94" s="92">
        <v>4.6668200000000004</v>
      </c>
      <c r="L94" s="92">
        <v>9.5100000000000004E-2</v>
      </c>
      <c r="M94" s="92">
        <v>0.31114000000000003</v>
      </c>
      <c r="N94" s="92">
        <v>6.2500000000000003E-3</v>
      </c>
      <c r="O94" s="92">
        <v>0.98599999999999999</v>
      </c>
      <c r="P94" s="92">
        <v>9.1189999999999993E-2</v>
      </c>
      <c r="Q94" s="92">
        <v>2.3500000000000001E-3</v>
      </c>
      <c r="R94" s="92">
        <v>0.90624000000000005</v>
      </c>
      <c r="S94" s="92">
        <v>0.20508000000000001</v>
      </c>
      <c r="T94" s="138">
        <v>2.11</v>
      </c>
      <c r="U94" s="118">
        <v>1779.15</v>
      </c>
      <c r="V94" s="119">
        <v>6.2</v>
      </c>
      <c r="W94" s="119">
        <v>1761.31</v>
      </c>
      <c r="X94" s="119">
        <v>17.04</v>
      </c>
      <c r="Y94" s="119">
        <v>1746.31</v>
      </c>
      <c r="Z94" s="120">
        <v>30.73</v>
      </c>
      <c r="AA94" s="92">
        <v>2</v>
      </c>
      <c r="AB94" s="92">
        <v>37</v>
      </c>
      <c r="AC94" s="115">
        <v>3.29</v>
      </c>
      <c r="AD94" s="92">
        <v>3.37</v>
      </c>
      <c r="AE94" s="92">
        <v>10.82</v>
      </c>
      <c r="AF94" s="92">
        <v>0.26</v>
      </c>
      <c r="AG94" s="92">
        <v>0.43</v>
      </c>
      <c r="AH94" s="94">
        <v>0.37</v>
      </c>
      <c r="AI94" s="92">
        <v>0.83</v>
      </c>
      <c r="AJ94" s="92">
        <v>16.010000000000002</v>
      </c>
      <c r="AK94" s="92">
        <v>6.43</v>
      </c>
      <c r="AL94" s="115">
        <v>3.214</v>
      </c>
      <c r="AM94" s="92">
        <v>6.5000000000000002E-2</v>
      </c>
      <c r="AN94" s="92">
        <v>0.10878</v>
      </c>
      <c r="AO94" s="92">
        <v>3.6999999999999999E-4</v>
      </c>
      <c r="AP94" s="92">
        <v>9.5000000000000005E-5</v>
      </c>
      <c r="AQ94" s="94">
        <v>1.0200000000000001E-5</v>
      </c>
      <c r="AR94" s="92">
        <v>2.9999999999999999E-7</v>
      </c>
      <c r="AS94" s="92">
        <v>1.6846000000000001E-3</v>
      </c>
      <c r="AT94" s="92">
        <v>1.695E-4</v>
      </c>
      <c r="AU94" s="92">
        <v>6.6328000000000003E-3</v>
      </c>
      <c r="AV94" s="115">
        <v>0.79800000000000004</v>
      </c>
      <c r="AW94" s="94">
        <v>1.236</v>
      </c>
      <c r="AX94" s="92">
        <v>1.3</v>
      </c>
      <c r="AY94" s="92">
        <v>4.7300000000000004</v>
      </c>
      <c r="AZ94" s="94">
        <v>5.36</v>
      </c>
      <c r="BA94" s="92"/>
    </row>
    <row r="95" spans="1:62" x14ac:dyDescent="0.3">
      <c r="A95" s="46" t="s">
        <v>135</v>
      </c>
      <c r="B95" s="114">
        <v>336</v>
      </c>
      <c r="C95" s="20">
        <v>276.39999999999998</v>
      </c>
      <c r="D95" s="3">
        <v>108.5</v>
      </c>
      <c r="E95" s="90"/>
      <c r="F95" s="20">
        <v>26331</v>
      </c>
      <c r="G95" s="20">
        <v>0.11301</v>
      </c>
      <c r="H95" s="20">
        <v>4.4000000000000002E-4</v>
      </c>
      <c r="I95" s="20">
        <v>0.24071999999999999</v>
      </c>
      <c r="J95" s="20">
        <v>5.4510000000000003E-2</v>
      </c>
      <c r="K95" s="20">
        <v>5.0805999999999996</v>
      </c>
      <c r="L95" s="20">
        <v>7.7030000000000001E-2</v>
      </c>
      <c r="M95" s="20">
        <v>0.32606000000000002</v>
      </c>
      <c r="N95" s="20">
        <v>4.7800000000000004E-3</v>
      </c>
      <c r="O95" s="20">
        <v>0.96699999999999997</v>
      </c>
      <c r="P95" s="20">
        <v>9.4579999999999997E-2</v>
      </c>
      <c r="Q95" s="20">
        <v>2.0799999999999998E-3</v>
      </c>
      <c r="R95" s="20">
        <v>0.82984000000000002</v>
      </c>
      <c r="S95" s="20">
        <v>0.18662000000000001</v>
      </c>
      <c r="T95" s="137">
        <v>1.81</v>
      </c>
      <c r="U95" s="22">
        <v>1848.37</v>
      </c>
      <c r="V95" s="38">
        <v>6.99</v>
      </c>
      <c r="W95" s="38">
        <v>1832.87</v>
      </c>
      <c r="X95" s="38">
        <v>12.86</v>
      </c>
      <c r="Y95" s="38">
        <v>1819.26</v>
      </c>
      <c r="Z95" s="117">
        <v>23.24</v>
      </c>
      <c r="AA95" s="20">
        <v>2</v>
      </c>
      <c r="AB95" s="20">
        <v>20</v>
      </c>
      <c r="AC95" s="114">
        <v>1.74</v>
      </c>
      <c r="AD95" s="20">
        <v>1.02</v>
      </c>
      <c r="AE95" s="20">
        <v>34.130000000000003</v>
      </c>
      <c r="AF95" s="20">
        <v>0.28000000000000003</v>
      </c>
      <c r="AG95" s="20">
        <v>0.77</v>
      </c>
      <c r="AH95" s="90">
        <v>0.77</v>
      </c>
      <c r="AI95" s="20">
        <v>0.9</v>
      </c>
      <c r="AJ95" s="20">
        <v>8.76</v>
      </c>
      <c r="AK95" s="20">
        <v>3.56</v>
      </c>
      <c r="AL95" s="114">
        <v>3.0670000000000002</v>
      </c>
      <c r="AM95" s="20">
        <v>4.4999999999999998E-2</v>
      </c>
      <c r="AN95" s="20">
        <v>0.11301</v>
      </c>
      <c r="AO95" s="20">
        <v>4.4000000000000002E-4</v>
      </c>
      <c r="AP95" s="20">
        <v>3.8000000000000002E-5</v>
      </c>
      <c r="AQ95" s="90">
        <v>1.2999999999999999E-5</v>
      </c>
      <c r="AR95" s="20">
        <v>2.9999999999999999E-7</v>
      </c>
      <c r="AS95" s="20">
        <v>1.9308000000000001E-3</v>
      </c>
      <c r="AT95" s="20">
        <v>2.0230000000000001E-4</v>
      </c>
      <c r="AU95" s="20">
        <v>7.5995000000000004E-3</v>
      </c>
      <c r="AV95" s="114">
        <v>0.93300000000000005</v>
      </c>
      <c r="AW95" s="90">
        <v>1.0369999999999999</v>
      </c>
      <c r="AX95" s="20">
        <v>1.37</v>
      </c>
      <c r="AY95" s="20">
        <v>1.97</v>
      </c>
      <c r="AZ95" s="90">
        <v>1.9</v>
      </c>
      <c r="BA95" s="20"/>
    </row>
    <row r="96" spans="1:62" x14ac:dyDescent="0.3">
      <c r="A96" s="46" t="s">
        <v>136</v>
      </c>
      <c r="B96" s="114">
        <v>408</v>
      </c>
      <c r="C96" s="20">
        <v>167.7</v>
      </c>
      <c r="D96" s="3">
        <v>126.8</v>
      </c>
      <c r="E96" s="90"/>
      <c r="F96" s="20">
        <v>23233</v>
      </c>
      <c r="G96" s="20">
        <v>0.1129</v>
      </c>
      <c r="H96" s="20">
        <v>3.6999999999999999E-4</v>
      </c>
      <c r="I96" s="20">
        <v>0.12235</v>
      </c>
      <c r="J96" s="20">
        <v>2.8469999999999999E-2</v>
      </c>
      <c r="K96" s="20">
        <v>4.9519500000000001</v>
      </c>
      <c r="L96" s="20">
        <v>0.12194000000000001</v>
      </c>
      <c r="M96" s="20">
        <v>0.31811</v>
      </c>
      <c r="N96" s="20">
        <v>7.7600000000000004E-3</v>
      </c>
      <c r="O96" s="20">
        <v>0.99099999999999999</v>
      </c>
      <c r="P96" s="20">
        <v>9.4020000000000006E-2</v>
      </c>
      <c r="Q96" s="20">
        <v>2.98E-3</v>
      </c>
      <c r="R96" s="20">
        <v>0.41394999999999998</v>
      </c>
      <c r="S96" s="20">
        <v>9.4880000000000006E-2</v>
      </c>
      <c r="T96" s="137">
        <v>4.0999999999999996</v>
      </c>
      <c r="U96" s="22">
        <v>1846.63</v>
      </c>
      <c r="V96" s="38">
        <v>5.96</v>
      </c>
      <c r="W96" s="38">
        <v>1811.16</v>
      </c>
      <c r="X96" s="38">
        <v>20.8</v>
      </c>
      <c r="Y96" s="38">
        <v>1780.49</v>
      </c>
      <c r="Z96" s="117">
        <v>37.950000000000003</v>
      </c>
      <c r="AA96" s="20">
        <v>2</v>
      </c>
      <c r="AB96" s="20">
        <v>37</v>
      </c>
      <c r="AC96" s="114">
        <v>4.2699999999999996</v>
      </c>
      <c r="AD96" s="20">
        <v>4.09</v>
      </c>
      <c r="AE96" s="20">
        <v>30.94</v>
      </c>
      <c r="AF96" s="20">
        <v>0.19</v>
      </c>
      <c r="AG96" s="20">
        <v>0.37</v>
      </c>
      <c r="AH96" s="90">
        <v>0.35</v>
      </c>
      <c r="AI96" s="20">
        <v>0.8</v>
      </c>
      <c r="AJ96" s="20">
        <v>15.08</v>
      </c>
      <c r="AK96" s="20">
        <v>6.29</v>
      </c>
      <c r="AL96" s="114">
        <v>3.1440000000000001</v>
      </c>
      <c r="AM96" s="20">
        <v>7.6999999999999999E-2</v>
      </c>
      <c r="AN96" s="20">
        <v>0.1129</v>
      </c>
      <c r="AO96" s="20">
        <v>3.6999999999999999E-4</v>
      </c>
      <c r="AP96" s="20">
        <v>4.3000000000000002E-5</v>
      </c>
      <c r="AQ96" s="90">
        <v>1.33E-5</v>
      </c>
      <c r="AR96" s="20">
        <v>2.9999999999999999E-7</v>
      </c>
      <c r="AS96" s="20">
        <v>2.0273999999999999E-3</v>
      </c>
      <c r="AT96" s="20">
        <v>2.1159999999999999E-4</v>
      </c>
      <c r="AU96" s="20">
        <v>7.8886000000000008E-3</v>
      </c>
      <c r="AV96" s="114">
        <v>0.85899999999999999</v>
      </c>
      <c r="AW96" s="90">
        <v>1.1539999999999999</v>
      </c>
      <c r="AX96" s="20">
        <v>1.71</v>
      </c>
      <c r="AY96" s="20">
        <v>6.65</v>
      </c>
      <c r="AZ96" s="90">
        <v>6.99</v>
      </c>
    </row>
    <row r="97" spans="1:52" x14ac:dyDescent="0.3">
      <c r="A97" s="46" t="s">
        <v>137</v>
      </c>
      <c r="B97" s="114">
        <v>752</v>
      </c>
      <c r="C97" s="20">
        <v>396.4</v>
      </c>
      <c r="D97" s="3">
        <v>216.8</v>
      </c>
      <c r="E97" s="90"/>
      <c r="F97" s="20">
        <v>20971</v>
      </c>
      <c r="G97" s="20">
        <v>0.11279</v>
      </c>
      <c r="H97" s="20">
        <v>2.1000000000000001E-4</v>
      </c>
      <c r="I97" s="20">
        <v>0.15583</v>
      </c>
      <c r="J97" s="20">
        <v>2.1860000000000001E-2</v>
      </c>
      <c r="K97" s="20">
        <v>5.0764300000000002</v>
      </c>
      <c r="L97" s="20">
        <v>8.5870000000000002E-2</v>
      </c>
      <c r="M97" s="20">
        <v>0.32644000000000001</v>
      </c>
      <c r="N97" s="20">
        <v>5.4900000000000001E-3</v>
      </c>
      <c r="O97" s="20">
        <v>0.99399999999999999</v>
      </c>
      <c r="P97" s="20">
        <v>9.5820000000000002E-2</v>
      </c>
      <c r="Q97" s="20">
        <v>2.2599999999999999E-3</v>
      </c>
      <c r="R97" s="20">
        <v>0.53090000000000004</v>
      </c>
      <c r="S97" s="20">
        <v>7.2849999999999998E-2</v>
      </c>
      <c r="T97" s="137">
        <v>1.47</v>
      </c>
      <c r="U97" s="22">
        <v>1844.78</v>
      </c>
      <c r="V97" s="38">
        <v>3.35</v>
      </c>
      <c r="W97" s="38">
        <v>1832.17</v>
      </c>
      <c r="X97" s="38">
        <v>14.35</v>
      </c>
      <c r="Y97" s="38">
        <v>1821.1</v>
      </c>
      <c r="Z97" s="117">
        <v>26.68</v>
      </c>
      <c r="AA97" s="20">
        <v>2</v>
      </c>
      <c r="AB97" s="20">
        <v>35</v>
      </c>
      <c r="AC97" s="114">
        <v>3.21</v>
      </c>
      <c r="AD97" s="20">
        <v>2.46</v>
      </c>
      <c r="AE97" s="20">
        <v>10.3</v>
      </c>
      <c r="AF97" s="20">
        <v>0.15</v>
      </c>
      <c r="AG97" s="20">
        <v>0.76</v>
      </c>
      <c r="AH97" s="90">
        <v>0.8</v>
      </c>
      <c r="AI97" s="20">
        <v>0.59</v>
      </c>
      <c r="AJ97" s="20">
        <v>15.85</v>
      </c>
      <c r="AK97" s="20">
        <v>6.65</v>
      </c>
      <c r="AL97" s="114">
        <v>3.0630000000000002</v>
      </c>
      <c r="AM97" s="20">
        <v>5.0999999999999997E-2</v>
      </c>
      <c r="AN97" s="20">
        <v>0.11279</v>
      </c>
      <c r="AO97" s="20">
        <v>2.1000000000000001E-4</v>
      </c>
      <c r="AP97" s="20">
        <v>4.8000000000000001E-5</v>
      </c>
      <c r="AQ97" s="90">
        <v>4.8999999999999997E-6</v>
      </c>
      <c r="AR97" s="20">
        <v>2.9999999999999999E-7</v>
      </c>
      <c r="AS97" s="20">
        <v>3.4239000000000001E-3</v>
      </c>
      <c r="AT97" s="20">
        <v>3.6039999999999998E-4</v>
      </c>
      <c r="AU97" s="20">
        <v>1.40158E-2</v>
      </c>
      <c r="AV97" s="114">
        <v>0.98299999999999998</v>
      </c>
      <c r="AW97" s="90">
        <v>1.0109999999999999</v>
      </c>
      <c r="AX97" s="20">
        <v>1.24</v>
      </c>
      <c r="AY97" s="20">
        <v>2.2200000000000002</v>
      </c>
      <c r="AZ97" s="90">
        <v>2.09</v>
      </c>
    </row>
    <row r="98" spans="1:52" x14ac:dyDescent="0.3">
      <c r="A98" s="46" t="s">
        <v>138</v>
      </c>
      <c r="B98" s="114">
        <v>2196</v>
      </c>
      <c r="C98" s="20">
        <v>402</v>
      </c>
      <c r="D98" s="3">
        <v>658.7</v>
      </c>
      <c r="E98" s="90"/>
      <c r="F98" s="20">
        <v>178516</v>
      </c>
      <c r="G98" s="20">
        <v>0.11289</v>
      </c>
      <c r="H98" s="20">
        <v>1.7000000000000001E-4</v>
      </c>
      <c r="I98" s="20">
        <v>5.2830000000000002E-2</v>
      </c>
      <c r="J98" s="20">
        <v>7.2500000000000004E-3</v>
      </c>
      <c r="K98" s="20">
        <v>5.2782099999999996</v>
      </c>
      <c r="L98" s="20">
        <v>8.9709999999999998E-2</v>
      </c>
      <c r="M98" s="20">
        <v>0.33910000000000001</v>
      </c>
      <c r="N98" s="20">
        <v>5.7400000000000003E-3</v>
      </c>
      <c r="O98" s="20">
        <v>0.996</v>
      </c>
      <c r="P98" s="20">
        <v>9.7159999999999996E-2</v>
      </c>
      <c r="Q98" s="20">
        <v>2.1299999999999999E-3</v>
      </c>
      <c r="R98" s="20">
        <v>0.18437999999999999</v>
      </c>
      <c r="S98" s="20">
        <v>2.478E-2</v>
      </c>
      <c r="T98" s="137">
        <v>-2.2400000000000002</v>
      </c>
      <c r="U98" s="22">
        <v>1846.46</v>
      </c>
      <c r="V98" s="38">
        <v>2.75</v>
      </c>
      <c r="W98" s="38">
        <v>1865.34</v>
      </c>
      <c r="X98" s="38">
        <v>14.51</v>
      </c>
      <c r="Y98" s="38">
        <v>1882.34</v>
      </c>
      <c r="Z98" s="117">
        <v>27.63</v>
      </c>
      <c r="AA98" s="20">
        <v>2</v>
      </c>
      <c r="AB98" s="20">
        <v>35</v>
      </c>
      <c r="AC98" s="114">
        <v>2.59</v>
      </c>
      <c r="AD98" s="20">
        <v>1.8</v>
      </c>
      <c r="AE98" s="20">
        <v>53.32</v>
      </c>
      <c r="AF98" s="20">
        <v>0.1</v>
      </c>
      <c r="AG98" s="20">
        <v>0.78</v>
      </c>
      <c r="AH98" s="90">
        <v>0.83</v>
      </c>
      <c r="AI98" s="20">
        <v>0.59</v>
      </c>
      <c r="AJ98" s="20">
        <v>15.24</v>
      </c>
      <c r="AK98" s="20">
        <v>6.41</v>
      </c>
      <c r="AL98" s="114">
        <v>2.9489999999999998</v>
      </c>
      <c r="AM98" s="20">
        <v>0.05</v>
      </c>
      <c r="AN98" s="20">
        <v>0.11289</v>
      </c>
      <c r="AO98" s="20">
        <v>1.7000000000000001E-4</v>
      </c>
      <c r="AP98" s="20">
        <v>6.0000000000000002E-6</v>
      </c>
      <c r="AQ98" s="90">
        <v>3.0000000000000001E-6</v>
      </c>
      <c r="AR98" s="20">
        <v>1.9999999999999999E-7</v>
      </c>
      <c r="AS98" s="20">
        <v>1.0404699999999999E-2</v>
      </c>
      <c r="AT98" s="20">
        <v>1.0958999999999999E-3</v>
      </c>
      <c r="AU98" s="20">
        <v>4.0927999999999999E-2</v>
      </c>
      <c r="AV98" s="114">
        <v>0.99399999999999999</v>
      </c>
      <c r="AW98" s="90">
        <v>1.002</v>
      </c>
      <c r="AX98" s="20">
        <v>1.5</v>
      </c>
      <c r="AY98" s="20">
        <v>2.1800000000000002</v>
      </c>
      <c r="AZ98" s="90">
        <v>2.0499999999999998</v>
      </c>
    </row>
    <row r="99" spans="1:52" x14ac:dyDescent="0.3">
      <c r="A99" s="46" t="s">
        <v>139</v>
      </c>
      <c r="B99" s="114">
        <v>149</v>
      </c>
      <c r="C99" s="20">
        <v>135.1</v>
      </c>
      <c r="D99" s="3">
        <v>44</v>
      </c>
      <c r="E99" s="90"/>
      <c r="F99" s="20">
        <v>5690</v>
      </c>
      <c r="G99" s="20">
        <v>0.11329</v>
      </c>
      <c r="H99" s="20">
        <v>3.2000000000000003E-4</v>
      </c>
      <c r="I99" s="20">
        <v>0.26738000000000001</v>
      </c>
      <c r="J99" s="20">
        <v>3.4770000000000002E-2</v>
      </c>
      <c r="K99" s="20">
        <v>5.0226100000000002</v>
      </c>
      <c r="L99" s="20">
        <v>8.5220000000000004E-2</v>
      </c>
      <c r="M99" s="20">
        <v>0.32153999999999999</v>
      </c>
      <c r="N99" s="20">
        <v>5.3800000000000002E-3</v>
      </c>
      <c r="O99" s="20">
        <v>0.98599999999999999</v>
      </c>
      <c r="P99" s="20">
        <v>9.4109999999999999E-2</v>
      </c>
      <c r="Q99" s="20">
        <v>2.5400000000000002E-3</v>
      </c>
      <c r="R99" s="20">
        <v>0.91359000000000001</v>
      </c>
      <c r="S99" s="20">
        <v>0.11521000000000001</v>
      </c>
      <c r="T99" s="137">
        <v>3.44</v>
      </c>
      <c r="U99" s="22">
        <v>1852.85</v>
      </c>
      <c r="V99" s="38">
        <v>5.1100000000000003</v>
      </c>
      <c r="W99" s="38">
        <v>1823.14</v>
      </c>
      <c r="X99" s="38">
        <v>14.37</v>
      </c>
      <c r="Y99" s="38">
        <v>1797.25</v>
      </c>
      <c r="Z99" s="117">
        <v>26.24</v>
      </c>
      <c r="AA99" s="20">
        <v>1</v>
      </c>
      <c r="AB99" s="20">
        <v>20</v>
      </c>
      <c r="AC99" s="114">
        <v>1.35</v>
      </c>
      <c r="AD99" s="20">
        <v>0.77</v>
      </c>
      <c r="AE99" s="20">
        <v>16.440000000000001</v>
      </c>
      <c r="AF99" s="20">
        <v>0.21</v>
      </c>
      <c r="AG99" s="20">
        <v>0.83</v>
      </c>
      <c r="AH99" s="90">
        <v>0.76</v>
      </c>
      <c r="AI99" s="20">
        <v>0.78</v>
      </c>
      <c r="AJ99" s="20">
        <v>12.23</v>
      </c>
      <c r="AK99" s="20">
        <v>5.01</v>
      </c>
      <c r="AL99" s="114">
        <v>3.11</v>
      </c>
      <c r="AM99" s="20">
        <v>5.1999999999999998E-2</v>
      </c>
      <c r="AN99" s="20">
        <v>0.11329</v>
      </c>
      <c r="AO99" s="20">
        <v>3.2000000000000003E-4</v>
      </c>
      <c r="AP99" s="20">
        <v>1.76E-4</v>
      </c>
      <c r="AQ99" s="90">
        <v>2.8900000000000001E-5</v>
      </c>
      <c r="AR99" s="20">
        <v>1.9999999999999999E-7</v>
      </c>
      <c r="AS99" s="20">
        <v>7.5319999999999998E-4</v>
      </c>
      <c r="AT99" s="20">
        <v>7.9599999999999997E-5</v>
      </c>
      <c r="AU99" s="20">
        <v>3.0887000000000002E-3</v>
      </c>
      <c r="AV99" s="114">
        <v>0.96799999999999997</v>
      </c>
      <c r="AW99" s="90">
        <v>1.018</v>
      </c>
      <c r="AX99" s="20">
        <v>1.36</v>
      </c>
      <c r="AY99" s="20">
        <v>2.0499999999999998</v>
      </c>
      <c r="AZ99" s="90">
        <v>2.2000000000000002</v>
      </c>
    </row>
    <row r="100" spans="1:52" x14ac:dyDescent="0.3">
      <c r="A100" s="46" t="s">
        <v>140</v>
      </c>
      <c r="B100" s="114">
        <v>371</v>
      </c>
      <c r="C100" s="20">
        <v>271</v>
      </c>
      <c r="D100" s="3">
        <v>115.5</v>
      </c>
      <c r="E100" s="90"/>
      <c r="F100" s="20">
        <v>15862</v>
      </c>
      <c r="G100" s="20">
        <v>0.11293</v>
      </c>
      <c r="H100" s="20">
        <v>2.7E-4</v>
      </c>
      <c r="I100" s="20">
        <v>0.2243</v>
      </c>
      <c r="J100" s="20">
        <v>3.2070000000000001E-2</v>
      </c>
      <c r="K100" s="20">
        <v>5.2036100000000003</v>
      </c>
      <c r="L100" s="20">
        <v>0.12009</v>
      </c>
      <c r="M100" s="20">
        <v>0.33417999999999998</v>
      </c>
      <c r="N100" s="20">
        <v>7.6699999999999997E-3</v>
      </c>
      <c r="O100" s="20">
        <v>0.995</v>
      </c>
      <c r="P100" s="20">
        <v>0.10185</v>
      </c>
      <c r="Q100" s="20">
        <v>3.3899999999999998E-3</v>
      </c>
      <c r="R100" s="20">
        <v>0.73592999999999997</v>
      </c>
      <c r="S100" s="20">
        <v>0.10093000000000001</v>
      </c>
      <c r="T100" s="137">
        <v>-0.72</v>
      </c>
      <c r="U100" s="22">
        <v>1847.15</v>
      </c>
      <c r="V100" s="38">
        <v>4.17</v>
      </c>
      <c r="W100" s="38">
        <v>1853.21</v>
      </c>
      <c r="X100" s="38">
        <v>19.66</v>
      </c>
      <c r="Y100" s="38">
        <v>1858.61</v>
      </c>
      <c r="Z100" s="117">
        <v>37.06</v>
      </c>
      <c r="AA100" s="20">
        <v>1</v>
      </c>
      <c r="AB100" s="20">
        <v>35</v>
      </c>
      <c r="AC100" s="114">
        <v>3.02</v>
      </c>
      <c r="AD100" s="20">
        <v>2.02</v>
      </c>
      <c r="AE100" s="20">
        <v>9</v>
      </c>
      <c r="AF100" s="20">
        <v>0.19</v>
      </c>
      <c r="AG100" s="20">
        <v>1.0900000000000001</v>
      </c>
      <c r="AH100" s="90">
        <v>1.07</v>
      </c>
      <c r="AI100" s="20">
        <v>0.53</v>
      </c>
      <c r="AJ100" s="20">
        <v>15.27</v>
      </c>
      <c r="AK100" s="20">
        <v>6.43</v>
      </c>
      <c r="AL100" s="114">
        <v>2.992</v>
      </c>
      <c r="AM100" s="20">
        <v>6.9000000000000006E-2</v>
      </c>
      <c r="AN100" s="20">
        <v>0.11293</v>
      </c>
      <c r="AO100" s="20">
        <v>2.7E-4</v>
      </c>
      <c r="AP100" s="20">
        <v>6.3E-5</v>
      </c>
      <c r="AQ100" s="90">
        <v>5.6999999999999996E-6</v>
      </c>
      <c r="AR100" s="20">
        <v>1.9999999999999999E-7</v>
      </c>
      <c r="AS100" s="20">
        <v>1.8305000000000001E-3</v>
      </c>
      <c r="AT100" s="20">
        <v>1.9269999999999999E-4</v>
      </c>
      <c r="AU100" s="20">
        <v>6.9551999999999999E-3</v>
      </c>
      <c r="AV100" s="114">
        <v>0.98399999999999999</v>
      </c>
      <c r="AW100" s="90">
        <v>1.0109999999999999</v>
      </c>
      <c r="AX100" s="20">
        <v>1.21</v>
      </c>
      <c r="AY100" s="20">
        <v>2.11</v>
      </c>
      <c r="AZ100" s="90">
        <v>2.14</v>
      </c>
    </row>
    <row r="101" spans="1:52" x14ac:dyDescent="0.3">
      <c r="A101" s="95" t="s">
        <v>141</v>
      </c>
      <c r="B101" s="116">
        <v>223</v>
      </c>
      <c r="C101" s="30">
        <v>220.6</v>
      </c>
      <c r="D101" s="85">
        <v>70.2</v>
      </c>
      <c r="E101" s="97"/>
      <c r="F101" s="30">
        <v>9767</v>
      </c>
      <c r="G101" s="30">
        <v>0.11274000000000001</v>
      </c>
      <c r="H101" s="30">
        <v>3.2000000000000003E-4</v>
      </c>
      <c r="I101" s="30">
        <v>0.29599999999999999</v>
      </c>
      <c r="J101" s="30">
        <v>4.2320000000000003E-2</v>
      </c>
      <c r="K101" s="30">
        <v>5.1195899999999996</v>
      </c>
      <c r="L101" s="30">
        <v>0.13936000000000001</v>
      </c>
      <c r="M101" s="30">
        <v>0.32934000000000002</v>
      </c>
      <c r="N101" s="30">
        <v>8.9200000000000008E-3</v>
      </c>
      <c r="O101" s="30">
        <v>0.995</v>
      </c>
      <c r="P101" s="30">
        <v>9.7619999999999998E-2</v>
      </c>
      <c r="Q101" s="30">
        <v>3.8400000000000001E-3</v>
      </c>
      <c r="R101" s="30">
        <v>0.99863999999999997</v>
      </c>
      <c r="S101" s="30">
        <v>0.13458999999999999</v>
      </c>
      <c r="T101" s="139">
        <v>0.55000000000000004</v>
      </c>
      <c r="U101" s="32">
        <v>1844.09</v>
      </c>
      <c r="V101" s="96">
        <v>4.92</v>
      </c>
      <c r="W101" s="96">
        <v>1839.36</v>
      </c>
      <c r="X101" s="96">
        <v>23.12</v>
      </c>
      <c r="Y101" s="96">
        <v>1835.18</v>
      </c>
      <c r="Z101" s="121">
        <v>43.26</v>
      </c>
      <c r="AA101" s="30">
        <v>1</v>
      </c>
      <c r="AB101" s="30">
        <v>33</v>
      </c>
      <c r="AC101" s="116">
        <v>2.79</v>
      </c>
      <c r="AD101" s="30">
        <v>1.73</v>
      </c>
      <c r="AE101" s="30">
        <v>7.57</v>
      </c>
      <c r="AF101" s="30">
        <v>0.24</v>
      </c>
      <c r="AG101" s="30">
        <v>1.1000000000000001</v>
      </c>
      <c r="AH101" s="97">
        <v>1.1299999999999999</v>
      </c>
      <c r="AI101" s="30">
        <v>0.51</v>
      </c>
      <c r="AJ101" s="30">
        <v>14.88</v>
      </c>
      <c r="AK101" s="30">
        <v>6.26</v>
      </c>
      <c r="AL101" s="116">
        <v>3.036</v>
      </c>
      <c r="AM101" s="30">
        <v>8.2000000000000003E-2</v>
      </c>
      <c r="AN101" s="30">
        <v>0.11274000000000001</v>
      </c>
      <c r="AO101" s="30">
        <v>3.2000000000000003E-4</v>
      </c>
      <c r="AP101" s="30">
        <v>1.02E-4</v>
      </c>
      <c r="AQ101" s="97">
        <v>7.7999999999999999E-6</v>
      </c>
      <c r="AR101" s="30">
        <v>1.9999999999999999E-7</v>
      </c>
      <c r="AS101" s="30">
        <v>1.1248E-3</v>
      </c>
      <c r="AT101" s="30">
        <v>1.182E-4</v>
      </c>
      <c r="AU101" s="30">
        <v>4.2281000000000003E-3</v>
      </c>
      <c r="AV101" s="116">
        <v>0.97799999999999998</v>
      </c>
      <c r="AW101" s="97">
        <v>1.0169999999999999</v>
      </c>
      <c r="AX101" s="30">
        <v>1.2</v>
      </c>
      <c r="AY101" s="30">
        <v>2.48</v>
      </c>
      <c r="AZ101" s="97">
        <v>2.39</v>
      </c>
    </row>
    <row r="103" spans="1:52" ht="12" x14ac:dyDescent="0.3">
      <c r="A103" s="1" t="s">
        <v>193</v>
      </c>
    </row>
    <row r="106" spans="1:52" ht="12" x14ac:dyDescent="0.3">
      <c r="A106" s="1" t="s">
        <v>604</v>
      </c>
    </row>
    <row r="108" spans="1:52" s="1" customFormat="1" ht="12" x14ac:dyDescent="0.3">
      <c r="A108" s="443" t="s">
        <v>543</v>
      </c>
      <c r="B108" s="434" t="s">
        <v>544</v>
      </c>
      <c r="C108" s="443"/>
      <c r="D108" s="434" t="s">
        <v>42</v>
      </c>
      <c r="E108" s="435"/>
      <c r="F108" s="433" t="s">
        <v>545</v>
      </c>
      <c r="G108" s="447"/>
      <c r="H108" s="434" t="s">
        <v>546</v>
      </c>
      <c r="I108" s="435"/>
      <c r="J108" s="453" t="s">
        <v>547</v>
      </c>
      <c r="K108" s="437"/>
      <c r="L108" s="436" t="s">
        <v>548</v>
      </c>
      <c r="M108" s="436"/>
      <c r="N108" s="453" t="s">
        <v>549</v>
      </c>
      <c r="O108" s="437"/>
      <c r="P108" s="436" t="s">
        <v>550</v>
      </c>
      <c r="Q108" s="436"/>
      <c r="R108" s="453" t="s">
        <v>551</v>
      </c>
      <c r="S108" s="437" t="s">
        <v>552</v>
      </c>
      <c r="T108" s="453" t="s">
        <v>547</v>
      </c>
      <c r="U108" s="436" t="s">
        <v>553</v>
      </c>
      <c r="V108" s="437" t="s">
        <v>554</v>
      </c>
      <c r="W108" s="453" t="s">
        <v>549</v>
      </c>
      <c r="X108" s="436" t="s">
        <v>555</v>
      </c>
      <c r="Y108" s="437" t="s">
        <v>554</v>
      </c>
      <c r="Z108" s="453" t="s">
        <v>556</v>
      </c>
      <c r="AA108" s="436" t="s">
        <v>547</v>
      </c>
      <c r="AB108" s="437" t="s">
        <v>549</v>
      </c>
    </row>
    <row r="109" spans="1:52" s="61" customFormat="1" ht="12" x14ac:dyDescent="0.3">
      <c r="A109" s="444"/>
      <c r="B109" s="439"/>
      <c r="C109" s="444"/>
      <c r="D109" s="439" t="s">
        <v>557</v>
      </c>
      <c r="E109" s="440" t="s">
        <v>558</v>
      </c>
      <c r="F109" s="438" t="s">
        <v>557</v>
      </c>
      <c r="G109" s="448" t="s">
        <v>558</v>
      </c>
      <c r="H109" s="439" t="s">
        <v>557</v>
      </c>
      <c r="I109" s="440" t="s">
        <v>558</v>
      </c>
      <c r="J109" s="454" t="s">
        <v>559</v>
      </c>
      <c r="K109" s="442" t="s">
        <v>560</v>
      </c>
      <c r="L109" s="441" t="s">
        <v>559</v>
      </c>
      <c r="M109" s="441" t="s">
        <v>560</v>
      </c>
      <c r="N109" s="454" t="s">
        <v>559</v>
      </c>
      <c r="O109" s="442" t="s">
        <v>560</v>
      </c>
      <c r="P109" s="441" t="s">
        <v>559</v>
      </c>
      <c r="Q109" s="441" t="s">
        <v>560</v>
      </c>
      <c r="R109" s="454"/>
      <c r="S109" s="442"/>
      <c r="T109" s="454"/>
      <c r="U109" s="441"/>
      <c r="V109" s="442"/>
      <c r="W109" s="454"/>
      <c r="X109" s="441"/>
      <c r="Y109" s="442"/>
      <c r="Z109" s="454"/>
      <c r="AA109" s="441"/>
      <c r="AB109" s="442"/>
    </row>
    <row r="110" spans="1:52" x14ac:dyDescent="0.3">
      <c r="A110" s="445" t="s">
        <v>561</v>
      </c>
      <c r="B110" s="140" t="s">
        <v>562</v>
      </c>
      <c r="C110" s="445">
        <v>0</v>
      </c>
      <c r="D110" s="140">
        <v>81</v>
      </c>
      <c r="E110" s="170">
        <v>73765.87151126744</v>
      </c>
      <c r="F110" s="449">
        <v>8</v>
      </c>
      <c r="G110" s="450">
        <v>19117.001701660567</v>
      </c>
      <c r="H110" s="140">
        <v>15</v>
      </c>
      <c r="I110" s="170">
        <v>10232.464661301257</v>
      </c>
      <c r="J110" s="455">
        <v>7.4889999999999998E-2</v>
      </c>
      <c r="K110" s="456">
        <v>7.4242034607489973E-2</v>
      </c>
      <c r="L110" s="161">
        <v>1.83125</v>
      </c>
      <c r="M110" s="161">
        <v>1.4227218574592337</v>
      </c>
      <c r="N110" s="455">
        <v>0.17738000000000001</v>
      </c>
      <c r="O110" s="456">
        <v>0.13898529835725651</v>
      </c>
      <c r="P110" s="161">
        <v>5.3800000000000001E-2</v>
      </c>
      <c r="Q110" s="161">
        <v>6.0286172250063004E-2</v>
      </c>
      <c r="R110" s="455"/>
      <c r="S110" s="462">
        <v>32842.701841453403</v>
      </c>
      <c r="T110" s="455">
        <v>8.1438085481440976E-4</v>
      </c>
      <c r="U110" s="161">
        <v>0.98535463601934881</v>
      </c>
      <c r="V110" s="456">
        <v>1.1128358179570861E-2</v>
      </c>
      <c r="W110" s="455">
        <v>8.4413396297874053E-4</v>
      </c>
      <c r="X110" s="161">
        <v>0.98793608001112243</v>
      </c>
      <c r="Y110" s="456">
        <v>1.1516836996161062E-2</v>
      </c>
      <c r="Z110" s="455"/>
      <c r="AA110" s="161">
        <v>-1.4645363980651194E-2</v>
      </c>
      <c r="AB110" s="456">
        <v>-1.2063919988877569E-2</v>
      </c>
    </row>
    <row r="111" spans="1:52" x14ac:dyDescent="0.3">
      <c r="A111" s="445" t="s">
        <v>563</v>
      </c>
      <c r="B111" s="140" t="s">
        <v>564</v>
      </c>
      <c r="C111" s="445">
        <v>0</v>
      </c>
      <c r="D111" s="140">
        <v>81</v>
      </c>
      <c r="E111" s="170">
        <v>53287.613919290277</v>
      </c>
      <c r="F111" s="449">
        <v>8</v>
      </c>
      <c r="G111" s="450">
        <v>13170.623191600182</v>
      </c>
      <c r="H111" s="140">
        <v>15</v>
      </c>
      <c r="I111" s="170">
        <v>7445.9292839374839</v>
      </c>
      <c r="J111" s="455">
        <v>7.4889999999999998E-2</v>
      </c>
      <c r="K111" s="456">
        <v>7.5743242630513588E-2</v>
      </c>
      <c r="L111" s="161">
        <v>1.83125</v>
      </c>
      <c r="M111" s="161">
        <v>1.4611330304214725</v>
      </c>
      <c r="N111" s="455">
        <v>0.17738000000000001</v>
      </c>
      <c r="O111" s="456">
        <v>0.13990865775778794</v>
      </c>
      <c r="P111" s="161">
        <v>5.3800000000000001E-2</v>
      </c>
      <c r="Q111" s="161">
        <v>7.0181922975038322E-2</v>
      </c>
      <c r="R111" s="455"/>
      <c r="S111" s="462">
        <v>12911.04394326964</v>
      </c>
      <c r="T111" s="455">
        <v>8.6166147447978771E-4</v>
      </c>
      <c r="U111" s="161">
        <v>1.0011837153492029</v>
      </c>
      <c r="V111" s="456">
        <v>1.154015182815365E-2</v>
      </c>
      <c r="W111" s="455">
        <v>9.0510219619957804E-4</v>
      </c>
      <c r="X111" s="161">
        <v>0.9822038171280244</v>
      </c>
      <c r="Y111" s="456">
        <v>7.7025817144821323E-3</v>
      </c>
      <c r="Z111" s="455"/>
      <c r="AA111" s="161">
        <v>1.1837153492029184E-3</v>
      </c>
      <c r="AB111" s="456">
        <v>-1.7796182871975597E-2</v>
      </c>
    </row>
    <row r="112" spans="1:52" x14ac:dyDescent="0.3">
      <c r="A112" s="445" t="s">
        <v>565</v>
      </c>
      <c r="B112" s="140" t="s">
        <v>564</v>
      </c>
      <c r="C112" s="445">
        <v>0</v>
      </c>
      <c r="D112" s="140">
        <v>81</v>
      </c>
      <c r="E112" s="170">
        <v>40102.70526027475</v>
      </c>
      <c r="F112" s="449">
        <v>8</v>
      </c>
      <c r="G112" s="450">
        <v>10560.922026379081</v>
      </c>
      <c r="H112" s="140">
        <v>15</v>
      </c>
      <c r="I112" s="170">
        <v>5492.7162102713037</v>
      </c>
      <c r="J112" s="455">
        <v>7.4889999999999998E-2</v>
      </c>
      <c r="K112" s="456">
        <v>7.4640298550007284E-2</v>
      </c>
      <c r="L112" s="161">
        <v>1.83125</v>
      </c>
      <c r="M112" s="161">
        <v>1.4148698069676562</v>
      </c>
      <c r="N112" s="455">
        <v>0.17738000000000001</v>
      </c>
      <c r="O112" s="456">
        <v>0.13748073216388726</v>
      </c>
      <c r="P112" s="161">
        <v>5.3800000000000001E-2</v>
      </c>
      <c r="Q112" s="161">
        <v>6.0251555755919083E-2</v>
      </c>
      <c r="R112" s="455"/>
      <c r="S112" s="462">
        <v>28628.685981803967</v>
      </c>
      <c r="T112" s="455">
        <v>1.2637304086089663E-3</v>
      </c>
      <c r="U112" s="161">
        <v>0.98788257572525384</v>
      </c>
      <c r="V112" s="456">
        <v>1.6780909958418525E-2</v>
      </c>
      <c r="W112" s="455">
        <v>1.1023436775444053E-3</v>
      </c>
      <c r="X112" s="161">
        <v>0.97286837742994048</v>
      </c>
      <c r="Y112" s="456">
        <v>1.1365291996621072E-2</v>
      </c>
      <c r="Z112" s="455"/>
      <c r="AA112" s="161">
        <v>-1.2117424274746158E-2</v>
      </c>
      <c r="AB112" s="456">
        <v>-2.7131622570059521E-2</v>
      </c>
    </row>
    <row r="113" spans="1:28" x14ac:dyDescent="0.3">
      <c r="A113" s="445" t="s">
        <v>566</v>
      </c>
      <c r="B113" s="140" t="s">
        <v>564</v>
      </c>
      <c r="C113" s="445">
        <v>0</v>
      </c>
      <c r="D113" s="140">
        <v>81</v>
      </c>
      <c r="E113" s="170">
        <v>42312.799123493547</v>
      </c>
      <c r="F113" s="449">
        <v>8</v>
      </c>
      <c r="G113" s="450">
        <v>10292.802396691439</v>
      </c>
      <c r="H113" s="140">
        <v>15</v>
      </c>
      <c r="I113" s="170">
        <v>6055.99670350419</v>
      </c>
      <c r="J113" s="455">
        <v>7.4889999999999998E-2</v>
      </c>
      <c r="K113" s="456">
        <v>7.4390595496443015E-2</v>
      </c>
      <c r="L113" s="161">
        <v>1.83125</v>
      </c>
      <c r="M113" s="161">
        <v>1.4707454090189349</v>
      </c>
      <c r="N113" s="455">
        <v>0.17738000000000001</v>
      </c>
      <c r="O113" s="456">
        <v>0.14338977768700484</v>
      </c>
      <c r="P113" s="161">
        <v>5.3800000000000001E-2</v>
      </c>
      <c r="Q113" s="161">
        <v>6.314854663029687E-2</v>
      </c>
      <c r="R113" s="455"/>
      <c r="S113" s="462">
        <v>28129.258222214365</v>
      </c>
      <c r="T113" s="455">
        <v>1.2587406828471611E-3</v>
      </c>
      <c r="U113" s="161">
        <v>0.98519314928470725</v>
      </c>
      <c r="V113" s="456">
        <v>1.6837124319923031E-2</v>
      </c>
      <c r="W113" s="455">
        <v>1.214910363109462E-3</v>
      </c>
      <c r="X113" s="161">
        <v>1.0021589444419707</v>
      </c>
      <c r="Y113" s="456">
        <v>1.0866387444955194E-2</v>
      </c>
      <c r="Z113" s="455"/>
      <c r="AA113" s="161">
        <v>-1.4806850715292752E-2</v>
      </c>
      <c r="AB113" s="456">
        <v>2.1589444419707338E-3</v>
      </c>
    </row>
    <row r="114" spans="1:28" x14ac:dyDescent="0.3">
      <c r="A114" s="445" t="s">
        <v>567</v>
      </c>
      <c r="B114" s="140" t="s">
        <v>568</v>
      </c>
      <c r="C114" s="445">
        <v>4</v>
      </c>
      <c r="D114" s="140">
        <v>81</v>
      </c>
      <c r="E114" s="170">
        <v>44883.495550491643</v>
      </c>
      <c r="F114" s="449">
        <v>8</v>
      </c>
      <c r="G114" s="450">
        <v>9616.3708916211672</v>
      </c>
      <c r="H114" s="140">
        <v>15</v>
      </c>
      <c r="I114" s="170">
        <v>6379.1905465757991</v>
      </c>
      <c r="J114" s="455">
        <v>7.4889999999999998E-2</v>
      </c>
      <c r="K114" s="456">
        <v>7.656407510588778E-2</v>
      </c>
      <c r="L114" s="161">
        <v>1.83125</v>
      </c>
      <c r="M114" s="161">
        <v>1.5103189097887126</v>
      </c>
      <c r="N114" s="455">
        <v>0.17738000000000001</v>
      </c>
      <c r="O114" s="456">
        <v>0.14306794682595786</v>
      </c>
      <c r="P114" s="161">
        <v>5.3800000000000001E-2</v>
      </c>
      <c r="Q114" s="161">
        <v>7.2753686692048972E-2</v>
      </c>
      <c r="R114" s="455"/>
      <c r="S114" s="462">
        <v>28234.457120755204</v>
      </c>
      <c r="T114" s="455">
        <v>8.9903220768076952E-4</v>
      </c>
      <c r="U114" s="161">
        <v>1.0152970622400626</v>
      </c>
      <c r="V114" s="456">
        <v>1.2320071039032815E-2</v>
      </c>
      <c r="W114" s="455">
        <v>1.2195483143844876E-3</v>
      </c>
      <c r="X114" s="161">
        <v>0.9999280117643109</v>
      </c>
      <c r="Y114" s="456">
        <v>1.0054025246811977E-2</v>
      </c>
      <c r="Z114" s="455"/>
      <c r="AA114" s="161">
        <v>1.5297062240062553E-2</v>
      </c>
      <c r="AB114" s="456">
        <v>-7.1988235689102176E-5</v>
      </c>
    </row>
    <row r="115" spans="1:28" x14ac:dyDescent="0.3">
      <c r="A115" s="445" t="s">
        <v>567</v>
      </c>
      <c r="B115" s="140" t="s">
        <v>569</v>
      </c>
      <c r="C115" s="445">
        <v>6</v>
      </c>
      <c r="D115" s="140">
        <v>81</v>
      </c>
      <c r="E115" s="170">
        <v>45363.376421341483</v>
      </c>
      <c r="F115" s="449">
        <v>8</v>
      </c>
      <c r="G115" s="450">
        <v>9786.4224272276151</v>
      </c>
      <c r="H115" s="140">
        <v>15</v>
      </c>
      <c r="I115" s="170">
        <v>6419.4174790315546</v>
      </c>
      <c r="J115" s="455">
        <v>7.4889999999999998E-2</v>
      </c>
      <c r="K115" s="456">
        <v>7.4967966104425035E-2</v>
      </c>
      <c r="L115" s="161">
        <v>1.83125</v>
      </c>
      <c r="M115" s="161">
        <v>1.4721912453068959</v>
      </c>
      <c r="N115" s="455">
        <v>0.17738000000000001</v>
      </c>
      <c r="O115" s="456">
        <v>0.14242532775059172</v>
      </c>
      <c r="P115" s="161">
        <v>5.3800000000000001E-2</v>
      </c>
      <c r="Q115" s="161">
        <v>7.0775666984869701E-2</v>
      </c>
      <c r="R115" s="455"/>
      <c r="S115" s="462">
        <v>34458.782316310026</v>
      </c>
      <c r="T115" s="455">
        <v>9.302617142559744E-4</v>
      </c>
      <c r="U115" s="161">
        <v>0.9941033937271827</v>
      </c>
      <c r="V115" s="456">
        <v>1.2705563408730415E-2</v>
      </c>
      <c r="W115" s="455">
        <v>1.1640009315351967E-3</v>
      </c>
      <c r="X115" s="161">
        <v>0.99574722957701534</v>
      </c>
      <c r="Y115" s="456">
        <v>9.7174097297005949E-3</v>
      </c>
      <c r="Z115" s="455"/>
      <c r="AA115" s="161">
        <v>-5.8966062728172952E-3</v>
      </c>
      <c r="AB115" s="456">
        <v>-4.2527704229846641E-3</v>
      </c>
    </row>
    <row r="116" spans="1:28" x14ac:dyDescent="0.3">
      <c r="A116" s="445" t="s">
        <v>561</v>
      </c>
      <c r="B116" s="140" t="s">
        <v>569</v>
      </c>
      <c r="C116" s="445">
        <v>75</v>
      </c>
      <c r="D116" s="140">
        <v>81</v>
      </c>
      <c r="E116" s="170">
        <v>46658.814122809003</v>
      </c>
      <c r="F116" s="449">
        <v>8</v>
      </c>
      <c r="G116" s="450">
        <v>11529.708706566722</v>
      </c>
      <c r="H116" s="140">
        <v>15</v>
      </c>
      <c r="I116" s="170">
        <v>6234.4517635809489</v>
      </c>
      <c r="J116" s="455">
        <v>7.4889999999999998E-2</v>
      </c>
      <c r="K116" s="456">
        <v>7.4503698995142142E-2</v>
      </c>
      <c r="L116" s="161">
        <v>1.83125</v>
      </c>
      <c r="M116" s="161">
        <v>1.3783038242031884</v>
      </c>
      <c r="N116" s="455">
        <v>0.17738000000000001</v>
      </c>
      <c r="O116" s="456">
        <v>0.13417322265624271</v>
      </c>
      <c r="P116" s="161">
        <v>5.3800000000000001E-2</v>
      </c>
      <c r="Q116" s="161">
        <v>5.9022152455529379E-2</v>
      </c>
      <c r="R116" s="455"/>
      <c r="S116" s="462">
        <v>30964.742983991411</v>
      </c>
      <c r="T116" s="455">
        <v>1.1216313907455916E-3</v>
      </c>
      <c r="U116" s="161">
        <v>0.98931115356602395</v>
      </c>
      <c r="V116" s="456">
        <v>1.5784185025512768E-2</v>
      </c>
      <c r="W116" s="455">
        <v>9.0190446218664467E-4</v>
      </c>
      <c r="X116" s="161">
        <v>0.98493753641694348</v>
      </c>
      <c r="Y116" s="456">
        <v>1.9567295155609694E-2</v>
      </c>
      <c r="Z116" s="455"/>
      <c r="AA116" s="161">
        <v>-1.0688846433976051E-2</v>
      </c>
      <c r="AB116" s="456">
        <v>-1.5062463583056518E-2</v>
      </c>
    </row>
    <row r="117" spans="1:28" x14ac:dyDescent="0.3">
      <c r="A117" s="445" t="s">
        <v>561</v>
      </c>
      <c r="B117" s="140" t="s">
        <v>570</v>
      </c>
      <c r="C117" s="445">
        <v>127</v>
      </c>
      <c r="D117" s="140">
        <v>81</v>
      </c>
      <c r="E117" s="170">
        <v>46312.677493075877</v>
      </c>
      <c r="F117" s="449">
        <v>8</v>
      </c>
      <c r="G117" s="450">
        <v>11805.100511613515</v>
      </c>
      <c r="H117" s="140">
        <v>15</v>
      </c>
      <c r="I117" s="170">
        <v>6119.9868896229682</v>
      </c>
      <c r="J117" s="455">
        <v>7.4889999999999998E-2</v>
      </c>
      <c r="K117" s="456">
        <v>7.3606390609305808E-2</v>
      </c>
      <c r="L117" s="161">
        <v>1.83125</v>
      </c>
      <c r="M117" s="161">
        <v>1.3448924859086901</v>
      </c>
      <c r="N117" s="455">
        <v>0.17738000000000001</v>
      </c>
      <c r="O117" s="456">
        <v>0.13251674822690962</v>
      </c>
      <c r="P117" s="161">
        <v>5.3800000000000001E-2</v>
      </c>
      <c r="Q117" s="161">
        <v>5.4923479198809751E-2</v>
      </c>
      <c r="R117" s="455"/>
      <c r="S117" s="462">
        <v>33826.108625161134</v>
      </c>
      <c r="T117" s="455">
        <v>1.1674854617061449E-3</v>
      </c>
      <c r="U117" s="161">
        <v>0.97772737506840246</v>
      </c>
      <c r="V117" s="456">
        <v>1.7437597037306029E-2</v>
      </c>
      <c r="W117" s="455">
        <v>9.3868896997327273E-4</v>
      </c>
      <c r="X117" s="161">
        <v>0.99414721458747557</v>
      </c>
      <c r="Y117" s="456">
        <v>2.8876630521649915E-2</v>
      </c>
      <c r="Z117" s="455"/>
      <c r="AA117" s="161">
        <v>-2.227262493159754E-2</v>
      </c>
      <c r="AB117" s="456">
        <v>-5.8527854125244305E-3</v>
      </c>
    </row>
    <row r="118" spans="1:28" x14ac:dyDescent="0.3">
      <c r="A118" s="445" t="s">
        <v>567</v>
      </c>
      <c r="B118" s="140" t="s">
        <v>571</v>
      </c>
      <c r="C118" s="445">
        <v>114</v>
      </c>
      <c r="D118" s="140">
        <v>81</v>
      </c>
      <c r="E118" s="170">
        <v>43850.708872517826</v>
      </c>
      <c r="F118" s="449">
        <v>8</v>
      </c>
      <c r="G118" s="450">
        <v>9662.7411347149118</v>
      </c>
      <c r="H118" s="140">
        <v>15</v>
      </c>
      <c r="I118" s="170">
        <v>5955.0537399071045</v>
      </c>
      <c r="J118" s="455">
        <v>7.4889999999999998E-2</v>
      </c>
      <c r="K118" s="456">
        <v>7.6499375667830827E-2</v>
      </c>
      <c r="L118" s="161">
        <v>1.83125</v>
      </c>
      <c r="M118" s="161">
        <v>1.4399700551550401</v>
      </c>
      <c r="N118" s="455">
        <v>0.17738000000000001</v>
      </c>
      <c r="O118" s="456">
        <v>0.13651937624471347</v>
      </c>
      <c r="P118" s="161">
        <v>5.3800000000000001E-2</v>
      </c>
      <c r="Q118" s="161">
        <v>6.8921607531266083E-2</v>
      </c>
      <c r="R118" s="455"/>
      <c r="S118" s="462">
        <v>39008.550771578404</v>
      </c>
      <c r="T118" s="455">
        <v>1.0881110515435211E-3</v>
      </c>
      <c r="U118" s="161">
        <v>1.0128639364439715</v>
      </c>
      <c r="V118" s="456">
        <v>1.492616665372294E-2</v>
      </c>
      <c r="W118" s="455">
        <v>1.0654931940888076E-3</v>
      </c>
      <c r="X118" s="161">
        <v>0.97053347005068225</v>
      </c>
      <c r="Y118" s="456">
        <v>9.9295717548539691E-3</v>
      </c>
      <c r="Z118" s="455"/>
      <c r="AA118" s="161">
        <v>1.2863936443971546E-2</v>
      </c>
      <c r="AB118" s="456">
        <v>-2.9466529949317755E-2</v>
      </c>
    </row>
    <row r="119" spans="1:28" x14ac:dyDescent="0.3">
      <c r="A119" s="445" t="s">
        <v>567</v>
      </c>
      <c r="B119" s="140" t="s">
        <v>572</v>
      </c>
      <c r="C119" s="445">
        <v>170</v>
      </c>
      <c r="D119" s="140">
        <v>81</v>
      </c>
      <c r="E119" s="170">
        <v>41528.474600974099</v>
      </c>
      <c r="F119" s="449">
        <v>8</v>
      </c>
      <c r="G119" s="450">
        <v>9009.1587797704833</v>
      </c>
      <c r="H119" s="140">
        <v>15</v>
      </c>
      <c r="I119" s="170">
        <v>5688.7616898217157</v>
      </c>
      <c r="J119" s="455">
        <v>7.4889999999999998E-2</v>
      </c>
      <c r="K119" s="456">
        <v>7.5141189201764158E-2</v>
      </c>
      <c r="L119" s="161">
        <v>1.83125</v>
      </c>
      <c r="M119" s="161">
        <v>1.4278175171546672</v>
      </c>
      <c r="N119" s="455">
        <v>0.17738000000000001</v>
      </c>
      <c r="O119" s="456">
        <v>0.13781400916778541</v>
      </c>
      <c r="P119" s="161">
        <v>5.3800000000000001E-2</v>
      </c>
      <c r="Q119" s="161">
        <v>6.6727653154543806E-2</v>
      </c>
      <c r="R119" s="455"/>
      <c r="S119" s="462">
        <v>26731.002654530486</v>
      </c>
      <c r="T119" s="455">
        <v>1.0371780224506032E-3</v>
      </c>
      <c r="U119" s="161">
        <v>0.99409366708868907</v>
      </c>
      <c r="V119" s="456">
        <v>1.4477484360989818E-2</v>
      </c>
      <c r="W119" s="455">
        <v>1.0643613518191344E-3</v>
      </c>
      <c r="X119" s="161">
        <v>0.98815239913417185</v>
      </c>
      <c r="Y119" s="456">
        <v>1.092665905821002E-2</v>
      </c>
      <c r="Z119" s="455"/>
      <c r="AA119" s="161">
        <v>-5.9063329113109297E-3</v>
      </c>
      <c r="AB119" s="456">
        <v>-1.1847600865828145E-2</v>
      </c>
    </row>
    <row r="120" spans="1:28" x14ac:dyDescent="0.3">
      <c r="A120" s="445" t="s">
        <v>566</v>
      </c>
      <c r="B120" s="140" t="s">
        <v>572</v>
      </c>
      <c r="C120" s="445">
        <v>184</v>
      </c>
      <c r="D120" s="140">
        <v>81</v>
      </c>
      <c r="E120" s="170">
        <v>46043.136389536448</v>
      </c>
      <c r="F120" s="449">
        <v>8</v>
      </c>
      <c r="G120" s="450">
        <v>11735.216029851179</v>
      </c>
      <c r="H120" s="140">
        <v>15</v>
      </c>
      <c r="I120" s="170">
        <v>6052.8892232291028</v>
      </c>
      <c r="J120" s="455">
        <v>7.4889999999999998E-2</v>
      </c>
      <c r="K120" s="456">
        <v>7.5697568237516957E-2</v>
      </c>
      <c r="L120" s="161">
        <v>1.83125</v>
      </c>
      <c r="M120" s="161">
        <v>1.3763722261566729</v>
      </c>
      <c r="N120" s="455">
        <v>0.17738000000000001</v>
      </c>
      <c r="O120" s="456">
        <v>0.13187203178575277</v>
      </c>
      <c r="P120" s="161">
        <v>5.3800000000000001E-2</v>
      </c>
      <c r="Q120" s="161">
        <v>5.9191746720126746E-2</v>
      </c>
      <c r="R120" s="455"/>
      <c r="S120" s="462">
        <v>17724.72307460615</v>
      </c>
      <c r="T120" s="455">
        <v>1.1693227218138003E-3</v>
      </c>
      <c r="U120" s="161">
        <v>1.003366988029591</v>
      </c>
      <c r="V120" s="456">
        <v>1.5917799405146656E-2</v>
      </c>
      <c r="W120" s="455">
        <v>1.1861213255813562E-3</v>
      </c>
      <c r="X120" s="161">
        <v>0.96938368696032173</v>
      </c>
      <c r="Y120" s="456">
        <v>1.2916599461203654E-2</v>
      </c>
      <c r="Z120" s="455"/>
      <c r="AA120" s="161">
        <v>3.3669880295910115E-3</v>
      </c>
      <c r="AB120" s="456">
        <v>-3.0616313039678267E-2</v>
      </c>
    </row>
    <row r="121" spans="1:28" x14ac:dyDescent="0.3">
      <c r="A121" s="445" t="s">
        <v>567</v>
      </c>
      <c r="B121" s="140" t="s">
        <v>573</v>
      </c>
      <c r="C121" s="445">
        <v>226</v>
      </c>
      <c r="D121" s="140">
        <v>81</v>
      </c>
      <c r="E121" s="170">
        <v>38229.071307393977</v>
      </c>
      <c r="F121" s="449">
        <v>8</v>
      </c>
      <c r="G121" s="450">
        <v>8157.7475337117239</v>
      </c>
      <c r="H121" s="140">
        <v>15</v>
      </c>
      <c r="I121" s="170">
        <v>5324.3257934086696</v>
      </c>
      <c r="J121" s="455">
        <v>7.4889999999999998E-2</v>
      </c>
      <c r="K121" s="456">
        <v>7.5991970777045476E-2</v>
      </c>
      <c r="L121" s="161">
        <v>1.83125</v>
      </c>
      <c r="M121" s="161">
        <v>1.4683405107344576</v>
      </c>
      <c r="N121" s="455">
        <v>0.17738000000000001</v>
      </c>
      <c r="O121" s="456">
        <v>0.14013860774046102</v>
      </c>
      <c r="P121" s="161">
        <v>5.3800000000000001E-2</v>
      </c>
      <c r="Q121" s="161">
        <v>7.0608592208031146E-2</v>
      </c>
      <c r="R121" s="455"/>
      <c r="S121" s="462">
        <v>22408.190745242031</v>
      </c>
      <c r="T121" s="455">
        <v>9.0414384957468398E-4</v>
      </c>
      <c r="U121" s="161">
        <v>1.004552650404954</v>
      </c>
      <c r="V121" s="456">
        <v>1.3194388941705838E-2</v>
      </c>
      <c r="W121" s="455">
        <v>1.297438192166244E-3</v>
      </c>
      <c r="X121" s="161">
        <v>1.0133773739624889</v>
      </c>
      <c r="Y121" s="456">
        <v>1.3373687063750962E-2</v>
      </c>
      <c r="Z121" s="455"/>
      <c r="AA121" s="161">
        <v>4.5526504049540062E-3</v>
      </c>
      <c r="AB121" s="456">
        <v>1.3377373962488948E-2</v>
      </c>
    </row>
    <row r="122" spans="1:28" x14ac:dyDescent="0.3">
      <c r="A122" s="445" t="s">
        <v>566</v>
      </c>
      <c r="B122" s="140" t="s">
        <v>573</v>
      </c>
      <c r="C122" s="445">
        <v>226</v>
      </c>
      <c r="D122" s="140">
        <v>81</v>
      </c>
      <c r="E122" s="170">
        <v>45595.632371353378</v>
      </c>
      <c r="F122" s="449">
        <v>8</v>
      </c>
      <c r="G122" s="450">
        <v>11614.894500871456</v>
      </c>
      <c r="H122" s="140">
        <v>15</v>
      </c>
      <c r="I122" s="170">
        <v>5910.9778165228172</v>
      </c>
      <c r="J122" s="455">
        <v>7.4889999999999998E-2</v>
      </c>
      <c r="K122" s="456">
        <v>7.6048050746916285E-2</v>
      </c>
      <c r="L122" s="161">
        <v>1.83125</v>
      </c>
      <c r="M122" s="161">
        <v>1.3673389244355882</v>
      </c>
      <c r="N122" s="455">
        <v>0.17738000000000001</v>
      </c>
      <c r="O122" s="456">
        <v>0.1304027696836835</v>
      </c>
      <c r="P122" s="161">
        <v>5.3800000000000001E-2</v>
      </c>
      <c r="Q122" s="161">
        <v>5.5684845566643972E-2</v>
      </c>
      <c r="R122" s="455"/>
      <c r="S122" s="462">
        <v>25742.939445562908</v>
      </c>
      <c r="T122" s="455">
        <v>1.2905364777235928E-3</v>
      </c>
      <c r="U122" s="161">
        <v>1.0082109559283994</v>
      </c>
      <c r="V122" s="456">
        <v>1.7600437871862953E-2</v>
      </c>
      <c r="W122" s="455">
        <v>1.0926649532182614E-3</v>
      </c>
      <c r="X122" s="161">
        <v>0.9693551272872738</v>
      </c>
      <c r="Y122" s="456">
        <v>1.3438813966732494E-2</v>
      </c>
      <c r="Z122" s="455"/>
      <c r="AA122" s="161">
        <v>8.2109559283993772E-3</v>
      </c>
      <c r="AB122" s="456">
        <v>-3.0644872712726201E-2</v>
      </c>
    </row>
    <row r="123" spans="1:28" x14ac:dyDescent="0.3">
      <c r="A123" s="445" t="s">
        <v>563</v>
      </c>
      <c r="B123" s="140" t="s">
        <v>574</v>
      </c>
      <c r="C123" s="445">
        <v>131</v>
      </c>
      <c r="D123" s="140">
        <v>81</v>
      </c>
      <c r="E123" s="170">
        <v>42322.673001574687</v>
      </c>
      <c r="F123" s="449">
        <v>8</v>
      </c>
      <c r="G123" s="450">
        <v>9593.0361346752507</v>
      </c>
      <c r="H123" s="140">
        <v>15</v>
      </c>
      <c r="I123" s="170">
        <v>5996.7488600852075</v>
      </c>
      <c r="J123" s="455">
        <v>7.4889999999999998E-2</v>
      </c>
      <c r="K123" s="456">
        <v>7.5836498395974922E-2</v>
      </c>
      <c r="L123" s="161">
        <v>1.83125</v>
      </c>
      <c r="M123" s="161">
        <v>1.4828319792157056</v>
      </c>
      <c r="N123" s="455">
        <v>0.17738000000000001</v>
      </c>
      <c r="O123" s="456">
        <v>0.1418118089028419</v>
      </c>
      <c r="P123" s="161">
        <v>5.3800000000000001E-2</v>
      </c>
      <c r="Q123" s="161">
        <v>6.9121657688833035E-2</v>
      </c>
      <c r="R123" s="455"/>
      <c r="S123" s="462">
        <v>27440.217842570681</v>
      </c>
      <c r="T123" s="455">
        <v>9.7631235138989387E-4</v>
      </c>
      <c r="U123" s="161">
        <v>1.0038204174452219</v>
      </c>
      <c r="V123" s="456">
        <v>1.31446238793288E-2</v>
      </c>
      <c r="W123" s="455">
        <v>8.2440214637915328E-4</v>
      </c>
      <c r="X123" s="161">
        <v>1.0044389152223239</v>
      </c>
      <c r="Y123" s="456">
        <v>8.1759353294996902E-3</v>
      </c>
      <c r="Z123" s="455"/>
      <c r="AA123" s="161">
        <v>3.8204174452218798E-3</v>
      </c>
      <c r="AB123" s="456">
        <v>4.4389152223238693E-3</v>
      </c>
    </row>
    <row r="124" spans="1:28" x14ac:dyDescent="0.3">
      <c r="A124" s="445" t="s">
        <v>563</v>
      </c>
      <c r="B124" s="140" t="s">
        <v>575</v>
      </c>
      <c r="C124" s="445">
        <v>7</v>
      </c>
      <c r="D124" s="140">
        <v>168</v>
      </c>
      <c r="E124" s="170">
        <v>107602.84615930317</v>
      </c>
      <c r="F124" s="449">
        <v>16.2</v>
      </c>
      <c r="G124" s="450">
        <v>17874.233801468577</v>
      </c>
      <c r="H124" s="140">
        <v>59</v>
      </c>
      <c r="I124" s="170">
        <v>29522.395106314067</v>
      </c>
      <c r="J124" s="455">
        <v>0.11478666666666666</v>
      </c>
      <c r="K124" s="456">
        <v>0.11624544257768833</v>
      </c>
      <c r="L124" s="161">
        <v>5.3386333333333331</v>
      </c>
      <c r="M124" s="161">
        <v>4.3810427311331361</v>
      </c>
      <c r="N124" s="455">
        <v>0.33732333333333336</v>
      </c>
      <c r="O124" s="456">
        <v>0.27333816787277676</v>
      </c>
      <c r="P124" s="161">
        <v>9.7309999999999994E-2</v>
      </c>
      <c r="Q124" s="161">
        <v>0.12640245216756013</v>
      </c>
      <c r="R124" s="455"/>
      <c r="S124" s="462">
        <v>144221.64626827111</v>
      </c>
      <c r="T124" s="455">
        <v>6.1164559909712961E-4</v>
      </c>
      <c r="U124" s="161">
        <v>1.002560772648861</v>
      </c>
      <c r="V124" s="456">
        <v>5.5942859662031367E-3</v>
      </c>
      <c r="W124" s="455">
        <v>1.6226365517438442E-3</v>
      </c>
      <c r="X124" s="161">
        <v>1.0095373373099585</v>
      </c>
      <c r="Y124" s="456">
        <v>7.4806760686313718E-3</v>
      </c>
      <c r="Z124" s="455"/>
      <c r="AA124" s="161">
        <v>2.5607726488610094E-3</v>
      </c>
      <c r="AB124" s="456">
        <v>9.5373373099585379E-3</v>
      </c>
    </row>
    <row r="125" spans="1:28" x14ac:dyDescent="0.3">
      <c r="A125" s="445" t="s">
        <v>561</v>
      </c>
      <c r="B125" s="140" t="s">
        <v>575</v>
      </c>
      <c r="C125" s="445">
        <v>12</v>
      </c>
      <c r="D125" s="140">
        <v>168</v>
      </c>
      <c r="E125" s="170">
        <v>144152.36626768025</v>
      </c>
      <c r="F125" s="449">
        <v>16.2</v>
      </c>
      <c r="G125" s="450">
        <v>20871.103898402147</v>
      </c>
      <c r="H125" s="140">
        <v>59</v>
      </c>
      <c r="I125" s="170">
        <v>39136.736528656707</v>
      </c>
      <c r="J125" s="455">
        <v>0.11478666666666666</v>
      </c>
      <c r="K125" s="456">
        <v>0.11571528419078636</v>
      </c>
      <c r="L125" s="161">
        <v>5.3386333333333331</v>
      </c>
      <c r="M125" s="161">
        <v>4.3296125343656593</v>
      </c>
      <c r="N125" s="455">
        <v>0.33732333333333336</v>
      </c>
      <c r="O125" s="456">
        <v>0.27136699856209656</v>
      </c>
      <c r="P125" s="161">
        <v>9.7309999999999994E-2</v>
      </c>
      <c r="Q125" s="161">
        <v>0.12678181380753489</v>
      </c>
      <c r="R125" s="455"/>
      <c r="S125" s="462">
        <v>152885.08908851762</v>
      </c>
      <c r="T125" s="455">
        <v>5.0131912863234725E-4</v>
      </c>
      <c r="U125" s="161">
        <v>1.0020740088014124</v>
      </c>
      <c r="V125" s="456">
        <v>5.1606725702262836E-3</v>
      </c>
      <c r="W125" s="455">
        <v>1.2607853999692387E-3</v>
      </c>
      <c r="X125" s="161">
        <v>1.0196309576683311</v>
      </c>
      <c r="Y125" s="456">
        <v>1.1468042582921126E-2</v>
      </c>
      <c r="Z125" s="455"/>
      <c r="AA125" s="161">
        <v>2.074008801412397E-3</v>
      </c>
      <c r="AB125" s="456">
        <v>1.9630957668331117E-2</v>
      </c>
    </row>
    <row r="126" spans="1:28" x14ac:dyDescent="0.3">
      <c r="A126" s="445" t="s">
        <v>565</v>
      </c>
      <c r="B126" s="140" t="s">
        <v>575</v>
      </c>
      <c r="C126" s="445">
        <v>18</v>
      </c>
      <c r="D126" s="140">
        <v>168</v>
      </c>
      <c r="E126" s="170">
        <v>123683.83825452875</v>
      </c>
      <c r="F126" s="449">
        <v>16.2</v>
      </c>
      <c r="G126" s="450">
        <v>26704.0538438478</v>
      </c>
      <c r="H126" s="140">
        <v>59</v>
      </c>
      <c r="I126" s="170">
        <v>31786.314230086387</v>
      </c>
      <c r="J126" s="455">
        <v>0.11478666666666666</v>
      </c>
      <c r="K126" s="456">
        <v>0.11646793414489071</v>
      </c>
      <c r="L126" s="161">
        <v>5.3386333333333331</v>
      </c>
      <c r="M126" s="161">
        <v>4.1299355822107797</v>
      </c>
      <c r="N126" s="455">
        <v>0.33732333333333336</v>
      </c>
      <c r="O126" s="456">
        <v>0.25717907545733665</v>
      </c>
      <c r="P126" s="161">
        <v>9.7309999999999994E-2</v>
      </c>
      <c r="Q126" s="161">
        <v>9.9835499381713932E-2</v>
      </c>
      <c r="R126" s="455"/>
      <c r="S126" s="462">
        <v>166290.53792423496</v>
      </c>
      <c r="T126" s="455">
        <v>7.033193904759299E-4</v>
      </c>
      <c r="U126" s="161">
        <v>1.0062185219782782</v>
      </c>
      <c r="V126" s="456">
        <v>6.2383044955089942E-3</v>
      </c>
      <c r="W126" s="455">
        <v>1.3345096939581086E-3</v>
      </c>
      <c r="X126" s="161">
        <v>0.96467875991000918</v>
      </c>
      <c r="Y126" s="456">
        <v>9.6971906838472389E-3</v>
      </c>
      <c r="Z126" s="455"/>
      <c r="AA126" s="161">
        <v>6.2185219782782131E-3</v>
      </c>
      <c r="AB126" s="456">
        <v>-3.5321240089990824E-2</v>
      </c>
    </row>
    <row r="127" spans="1:28" x14ac:dyDescent="0.3">
      <c r="A127" s="445" t="s">
        <v>566</v>
      </c>
      <c r="B127" s="140" t="s">
        <v>575</v>
      </c>
      <c r="C127" s="445">
        <v>8</v>
      </c>
      <c r="D127" s="140">
        <v>168</v>
      </c>
      <c r="E127" s="170">
        <v>100920.43943362351</v>
      </c>
      <c r="F127" s="449">
        <v>16.2</v>
      </c>
      <c r="G127" s="450">
        <v>30627.406840544525</v>
      </c>
      <c r="H127" s="140">
        <v>59</v>
      </c>
      <c r="I127" s="170">
        <v>27276.535072057442</v>
      </c>
      <c r="J127" s="455">
        <v>0.11478666666666666</v>
      </c>
      <c r="K127" s="456">
        <v>0.11770075081904746</v>
      </c>
      <c r="L127" s="161">
        <v>5.3386333333333331</v>
      </c>
      <c r="M127" s="161">
        <v>4.3081975046831396</v>
      </c>
      <c r="N127" s="455">
        <v>0.33732333333333336</v>
      </c>
      <c r="O127" s="456">
        <v>0.26546978425288842</v>
      </c>
      <c r="P127" s="161">
        <v>9.7309999999999994E-2</v>
      </c>
      <c r="Q127" s="161">
        <v>0.12471995476543385</v>
      </c>
      <c r="R127" s="455"/>
      <c r="S127" s="462">
        <v>130471.5879994712</v>
      </c>
      <c r="T127" s="455">
        <v>7.6010469583269263E-4</v>
      </c>
      <c r="U127" s="161">
        <v>1.0170241322256797</v>
      </c>
      <c r="V127" s="456">
        <v>7.0080691055613075E-3</v>
      </c>
      <c r="W127" s="455">
        <v>3.5435727631946633E-3</v>
      </c>
      <c r="X127" s="161">
        <v>0.97784134367595299</v>
      </c>
      <c r="Y127" s="456">
        <v>1.4630711897136463E-2</v>
      </c>
      <c r="Z127" s="455"/>
      <c r="AA127" s="161">
        <v>1.7024132225679667E-2</v>
      </c>
      <c r="AB127" s="456">
        <v>-2.215865632404701E-2</v>
      </c>
    </row>
    <row r="128" spans="1:28" x14ac:dyDescent="0.3">
      <c r="A128" s="445" t="s">
        <v>567</v>
      </c>
      <c r="B128" s="140" t="s">
        <v>576</v>
      </c>
      <c r="C128" s="445">
        <v>227</v>
      </c>
      <c r="D128" s="140">
        <v>168</v>
      </c>
      <c r="E128" s="170">
        <v>116902.82521172671</v>
      </c>
      <c r="F128" s="449">
        <v>16.2</v>
      </c>
      <c r="G128" s="450">
        <v>11054.382290572115</v>
      </c>
      <c r="H128" s="140">
        <v>59</v>
      </c>
      <c r="I128" s="170">
        <v>30391.881822326053</v>
      </c>
      <c r="J128" s="455">
        <v>0.11478666666666666</v>
      </c>
      <c r="K128" s="456">
        <v>0.11626832351432666</v>
      </c>
      <c r="L128" s="161">
        <v>5.3386333333333331</v>
      </c>
      <c r="M128" s="161">
        <v>4.1504855588210212</v>
      </c>
      <c r="N128" s="455">
        <v>0.33732333333333336</v>
      </c>
      <c r="O128" s="456">
        <v>0.25890248685180517</v>
      </c>
      <c r="P128" s="161">
        <v>9.7309999999999994E-2</v>
      </c>
      <c r="Q128" s="161">
        <v>0.12334384377234062</v>
      </c>
      <c r="R128" s="455"/>
      <c r="S128" s="462">
        <v>199562.0020690712</v>
      </c>
      <c r="T128" s="455">
        <v>6.1807556008515951E-4</v>
      </c>
      <c r="U128" s="161">
        <v>1.0027499360599468</v>
      </c>
      <c r="V128" s="456">
        <v>7.7289160208476749E-3</v>
      </c>
      <c r="W128" s="455">
        <v>1.6924935898668741E-3</v>
      </c>
      <c r="X128" s="161">
        <v>0.98463070830721156</v>
      </c>
      <c r="Y128" s="456">
        <v>1.1299959168571105E-2</v>
      </c>
      <c r="Z128" s="455"/>
      <c r="AA128" s="161">
        <v>2.7499360599467781E-3</v>
      </c>
      <c r="AB128" s="456">
        <v>-1.5369291692788445E-2</v>
      </c>
    </row>
    <row r="129" spans="1:28" x14ac:dyDescent="0.3">
      <c r="A129" s="445" t="s">
        <v>566</v>
      </c>
      <c r="B129" s="140" t="s">
        <v>576</v>
      </c>
      <c r="C129" s="445">
        <v>227</v>
      </c>
      <c r="D129" s="140">
        <v>168</v>
      </c>
      <c r="E129" s="170">
        <v>128418.572440495</v>
      </c>
      <c r="F129" s="449">
        <v>16.2</v>
      </c>
      <c r="G129" s="450">
        <v>30280.325252354425</v>
      </c>
      <c r="H129" s="140">
        <v>59</v>
      </c>
      <c r="I129" s="170">
        <v>32912.637716916717</v>
      </c>
      <c r="J129" s="455">
        <v>0.11478666666666666</v>
      </c>
      <c r="K129" s="456">
        <v>0.11801145594333011</v>
      </c>
      <c r="L129" s="161">
        <v>5.3386333333333331</v>
      </c>
      <c r="M129" s="161">
        <v>4.1762990019688937</v>
      </c>
      <c r="N129" s="455">
        <v>0.33732333333333336</v>
      </c>
      <c r="O129" s="456">
        <v>0.25666469912470052</v>
      </c>
      <c r="P129" s="161">
        <v>9.7309999999999994E-2</v>
      </c>
      <c r="Q129" s="161">
        <v>0.1060535957787771</v>
      </c>
      <c r="R129" s="455"/>
      <c r="S129" s="462">
        <v>175759.31334008015</v>
      </c>
      <c r="T129" s="455">
        <v>6.465056819471767E-4</v>
      </c>
      <c r="U129" s="161">
        <v>1.0207559368575134</v>
      </c>
      <c r="V129" s="456">
        <v>6.988903838390099E-3</v>
      </c>
      <c r="W129" s="455">
        <v>1.2458201544407615E-3</v>
      </c>
      <c r="X129" s="161">
        <v>1.0035416366507095</v>
      </c>
      <c r="Y129" s="456">
        <v>1.213452525122762E-2</v>
      </c>
      <c r="Z129" s="455"/>
      <c r="AA129" s="161">
        <v>2.0755936857513424E-2</v>
      </c>
      <c r="AB129" s="456">
        <v>3.541636650709501E-3</v>
      </c>
    </row>
    <row r="130" spans="1:28" x14ac:dyDescent="0.3">
      <c r="A130" s="445" t="s">
        <v>567</v>
      </c>
      <c r="B130" s="140" t="s">
        <v>577</v>
      </c>
      <c r="C130" s="445">
        <v>229</v>
      </c>
      <c r="D130" s="140">
        <v>168</v>
      </c>
      <c r="E130" s="170">
        <v>98975.281532272347</v>
      </c>
      <c r="F130" s="449">
        <v>16.2</v>
      </c>
      <c r="G130" s="450">
        <v>23302.299437469657</v>
      </c>
      <c r="H130" s="140">
        <v>59</v>
      </c>
      <c r="I130" s="170">
        <v>25395.831866817189</v>
      </c>
      <c r="J130" s="455">
        <v>0.11478666666666666</v>
      </c>
      <c r="K130" s="456">
        <v>0.11585168158513902</v>
      </c>
      <c r="L130" s="161">
        <v>5.3386333333333331</v>
      </c>
      <c r="M130" s="161">
        <v>4.0946714457176787</v>
      </c>
      <c r="N130" s="455">
        <v>0.33732333333333336</v>
      </c>
      <c r="O130" s="456">
        <v>0.25633944710029832</v>
      </c>
      <c r="P130" s="161">
        <v>9.7309999999999994E-2</v>
      </c>
      <c r="Q130" s="161">
        <v>0.12635278820284329</v>
      </c>
      <c r="R130" s="455"/>
      <c r="S130" s="462">
        <v>78386.877705807769</v>
      </c>
      <c r="T130" s="455">
        <v>7.4112476626222925E-4</v>
      </c>
      <c r="U130" s="161">
        <v>0.99912833308463589</v>
      </c>
      <c r="V130" s="456">
        <v>8.5049316557115669E-3</v>
      </c>
      <c r="W130" s="455">
        <v>1.6350699089731973E-3</v>
      </c>
      <c r="X130" s="161">
        <v>0.97517718479231774</v>
      </c>
      <c r="Y130" s="456">
        <v>1.1148970065995988E-2</v>
      </c>
      <c r="Z130" s="455"/>
      <c r="AA130" s="161">
        <v>-8.7166691536411101E-4</v>
      </c>
      <c r="AB130" s="456">
        <v>-2.4822815207682258E-2</v>
      </c>
    </row>
    <row r="131" spans="1:28" x14ac:dyDescent="0.3">
      <c r="A131" s="445" t="s">
        <v>566</v>
      </c>
      <c r="B131" s="140" t="s">
        <v>577</v>
      </c>
      <c r="C131" s="445">
        <v>229</v>
      </c>
      <c r="D131" s="140">
        <v>168</v>
      </c>
      <c r="E131" s="170">
        <v>131920.65687665518</v>
      </c>
      <c r="F131" s="449">
        <v>16.2</v>
      </c>
      <c r="G131" s="450">
        <v>44094.103267766477</v>
      </c>
      <c r="H131" s="140">
        <v>59</v>
      </c>
      <c r="I131" s="170">
        <v>33100.141498825695</v>
      </c>
      <c r="J131" s="455">
        <v>0.11478666666666666</v>
      </c>
      <c r="K131" s="456">
        <v>0.11637041437401065</v>
      </c>
      <c r="L131" s="161">
        <v>5.3386333333333331</v>
      </c>
      <c r="M131" s="161">
        <v>4.0375500779726519</v>
      </c>
      <c r="N131" s="455">
        <v>0.33732333333333336</v>
      </c>
      <c r="O131" s="456">
        <v>0.25163674942433162</v>
      </c>
      <c r="P131" s="161">
        <v>9.7309999999999994E-2</v>
      </c>
      <c r="Q131" s="161">
        <v>0.1027092262707734</v>
      </c>
      <c r="R131" s="455"/>
      <c r="S131" s="462">
        <v>118514.129380075</v>
      </c>
      <c r="T131" s="455">
        <v>6.6068331238563018E-4</v>
      </c>
      <c r="U131" s="161">
        <v>1.0065709567789938</v>
      </c>
      <c r="V131" s="456">
        <v>7.067240631490607E-3</v>
      </c>
      <c r="W131" s="455">
        <v>1.1748808864634741E-3</v>
      </c>
      <c r="X131" s="161">
        <v>0.98440319036727519</v>
      </c>
      <c r="Y131" s="456">
        <v>1.1885291279223822E-2</v>
      </c>
      <c r="Z131" s="455"/>
      <c r="AA131" s="161">
        <v>6.5709567789937751E-3</v>
      </c>
      <c r="AB131" s="456">
        <v>-1.5596809632724806E-2</v>
      </c>
    </row>
    <row r="132" spans="1:28" x14ac:dyDescent="0.3">
      <c r="A132" s="445" t="s">
        <v>563</v>
      </c>
      <c r="B132" s="140" t="s">
        <v>578</v>
      </c>
      <c r="C132" s="445">
        <v>272</v>
      </c>
      <c r="D132" s="140">
        <v>168</v>
      </c>
      <c r="E132" s="170">
        <v>101419.84734753139</v>
      </c>
      <c r="F132" s="449">
        <v>16.2</v>
      </c>
      <c r="G132" s="450">
        <v>22761.767415771305</v>
      </c>
      <c r="H132" s="140">
        <v>59</v>
      </c>
      <c r="I132" s="170">
        <v>26551.102910162837</v>
      </c>
      <c r="J132" s="455">
        <v>0.11478666666666666</v>
      </c>
      <c r="K132" s="456">
        <v>0.11655441107157828</v>
      </c>
      <c r="L132" s="161">
        <v>5.3386333333333331</v>
      </c>
      <c r="M132" s="161">
        <v>4.2436522417304117</v>
      </c>
      <c r="N132" s="455">
        <v>0.33732333333333336</v>
      </c>
      <c r="O132" s="456">
        <v>0.26406436513391662</v>
      </c>
      <c r="P132" s="161">
        <v>9.7309999999999994E-2</v>
      </c>
      <c r="Q132" s="161">
        <v>0.11477576179829628</v>
      </c>
      <c r="R132" s="455"/>
      <c r="S132" s="462">
        <v>168481.62902951567</v>
      </c>
      <c r="T132" s="455">
        <v>6.0390339683098282E-4</v>
      </c>
      <c r="U132" s="161">
        <v>1.0080734474775834</v>
      </c>
      <c r="V132" s="456">
        <v>6.3865417357778674E-3</v>
      </c>
      <c r="W132" s="455">
        <v>2.1099911417106483E-3</v>
      </c>
      <c r="X132" s="161">
        <v>0.99286372936561085</v>
      </c>
      <c r="Y132" s="456">
        <v>1.1682671763188544E-2</v>
      </c>
      <c r="Z132" s="455"/>
      <c r="AA132" s="161">
        <v>8.0734474775834286E-3</v>
      </c>
      <c r="AB132" s="456">
        <v>-7.1362706343891524E-3</v>
      </c>
    </row>
    <row r="133" spans="1:28" x14ac:dyDescent="0.3">
      <c r="A133" s="445" t="s">
        <v>567</v>
      </c>
      <c r="B133" s="140" t="s">
        <v>579</v>
      </c>
      <c r="C133" s="445">
        <v>3</v>
      </c>
      <c r="D133" s="140">
        <v>168</v>
      </c>
      <c r="E133" s="170">
        <v>126269.27155746233</v>
      </c>
      <c r="F133" s="449">
        <v>16.2</v>
      </c>
      <c r="G133" s="450">
        <v>12868.432624660691</v>
      </c>
      <c r="H133" s="140">
        <v>59</v>
      </c>
      <c r="I133" s="170">
        <v>34009.84609544764</v>
      </c>
      <c r="J133" s="455">
        <v>0.11478666666666666</v>
      </c>
      <c r="K133" s="456">
        <v>0.11630069634056955</v>
      </c>
      <c r="L133" s="161">
        <v>5.3386333333333331</v>
      </c>
      <c r="M133" s="161">
        <v>4.3489880669817937</v>
      </c>
      <c r="N133" s="455">
        <v>0.33732333333333336</v>
      </c>
      <c r="O133" s="456">
        <v>0.27120933026762895</v>
      </c>
      <c r="P133" s="161">
        <v>9.7309999999999994E-2</v>
      </c>
      <c r="Q133" s="161">
        <v>0.13516857716206962</v>
      </c>
      <c r="R133" s="455"/>
      <c r="S133" s="462">
        <v>102541.31373687426</v>
      </c>
      <c r="T133" s="455">
        <v>6.1705807476301433E-4</v>
      </c>
      <c r="U133" s="161">
        <v>1.0062106750901343</v>
      </c>
      <c r="V133" s="456">
        <v>6.1627859412987269E-3</v>
      </c>
      <c r="W133" s="455">
        <v>1.7634797101687871E-3</v>
      </c>
      <c r="X133" s="161">
        <v>0.99660146978459541</v>
      </c>
      <c r="Y133" s="456">
        <v>8.3806093274452573E-3</v>
      </c>
      <c r="Z133" s="455"/>
      <c r="AA133" s="161">
        <v>6.2106750901342878E-3</v>
      </c>
      <c r="AB133" s="456">
        <v>-3.3985302154045938E-3</v>
      </c>
    </row>
    <row r="134" spans="1:28" x14ac:dyDescent="0.3">
      <c r="A134" s="445" t="s">
        <v>566</v>
      </c>
      <c r="B134" s="140" t="s">
        <v>579</v>
      </c>
      <c r="C134" s="445">
        <v>9</v>
      </c>
      <c r="D134" s="140">
        <v>168</v>
      </c>
      <c r="E134" s="170">
        <v>132517.55445670729</v>
      </c>
      <c r="F134" s="449">
        <v>16.2</v>
      </c>
      <c r="G134" s="450">
        <v>40602.329670718886</v>
      </c>
      <c r="H134" s="140">
        <v>59</v>
      </c>
      <c r="I134" s="170">
        <v>34871.513659709708</v>
      </c>
      <c r="J134" s="455">
        <v>0.11478666666666666</v>
      </c>
      <c r="K134" s="456">
        <v>0.1171499459156029</v>
      </c>
      <c r="L134" s="161">
        <v>5.3386333333333331</v>
      </c>
      <c r="M134" s="161">
        <v>4.2427363608694835</v>
      </c>
      <c r="N134" s="455">
        <v>0.33732333333333336</v>
      </c>
      <c r="O134" s="456">
        <v>0.26266528532023853</v>
      </c>
      <c r="P134" s="161">
        <v>9.7309999999999994E-2</v>
      </c>
      <c r="Q134" s="161">
        <v>0.1159739851780936</v>
      </c>
      <c r="R134" s="455"/>
      <c r="S134" s="462">
        <v>132219.62884592338</v>
      </c>
      <c r="T134" s="455">
        <v>6.9091437204799662E-4</v>
      </c>
      <c r="U134" s="161">
        <v>1.0122695046110308</v>
      </c>
      <c r="V134" s="456">
        <v>6.4471275044933243E-3</v>
      </c>
      <c r="W134" s="455">
        <v>1.4605062694279605E-3</v>
      </c>
      <c r="X134" s="161">
        <v>0.96778280197983013</v>
      </c>
      <c r="Y134" s="456">
        <v>8.4709423374026687E-3</v>
      </c>
      <c r="Z134" s="455"/>
      <c r="AA134" s="161">
        <v>1.2269504611030824E-2</v>
      </c>
      <c r="AB134" s="456">
        <v>-3.2217198020169868E-2</v>
      </c>
    </row>
    <row r="135" spans="1:28" x14ac:dyDescent="0.3">
      <c r="A135" s="445" t="s">
        <v>563</v>
      </c>
      <c r="B135" s="140" t="s">
        <v>580</v>
      </c>
      <c r="C135" s="445">
        <v>39</v>
      </c>
      <c r="D135" s="140">
        <v>168</v>
      </c>
      <c r="E135" s="170">
        <v>104652.22673397991</v>
      </c>
      <c r="F135" s="449">
        <v>16.2</v>
      </c>
      <c r="G135" s="450">
        <v>30372.872348068435</v>
      </c>
      <c r="H135" s="140">
        <v>59</v>
      </c>
      <c r="I135" s="170">
        <v>27790.851541031869</v>
      </c>
      <c r="J135" s="455">
        <v>0.11478666666666666</v>
      </c>
      <c r="K135" s="456">
        <v>0.11681497894417522</v>
      </c>
      <c r="L135" s="161">
        <v>5.3386333333333331</v>
      </c>
      <c r="M135" s="161">
        <v>4.2973388672194774</v>
      </c>
      <c r="N135" s="455">
        <v>0.33732333333333336</v>
      </c>
      <c r="O135" s="456">
        <v>0.26680858009264402</v>
      </c>
      <c r="P135" s="161">
        <v>9.7309999999999994E-2</v>
      </c>
      <c r="Q135" s="161">
        <v>0.11930612913158757</v>
      </c>
      <c r="R135" s="455"/>
      <c r="S135" s="462">
        <v>186318.89098189643</v>
      </c>
      <c r="T135" s="455">
        <v>6.1998556602887371E-4</v>
      </c>
      <c r="U135" s="161">
        <v>1.0078174233589059</v>
      </c>
      <c r="V135" s="456">
        <v>5.6845482008019265E-3</v>
      </c>
      <c r="W135" s="455">
        <v>1.6451984460514827E-3</v>
      </c>
      <c r="X135" s="161">
        <v>0.98756586870525342</v>
      </c>
      <c r="Y135" s="456">
        <v>7.569379496971511E-3</v>
      </c>
      <c r="Z135" s="455"/>
      <c r="AA135" s="161">
        <v>7.817423358905895E-3</v>
      </c>
      <c r="AB135" s="456">
        <v>-1.2434131294746575E-2</v>
      </c>
    </row>
    <row r="136" spans="1:28" x14ac:dyDescent="0.3">
      <c r="A136" s="445" t="s">
        <v>561</v>
      </c>
      <c r="B136" s="140" t="s">
        <v>580</v>
      </c>
      <c r="C136" s="445">
        <v>49</v>
      </c>
      <c r="D136" s="140">
        <v>168</v>
      </c>
      <c r="E136" s="170">
        <v>148087.35133212912</v>
      </c>
      <c r="F136" s="449">
        <v>16.2</v>
      </c>
      <c r="G136" s="450">
        <v>20796.44829704244</v>
      </c>
      <c r="H136" s="140">
        <v>59</v>
      </c>
      <c r="I136" s="170">
        <v>39223.992482952155</v>
      </c>
      <c r="J136" s="455">
        <v>0.11478666666666666</v>
      </c>
      <c r="K136" s="456">
        <v>0.11552917763659044</v>
      </c>
      <c r="L136" s="161">
        <v>5.3386333333333331</v>
      </c>
      <c r="M136" s="161">
        <v>4.1932037808931373</v>
      </c>
      <c r="N136" s="455">
        <v>0.33732333333333336</v>
      </c>
      <c r="O136" s="456">
        <v>0.26324068487427232</v>
      </c>
      <c r="P136" s="161">
        <v>9.7309999999999994E-2</v>
      </c>
      <c r="Q136" s="161">
        <v>0.11495316514520629</v>
      </c>
      <c r="R136" s="455"/>
      <c r="S136" s="462">
        <v>207463.01652472495</v>
      </c>
      <c r="T136" s="455">
        <v>6.4028850255599761E-4</v>
      </c>
      <c r="U136" s="161">
        <v>1.0007037516003043</v>
      </c>
      <c r="V136" s="456">
        <v>6.8437434613382144E-3</v>
      </c>
      <c r="W136" s="455">
        <v>1.7475176531010518E-3</v>
      </c>
      <c r="X136" s="161">
        <v>1.0049802821801535</v>
      </c>
      <c r="Y136" s="456">
        <v>1.5921182340097095E-2</v>
      </c>
      <c r="Z136" s="455"/>
      <c r="AA136" s="161">
        <v>7.0375160030433648E-4</v>
      </c>
      <c r="AB136" s="456">
        <v>4.9802821801534503E-3</v>
      </c>
    </row>
    <row r="137" spans="1:28" x14ac:dyDescent="0.3">
      <c r="A137" s="445" t="s">
        <v>566</v>
      </c>
      <c r="B137" s="140" t="s">
        <v>580</v>
      </c>
      <c r="C137" s="445">
        <v>49</v>
      </c>
      <c r="D137" s="140">
        <v>168</v>
      </c>
      <c r="E137" s="170">
        <v>292198.85536859452</v>
      </c>
      <c r="F137" s="449">
        <v>16.2</v>
      </c>
      <c r="G137" s="450">
        <v>60263.816791983816</v>
      </c>
      <c r="H137" s="140">
        <v>59</v>
      </c>
      <c r="I137" s="170">
        <v>80643.282840409884</v>
      </c>
      <c r="J137" s="455">
        <v>0.11478666666666666</v>
      </c>
      <c r="K137" s="456">
        <v>0.11672311117126449</v>
      </c>
      <c r="L137" s="161">
        <v>5.3386333333333331</v>
      </c>
      <c r="M137" s="161">
        <v>4.4335619968797637</v>
      </c>
      <c r="N137" s="455">
        <v>0.33732333333333336</v>
      </c>
      <c r="O137" s="456">
        <v>0.27548290639978196</v>
      </c>
      <c r="P137" s="161">
        <v>9.7309999999999994E-2</v>
      </c>
      <c r="Q137" s="161">
        <v>0.12378563287524337</v>
      </c>
      <c r="R137" s="455"/>
      <c r="S137" s="462">
        <v>428374.93984483799</v>
      </c>
      <c r="T137" s="455">
        <v>4.2606139433280777E-4</v>
      </c>
      <c r="U137" s="161">
        <v>1.0087704688774088</v>
      </c>
      <c r="V137" s="456">
        <v>4.4664875678806651E-3</v>
      </c>
      <c r="W137" s="455">
        <v>1.5547495526078781E-3</v>
      </c>
      <c r="X137" s="161">
        <v>1.0264054026518596</v>
      </c>
      <c r="Y137" s="456">
        <v>9.2156552523473007E-3</v>
      </c>
      <c r="Z137" s="455"/>
      <c r="AA137" s="161">
        <v>8.7704688774088435E-3</v>
      </c>
      <c r="AB137" s="456">
        <v>2.6405402651859644E-2</v>
      </c>
    </row>
    <row r="138" spans="1:28" x14ac:dyDescent="0.3">
      <c r="A138" s="445" t="s">
        <v>567</v>
      </c>
      <c r="B138" s="140" t="s">
        <v>581</v>
      </c>
      <c r="C138" s="445">
        <v>60</v>
      </c>
      <c r="D138" s="140">
        <v>168</v>
      </c>
      <c r="E138" s="170">
        <v>260506.65458225933</v>
      </c>
      <c r="F138" s="449">
        <v>16.2</v>
      </c>
      <c r="G138" s="450">
        <v>63631.642164638848</v>
      </c>
      <c r="H138" s="140">
        <v>59</v>
      </c>
      <c r="I138" s="170">
        <v>70500.613765805043</v>
      </c>
      <c r="J138" s="455">
        <v>0.11478666666666666</v>
      </c>
      <c r="K138" s="456">
        <v>0.11632627653699479</v>
      </c>
      <c r="L138" s="161">
        <v>5.3386333333333331</v>
      </c>
      <c r="M138" s="161">
        <v>4.3419313561483923</v>
      </c>
      <c r="N138" s="455">
        <v>0.33732333333333336</v>
      </c>
      <c r="O138" s="456">
        <v>0.2707097210662836</v>
      </c>
      <c r="P138" s="161">
        <v>9.7309999999999994E-2</v>
      </c>
      <c r="Q138" s="161">
        <v>0.13290312149588218</v>
      </c>
      <c r="R138" s="455"/>
      <c r="S138" s="462">
        <v>377817.03181006649</v>
      </c>
      <c r="T138" s="455">
        <v>4.8263420859580438E-4</v>
      </c>
      <c r="U138" s="161">
        <v>1.0056222231938177</v>
      </c>
      <c r="V138" s="456">
        <v>5.3305873044960043E-3</v>
      </c>
      <c r="W138" s="455">
        <v>1.2360644166440149E-3</v>
      </c>
      <c r="X138" s="161">
        <v>1.0036130871094817</v>
      </c>
      <c r="Y138" s="456">
        <v>7.3313834714710093E-3</v>
      </c>
      <c r="Z138" s="455"/>
      <c r="AA138" s="161">
        <v>5.6222231938176659E-3</v>
      </c>
      <c r="AB138" s="456">
        <v>3.6130871094817163E-3</v>
      </c>
    </row>
    <row r="139" spans="1:28" x14ac:dyDescent="0.3">
      <c r="A139" s="445" t="s">
        <v>563</v>
      </c>
      <c r="B139" s="140" t="s">
        <v>581</v>
      </c>
      <c r="C139" s="445">
        <v>66</v>
      </c>
      <c r="D139" s="140">
        <v>168</v>
      </c>
      <c r="E139" s="170">
        <v>101064.73124676746</v>
      </c>
      <c r="F139" s="449">
        <v>16.2</v>
      </c>
      <c r="G139" s="450">
        <v>19066.54989641015</v>
      </c>
      <c r="H139" s="140">
        <v>59</v>
      </c>
      <c r="I139" s="170">
        <v>27022.184172949677</v>
      </c>
      <c r="J139" s="455">
        <v>0.11478666666666666</v>
      </c>
      <c r="K139" s="456">
        <v>0.11732546746378143</v>
      </c>
      <c r="L139" s="161">
        <v>5.3386333333333331</v>
      </c>
      <c r="M139" s="161">
        <v>4.3191641100498774</v>
      </c>
      <c r="N139" s="455">
        <v>0.33732333333333336</v>
      </c>
      <c r="O139" s="456">
        <v>0.26699685005493079</v>
      </c>
      <c r="P139" s="161">
        <v>9.7309999999999994E-2</v>
      </c>
      <c r="Q139" s="161">
        <v>0.12307407010142304</v>
      </c>
      <c r="R139" s="455"/>
      <c r="S139" s="462">
        <v>92147.770439191518</v>
      </c>
      <c r="T139" s="455">
        <v>6.0607439569791688E-4</v>
      </c>
      <c r="U139" s="161">
        <v>1.0125137366395256</v>
      </c>
      <c r="V139" s="456">
        <v>5.6108888153216258E-3</v>
      </c>
      <c r="W139" s="455">
        <v>1.6801802472605459E-3</v>
      </c>
      <c r="X139" s="161">
        <v>0.99007357846061317</v>
      </c>
      <c r="Y139" s="456">
        <v>7.8236401108155718E-3</v>
      </c>
      <c r="Z139" s="455"/>
      <c r="AA139" s="161">
        <v>1.2513736639525597E-2</v>
      </c>
      <c r="AB139" s="456">
        <v>-9.9264215393868316E-3</v>
      </c>
    </row>
    <row r="140" spans="1:28" x14ac:dyDescent="0.3">
      <c r="A140" s="445" t="s">
        <v>561</v>
      </c>
      <c r="B140" s="140" t="s">
        <v>581</v>
      </c>
      <c r="C140" s="445">
        <v>74</v>
      </c>
      <c r="D140" s="140">
        <v>168</v>
      </c>
      <c r="E140" s="170">
        <v>153040.1687753546</v>
      </c>
      <c r="F140" s="449">
        <v>16.2</v>
      </c>
      <c r="G140" s="450">
        <v>35251.357186328634</v>
      </c>
      <c r="H140" s="140">
        <v>59</v>
      </c>
      <c r="I140" s="170">
        <v>38241.180036549886</v>
      </c>
      <c r="J140" s="455">
        <v>0.11478666666666666</v>
      </c>
      <c r="K140" s="456">
        <v>0.11561632481547419</v>
      </c>
      <c r="L140" s="161">
        <v>5.3386333333333331</v>
      </c>
      <c r="M140" s="161">
        <v>3.981726991423804</v>
      </c>
      <c r="N140" s="455">
        <v>0.33732333333333336</v>
      </c>
      <c r="O140" s="456">
        <v>0.24977619440847629</v>
      </c>
      <c r="P140" s="161">
        <v>9.7309999999999994E-2</v>
      </c>
      <c r="Q140" s="161">
        <v>0.10444036789326269</v>
      </c>
      <c r="R140" s="455"/>
      <c r="S140" s="462">
        <v>163318.69785021062</v>
      </c>
      <c r="T140" s="455">
        <v>5.2627886213395475E-4</v>
      </c>
      <c r="U140" s="161">
        <v>1.001621839225868</v>
      </c>
      <c r="V140" s="456">
        <v>6.9453205036845564E-3</v>
      </c>
      <c r="W140" s="455">
        <v>1.0480633935759031E-3</v>
      </c>
      <c r="X140" s="161">
        <v>0.9637594337032237</v>
      </c>
      <c r="Y140" s="456">
        <v>1.8301085255844202E-2</v>
      </c>
      <c r="Z140" s="455"/>
      <c r="AA140" s="161">
        <v>1.6218392258680048E-3</v>
      </c>
      <c r="AB140" s="456">
        <v>-3.62405662967763E-2</v>
      </c>
    </row>
    <row r="141" spans="1:28" x14ac:dyDescent="0.3">
      <c r="A141" s="445" t="s">
        <v>566</v>
      </c>
      <c r="B141" s="140" t="s">
        <v>581</v>
      </c>
      <c r="C141" s="445">
        <v>75</v>
      </c>
      <c r="D141" s="140">
        <v>168</v>
      </c>
      <c r="E141" s="170">
        <v>42603.703074257515</v>
      </c>
      <c r="F141" s="449">
        <v>16.2</v>
      </c>
      <c r="G141" s="450">
        <v>8842.851837768183</v>
      </c>
      <c r="H141" s="140">
        <v>59</v>
      </c>
      <c r="I141" s="170">
        <v>11085.727098604715</v>
      </c>
      <c r="J141" s="455">
        <v>0.11478666666666666</v>
      </c>
      <c r="K141" s="456">
        <v>0.11636174388874949</v>
      </c>
      <c r="L141" s="161">
        <v>5.3386333333333331</v>
      </c>
      <c r="M141" s="161">
        <v>4.1841306449289606</v>
      </c>
      <c r="N141" s="455">
        <v>0.33732333333333336</v>
      </c>
      <c r="O141" s="456">
        <v>0.2607916850197311</v>
      </c>
      <c r="P141" s="161">
        <v>9.7309999999999994E-2</v>
      </c>
      <c r="Q141" s="161">
        <v>0.10970681773996184</v>
      </c>
      <c r="R141" s="455"/>
      <c r="S141" s="462">
        <v>27337.844652119471</v>
      </c>
      <c r="T141" s="455">
        <v>9.3804465887376356E-4</v>
      </c>
      <c r="U141" s="161">
        <v>1.0057699526545203</v>
      </c>
      <c r="V141" s="456">
        <v>8.5319962085185653E-3</v>
      </c>
      <c r="W141" s="455">
        <v>1.3498486620939589E-3</v>
      </c>
      <c r="X141" s="161">
        <v>0.97868089432693883</v>
      </c>
      <c r="Y141" s="456">
        <v>8.7776446097362435E-3</v>
      </c>
      <c r="Z141" s="455"/>
      <c r="AA141" s="161">
        <v>5.7699526545202939E-3</v>
      </c>
      <c r="AB141" s="456">
        <v>-2.1319105673061167E-2</v>
      </c>
    </row>
    <row r="142" spans="1:28" x14ac:dyDescent="0.3">
      <c r="A142" s="445" t="s">
        <v>561</v>
      </c>
      <c r="B142" s="140" t="s">
        <v>582</v>
      </c>
      <c r="C142" s="445">
        <v>100</v>
      </c>
      <c r="D142" s="140">
        <v>168</v>
      </c>
      <c r="E142" s="170">
        <v>65599.756773404501</v>
      </c>
      <c r="F142" s="449">
        <v>16.2</v>
      </c>
      <c r="G142" s="450">
        <v>19690.49005081326</v>
      </c>
      <c r="H142" s="140">
        <v>59</v>
      </c>
      <c r="I142" s="170">
        <v>16294.70942594977</v>
      </c>
      <c r="J142" s="455">
        <v>0.11478666666666666</v>
      </c>
      <c r="K142" s="456">
        <v>0.11573943246499137</v>
      </c>
      <c r="L142" s="161">
        <v>5.3386333333333331</v>
      </c>
      <c r="M142" s="161">
        <v>3.9687018986123452</v>
      </c>
      <c r="N142" s="455">
        <v>0.33732333333333336</v>
      </c>
      <c r="O142" s="456">
        <v>0.24869431390190042</v>
      </c>
      <c r="P142" s="161">
        <v>9.7309999999999994E-2</v>
      </c>
      <c r="Q142" s="161">
        <v>0.10000599995259431</v>
      </c>
      <c r="R142" s="455"/>
      <c r="S142" s="462">
        <v>85356.81977439046</v>
      </c>
      <c r="T142" s="455">
        <v>7.8762815909067668E-4</v>
      </c>
      <c r="U142" s="161">
        <v>1.0028582969488751</v>
      </c>
      <c r="V142" s="456">
        <v>9.5297312507646344E-3</v>
      </c>
      <c r="W142" s="455">
        <v>1.1991430242138156E-3</v>
      </c>
      <c r="X142" s="161">
        <v>0.97012931062064955</v>
      </c>
      <c r="Y142" s="456">
        <v>2.2976940371210588E-2</v>
      </c>
      <c r="Z142" s="455"/>
      <c r="AA142" s="161">
        <v>2.858296948875072E-3</v>
      </c>
      <c r="AB142" s="456">
        <v>-2.9870689379350446E-2</v>
      </c>
    </row>
    <row r="143" spans="1:28" x14ac:dyDescent="0.3">
      <c r="A143" s="445" t="s">
        <v>565</v>
      </c>
      <c r="B143" s="140" t="s">
        <v>582</v>
      </c>
      <c r="C143" s="445">
        <v>100</v>
      </c>
      <c r="D143" s="140">
        <v>168</v>
      </c>
      <c r="E143" s="170">
        <v>122897.3638790447</v>
      </c>
      <c r="F143" s="449">
        <v>16.2</v>
      </c>
      <c r="G143" s="450">
        <v>27624.084188542562</v>
      </c>
      <c r="H143" s="140">
        <v>59</v>
      </c>
      <c r="I143" s="170">
        <v>30997.740100075913</v>
      </c>
      <c r="J143" s="455">
        <v>0.11478666666666666</v>
      </c>
      <c r="K143" s="456">
        <v>0.11478454370858847</v>
      </c>
      <c r="L143" s="161">
        <v>5.3386333333333331</v>
      </c>
      <c r="M143" s="161">
        <v>3.9863593792273964</v>
      </c>
      <c r="N143" s="455">
        <v>0.33732333333333336</v>
      </c>
      <c r="O143" s="456">
        <v>0.25187888484236715</v>
      </c>
      <c r="P143" s="161">
        <v>9.7309999999999994E-2</v>
      </c>
      <c r="Q143" s="161">
        <v>9.2111809655042676E-2</v>
      </c>
      <c r="R143" s="455"/>
      <c r="S143" s="462">
        <v>189594.7513522591</v>
      </c>
      <c r="T143" s="455">
        <v>6.6211519998630932E-4</v>
      </c>
      <c r="U143" s="161">
        <v>0.99397941627324971</v>
      </c>
      <c r="V143" s="456">
        <v>6.0952713149945081E-3</v>
      </c>
      <c r="W143" s="455">
        <v>1.1809735052689904E-3</v>
      </c>
      <c r="X143" s="161">
        <v>0.97911475383768565</v>
      </c>
      <c r="Y143" s="456">
        <v>1.3017602575288285E-2</v>
      </c>
      <c r="Z143" s="455"/>
      <c r="AA143" s="161">
        <v>-6.0205837267502949E-3</v>
      </c>
      <c r="AB143" s="456">
        <v>-2.0885246162314353E-2</v>
      </c>
    </row>
    <row r="144" spans="1:28" x14ac:dyDescent="0.3">
      <c r="A144" s="445" t="s">
        <v>566</v>
      </c>
      <c r="B144" s="140" t="s">
        <v>582</v>
      </c>
      <c r="C144" s="445">
        <v>102</v>
      </c>
      <c r="D144" s="140">
        <v>168</v>
      </c>
      <c r="E144" s="170">
        <v>129428.2767275677</v>
      </c>
      <c r="F144" s="449">
        <v>16.2</v>
      </c>
      <c r="G144" s="450">
        <v>42873.707948259143</v>
      </c>
      <c r="H144" s="140">
        <v>59</v>
      </c>
      <c r="I144" s="170">
        <v>33345.558100456656</v>
      </c>
      <c r="J144" s="455">
        <v>0.11478666666666666</v>
      </c>
      <c r="K144" s="456">
        <v>0.1141794242231646</v>
      </c>
      <c r="L144" s="161">
        <v>5.3386333333333331</v>
      </c>
      <c r="M144" s="161">
        <v>4.0468514426701008</v>
      </c>
      <c r="N144" s="455">
        <v>0.33732333333333336</v>
      </c>
      <c r="O144" s="456">
        <v>0.25705623282068107</v>
      </c>
      <c r="P144" s="161">
        <v>9.7309999999999994E-2</v>
      </c>
      <c r="Q144" s="161">
        <v>0.105931541583656</v>
      </c>
      <c r="R144" s="455"/>
      <c r="S144" s="462">
        <v>193834.87786407591</v>
      </c>
      <c r="T144" s="455">
        <v>7.2196777397780406E-4</v>
      </c>
      <c r="U144" s="161">
        <v>0.98703202448101168</v>
      </c>
      <c r="V144" s="456">
        <v>6.8374282181099082E-3</v>
      </c>
      <c r="W144" s="455">
        <v>1.580172921508597E-3</v>
      </c>
      <c r="X144" s="161">
        <v>0.97184079824219394</v>
      </c>
      <c r="Y144" s="456">
        <v>9.660011255860022E-3</v>
      </c>
      <c r="Z144" s="455"/>
      <c r="AA144" s="161">
        <v>-1.2967975518988317E-2</v>
      </c>
      <c r="AB144" s="456">
        <v>-2.8159201757806063E-2</v>
      </c>
    </row>
    <row r="145" spans="1:28" x14ac:dyDescent="0.3">
      <c r="A145" s="445" t="s">
        <v>563</v>
      </c>
      <c r="B145" s="140" t="s">
        <v>583</v>
      </c>
      <c r="C145" s="445">
        <v>130</v>
      </c>
      <c r="D145" s="140">
        <v>168</v>
      </c>
      <c r="E145" s="170">
        <v>117451.35374115128</v>
      </c>
      <c r="F145" s="449">
        <v>16.2</v>
      </c>
      <c r="G145" s="450">
        <v>20549.023195191094</v>
      </c>
      <c r="H145" s="140">
        <v>59</v>
      </c>
      <c r="I145" s="170">
        <v>32104.723883682807</v>
      </c>
      <c r="J145" s="455">
        <v>0.11478666666666666</v>
      </c>
      <c r="K145" s="456">
        <v>0.11661459452451209</v>
      </c>
      <c r="L145" s="161">
        <v>5.3386333333333331</v>
      </c>
      <c r="M145" s="161">
        <v>4.3618222613678679</v>
      </c>
      <c r="N145" s="455">
        <v>0.33732333333333336</v>
      </c>
      <c r="O145" s="456">
        <v>0.27127750555530705</v>
      </c>
      <c r="P145" s="161">
        <v>9.7309999999999994E-2</v>
      </c>
      <c r="Q145" s="161">
        <v>0.12369919980116847</v>
      </c>
      <c r="R145" s="455"/>
      <c r="S145" s="462">
        <v>113403.40366280274</v>
      </c>
      <c r="T145" s="455">
        <v>5.5014964499119023E-4</v>
      </c>
      <c r="U145" s="161">
        <v>1.0070671007426699</v>
      </c>
      <c r="V145" s="456">
        <v>5.3243800297064969E-3</v>
      </c>
      <c r="W145" s="455">
        <v>2.1631690517728876E-3</v>
      </c>
      <c r="X145" s="161">
        <v>1.0103082346413088</v>
      </c>
      <c r="Y145" s="456">
        <v>9.8912401600926691E-3</v>
      </c>
      <c r="Z145" s="455"/>
      <c r="AA145" s="161">
        <v>7.0671007426699184E-3</v>
      </c>
      <c r="AB145" s="456">
        <v>1.0308234641308811E-2</v>
      </c>
    </row>
    <row r="146" spans="1:28" x14ac:dyDescent="0.3">
      <c r="A146" s="445" t="s">
        <v>565</v>
      </c>
      <c r="B146" s="140" t="s">
        <v>583</v>
      </c>
      <c r="C146" s="445">
        <v>128</v>
      </c>
      <c r="D146" s="140">
        <v>168</v>
      </c>
      <c r="E146" s="170">
        <v>72227.653248367205</v>
      </c>
      <c r="F146" s="449">
        <v>16.2</v>
      </c>
      <c r="G146" s="450">
        <v>16124.20185144113</v>
      </c>
      <c r="H146" s="140">
        <v>59</v>
      </c>
      <c r="I146" s="170">
        <v>18700.523709185061</v>
      </c>
      <c r="J146" s="455">
        <v>0.11478666666666666</v>
      </c>
      <c r="K146" s="456">
        <v>0.11550712255454465</v>
      </c>
      <c r="L146" s="161">
        <v>5.3386333333333331</v>
      </c>
      <c r="M146" s="161">
        <v>4.1107368154463648</v>
      </c>
      <c r="N146" s="455">
        <v>0.33732333333333336</v>
      </c>
      <c r="O146" s="456">
        <v>0.25811285387127642</v>
      </c>
      <c r="P146" s="161">
        <v>9.7309999999999994E-2</v>
      </c>
      <c r="Q146" s="161">
        <v>9.8560942992447345E-2</v>
      </c>
      <c r="R146" s="455"/>
      <c r="S146" s="462">
        <v>84077.848531692172</v>
      </c>
      <c r="T146" s="455">
        <v>7.3272515315501584E-4</v>
      </c>
      <c r="U146" s="161">
        <v>1.0010284456223955</v>
      </c>
      <c r="V146" s="456">
        <v>6.7984673742141856E-3</v>
      </c>
      <c r="W146" s="455">
        <v>1.795537193862089E-3</v>
      </c>
      <c r="X146" s="161">
        <v>1.015355736689673</v>
      </c>
      <c r="Y146" s="456">
        <v>1.6207179766471177E-2</v>
      </c>
      <c r="Z146" s="455"/>
      <c r="AA146" s="161">
        <v>1.0284456223954574E-3</v>
      </c>
      <c r="AB146" s="456">
        <v>1.535573668967305E-2</v>
      </c>
    </row>
    <row r="147" spans="1:28" x14ac:dyDescent="0.3">
      <c r="A147" s="445" t="s">
        <v>566</v>
      </c>
      <c r="B147" s="140" t="s">
        <v>583</v>
      </c>
      <c r="C147" s="445">
        <v>129</v>
      </c>
      <c r="D147" s="140">
        <v>168</v>
      </c>
      <c r="E147" s="170">
        <v>110234.00060194221</v>
      </c>
      <c r="F147" s="449">
        <v>16.2</v>
      </c>
      <c r="G147" s="450">
        <v>30651.705740605074</v>
      </c>
      <c r="H147" s="140">
        <v>59</v>
      </c>
      <c r="I147" s="170">
        <v>29309.369443679203</v>
      </c>
      <c r="J147" s="455">
        <v>0.11478666666666666</v>
      </c>
      <c r="K147" s="456">
        <v>0.11776488272027159</v>
      </c>
      <c r="L147" s="161">
        <v>5.3386333333333331</v>
      </c>
      <c r="M147" s="161">
        <v>4.3379178937512819</v>
      </c>
      <c r="N147" s="455">
        <v>0.33732333333333336</v>
      </c>
      <c r="O147" s="456">
        <v>0.26715557961589759</v>
      </c>
      <c r="P147" s="161">
        <v>9.7309999999999994E-2</v>
      </c>
      <c r="Q147" s="161">
        <v>0.1140644248923452</v>
      </c>
      <c r="R147" s="455"/>
      <c r="S147" s="462">
        <v>157056.08019104859</v>
      </c>
      <c r="T147" s="455">
        <v>7.5524820935089798E-4</v>
      </c>
      <c r="U147" s="161">
        <v>1.0181555932194102</v>
      </c>
      <c r="V147" s="456">
        <v>7.2338384591011445E-3</v>
      </c>
      <c r="W147" s="455">
        <v>1.7411533634642182E-3</v>
      </c>
      <c r="X147" s="161">
        <v>1.0174830026169102</v>
      </c>
      <c r="Y147" s="456">
        <v>1.0820042324723946E-2</v>
      </c>
      <c r="Z147" s="455"/>
      <c r="AA147" s="161">
        <v>1.8155593219410182E-2</v>
      </c>
      <c r="AB147" s="456">
        <v>1.7483002616910159E-2</v>
      </c>
    </row>
    <row r="148" spans="1:28" x14ac:dyDescent="0.3">
      <c r="A148" s="445" t="s">
        <v>567</v>
      </c>
      <c r="B148" s="140" t="s">
        <v>584</v>
      </c>
      <c r="C148" s="445">
        <v>141</v>
      </c>
      <c r="D148" s="140">
        <v>168</v>
      </c>
      <c r="E148" s="170">
        <v>69656.725096024878</v>
      </c>
      <c r="F148" s="449">
        <v>16.2</v>
      </c>
      <c r="G148" s="450">
        <v>12199.87253997679</v>
      </c>
      <c r="H148" s="140">
        <v>59</v>
      </c>
      <c r="I148" s="170">
        <v>18044.562229706513</v>
      </c>
      <c r="J148" s="455">
        <v>0.11478666666666666</v>
      </c>
      <c r="K148" s="456">
        <v>0.11634332069966118</v>
      </c>
      <c r="L148" s="161">
        <v>5.3386333333333331</v>
      </c>
      <c r="M148" s="161">
        <v>4.1592489836215822</v>
      </c>
      <c r="N148" s="455">
        <v>0.33732333333333336</v>
      </c>
      <c r="O148" s="456">
        <v>0.25928189314979272</v>
      </c>
      <c r="P148" s="161">
        <v>9.7309999999999994E-2</v>
      </c>
      <c r="Q148" s="161">
        <v>0.12902996289492855</v>
      </c>
      <c r="R148" s="455"/>
      <c r="S148" s="462">
        <v>107642.81589883995</v>
      </c>
      <c r="T148" s="455">
        <v>6.8826939861483529E-4</v>
      </c>
      <c r="U148" s="161">
        <v>1.0046186775631594</v>
      </c>
      <c r="V148" s="456">
        <v>7.296901501320458E-3</v>
      </c>
      <c r="W148" s="455">
        <v>1.5535135379776692E-3</v>
      </c>
      <c r="X148" s="161">
        <v>0.97328826520337863</v>
      </c>
      <c r="Y148" s="456">
        <v>9.1231379110921756E-3</v>
      </c>
      <c r="Z148" s="455"/>
      <c r="AA148" s="161">
        <v>4.6186775631593679E-3</v>
      </c>
      <c r="AB148" s="456">
        <v>-2.6711734796621367E-2</v>
      </c>
    </row>
    <row r="149" spans="1:28" x14ac:dyDescent="0.3">
      <c r="A149" s="445" t="s">
        <v>565</v>
      </c>
      <c r="B149" s="140" t="s">
        <v>584</v>
      </c>
      <c r="C149" s="445">
        <v>129</v>
      </c>
      <c r="D149" s="140">
        <v>168</v>
      </c>
      <c r="E149" s="170">
        <v>149395.29852489251</v>
      </c>
      <c r="F149" s="449">
        <v>16.2</v>
      </c>
      <c r="G149" s="450">
        <v>36455.006741558958</v>
      </c>
      <c r="H149" s="140">
        <v>59</v>
      </c>
      <c r="I149" s="170">
        <v>37230.266629311118</v>
      </c>
      <c r="J149" s="455">
        <v>0.11478666666666666</v>
      </c>
      <c r="K149" s="456">
        <v>0.11598227200981132</v>
      </c>
      <c r="L149" s="161">
        <v>5.3386333333333331</v>
      </c>
      <c r="M149" s="161">
        <v>3.9875361043606006</v>
      </c>
      <c r="N149" s="455">
        <v>0.33732333333333336</v>
      </c>
      <c r="O149" s="456">
        <v>0.24935136017133733</v>
      </c>
      <c r="P149" s="161">
        <v>9.7309999999999994E-2</v>
      </c>
      <c r="Q149" s="161">
        <v>9.5837377420633293E-2</v>
      </c>
      <c r="R149" s="455"/>
      <c r="S149" s="462">
        <v>158451.99826821499</v>
      </c>
      <c r="T149" s="455">
        <v>5.0917441395320216E-4</v>
      </c>
      <c r="U149" s="161">
        <v>1.0051746670259696</v>
      </c>
      <c r="V149" s="456">
        <v>5.0478508421926737E-3</v>
      </c>
      <c r="W149" s="455">
        <v>9.7455832701913946E-4</v>
      </c>
      <c r="X149" s="161">
        <v>0.98130436556703604</v>
      </c>
      <c r="Y149" s="456">
        <v>1.46776297265091E-2</v>
      </c>
      <c r="Z149" s="455"/>
      <c r="AA149" s="161">
        <v>5.1746670259695815E-3</v>
      </c>
      <c r="AB149" s="456">
        <v>-1.8695634432963959E-2</v>
      </c>
    </row>
    <row r="150" spans="1:28" x14ac:dyDescent="0.3">
      <c r="A150" s="445" t="s">
        <v>566</v>
      </c>
      <c r="B150" s="140" t="s">
        <v>584</v>
      </c>
      <c r="C150" s="445">
        <v>156</v>
      </c>
      <c r="D150" s="140">
        <v>168</v>
      </c>
      <c r="E150" s="170">
        <v>170052.16804856202</v>
      </c>
      <c r="F150" s="449">
        <v>16.2</v>
      </c>
      <c r="G150" s="450">
        <v>30252.514946050796</v>
      </c>
      <c r="H150" s="140">
        <v>59</v>
      </c>
      <c r="I150" s="170">
        <v>44017.394657360601</v>
      </c>
      <c r="J150" s="455">
        <v>0.11478666666666666</v>
      </c>
      <c r="K150" s="456">
        <v>0.11766409897411827</v>
      </c>
      <c r="L150" s="161">
        <v>5.3386333333333331</v>
      </c>
      <c r="M150" s="161">
        <v>4.1863621226148586</v>
      </c>
      <c r="N150" s="455">
        <v>0.33732333333333336</v>
      </c>
      <c r="O150" s="456">
        <v>0.25804268019455318</v>
      </c>
      <c r="P150" s="161">
        <v>9.7309999999999994E-2</v>
      </c>
      <c r="Q150" s="161">
        <v>0.11828772455164803</v>
      </c>
      <c r="R150" s="455"/>
      <c r="S150" s="462">
        <v>180037.73166717365</v>
      </c>
      <c r="T150" s="455">
        <v>5.782561167428441E-4</v>
      </c>
      <c r="U150" s="161">
        <v>1.0174129623814143</v>
      </c>
      <c r="V150" s="456">
        <v>6.0328684972261884E-3</v>
      </c>
      <c r="W150" s="455">
        <v>1.4535929869951857E-3</v>
      </c>
      <c r="X150" s="161">
        <v>0.98998140428564263</v>
      </c>
      <c r="Y150" s="456">
        <v>1.0573180425771466E-2</v>
      </c>
      <c r="Z150" s="455"/>
      <c r="AA150" s="161">
        <v>1.7412962381414321E-2</v>
      </c>
      <c r="AB150" s="456">
        <v>-1.001859571435737E-2</v>
      </c>
    </row>
    <row r="151" spans="1:28" x14ac:dyDescent="0.3">
      <c r="A151" s="445" t="s">
        <v>567</v>
      </c>
      <c r="B151" s="140" t="s">
        <v>585</v>
      </c>
      <c r="C151" s="445">
        <v>169</v>
      </c>
      <c r="D151" s="140">
        <v>168</v>
      </c>
      <c r="E151" s="170">
        <v>75939.301666211686</v>
      </c>
      <c r="F151" s="449">
        <v>16.2</v>
      </c>
      <c r="G151" s="450">
        <v>16001.485871980623</v>
      </c>
      <c r="H151" s="140">
        <v>59</v>
      </c>
      <c r="I151" s="170">
        <v>19677.435317043248</v>
      </c>
      <c r="J151" s="455">
        <v>0.11478666666666666</v>
      </c>
      <c r="K151" s="456">
        <v>0.11590481305876155</v>
      </c>
      <c r="L151" s="161">
        <v>5.3386333333333331</v>
      </c>
      <c r="M151" s="161">
        <v>4.1500871097457743</v>
      </c>
      <c r="N151" s="455">
        <v>0.33732333333333336</v>
      </c>
      <c r="O151" s="456">
        <v>0.25968954593506677</v>
      </c>
      <c r="P151" s="161">
        <v>9.7309999999999994E-2</v>
      </c>
      <c r="Q151" s="161">
        <v>0.12835984790831173</v>
      </c>
      <c r="R151" s="455"/>
      <c r="S151" s="462">
        <v>61052.943796400308</v>
      </c>
      <c r="T151" s="455">
        <v>6.8290411263569246E-4</v>
      </c>
      <c r="U151" s="161">
        <v>1.0004358473749637</v>
      </c>
      <c r="V151" s="456">
        <v>7.4961170850845671E-3</v>
      </c>
      <c r="W151" s="455">
        <v>1.3673772737034012E-3</v>
      </c>
      <c r="X151" s="161">
        <v>0.9789877262404918</v>
      </c>
      <c r="Y151" s="456">
        <v>9.2849313786469035E-3</v>
      </c>
      <c r="Z151" s="455"/>
      <c r="AA151" s="161">
        <v>4.3584737496371595E-4</v>
      </c>
      <c r="AB151" s="456">
        <v>-2.1012273759508204E-2</v>
      </c>
    </row>
    <row r="152" spans="1:28" x14ac:dyDescent="0.3">
      <c r="A152" s="445" t="s">
        <v>566</v>
      </c>
      <c r="B152" s="140" t="s">
        <v>585</v>
      </c>
      <c r="C152" s="445">
        <v>181</v>
      </c>
      <c r="D152" s="140">
        <v>168</v>
      </c>
      <c r="E152" s="170">
        <v>64030.97509466546</v>
      </c>
      <c r="F152" s="449">
        <v>16.2</v>
      </c>
      <c r="G152" s="450">
        <v>17148.996796895455</v>
      </c>
      <c r="H152" s="140">
        <v>59</v>
      </c>
      <c r="I152" s="170">
        <v>16584.982796054275</v>
      </c>
      <c r="J152" s="455">
        <v>0.11478666666666666</v>
      </c>
      <c r="K152" s="456">
        <v>0.11575017855405734</v>
      </c>
      <c r="L152" s="161">
        <v>5.3386333333333331</v>
      </c>
      <c r="M152" s="161">
        <v>4.1806892299724669</v>
      </c>
      <c r="N152" s="455">
        <v>0.33732333333333336</v>
      </c>
      <c r="O152" s="456">
        <v>0.26195394379433889</v>
      </c>
      <c r="P152" s="161">
        <v>9.7309999999999994E-2</v>
      </c>
      <c r="Q152" s="161">
        <v>0.11289440834044923</v>
      </c>
      <c r="R152" s="455"/>
      <c r="S152" s="462">
        <v>76589.510639480926</v>
      </c>
      <c r="T152" s="455">
        <v>7.1402872599178092E-4</v>
      </c>
      <c r="U152" s="161">
        <v>1.0009809949443607</v>
      </c>
      <c r="V152" s="456">
        <v>7.1397907856401276E-3</v>
      </c>
      <c r="W152" s="455">
        <v>2.4754920849992296E-3</v>
      </c>
      <c r="X152" s="161">
        <v>1.0117599520881111</v>
      </c>
      <c r="Y152" s="456">
        <v>1.373582996759894E-2</v>
      </c>
      <c r="Z152" s="455"/>
      <c r="AA152" s="161">
        <v>9.8099494436065804E-4</v>
      </c>
      <c r="AB152" s="456">
        <v>1.1759952088111092E-2</v>
      </c>
    </row>
    <row r="153" spans="1:28" x14ac:dyDescent="0.3">
      <c r="A153" s="445" t="s">
        <v>563</v>
      </c>
      <c r="B153" s="140" t="s">
        <v>586</v>
      </c>
      <c r="C153" s="445">
        <v>219</v>
      </c>
      <c r="D153" s="140">
        <v>168</v>
      </c>
      <c r="E153" s="170">
        <v>139092.04824846666</v>
      </c>
      <c r="F153" s="449">
        <v>16.2</v>
      </c>
      <c r="G153" s="450">
        <v>47295.16317987613</v>
      </c>
      <c r="H153" s="140">
        <v>59</v>
      </c>
      <c r="I153" s="170">
        <v>37693.500436674833</v>
      </c>
      <c r="J153" s="455">
        <v>0.11478666666666666</v>
      </c>
      <c r="K153" s="456">
        <v>0.11656511377584576</v>
      </c>
      <c r="L153" s="161">
        <v>5.3386333333333331</v>
      </c>
      <c r="M153" s="161">
        <v>4.3662886526740152</v>
      </c>
      <c r="N153" s="455">
        <v>0.33732333333333336</v>
      </c>
      <c r="O153" s="456">
        <v>0.27167055914643728</v>
      </c>
      <c r="P153" s="161">
        <v>9.7309999999999994E-2</v>
      </c>
      <c r="Q153" s="161">
        <v>0.12881993443897263</v>
      </c>
      <c r="R153" s="455"/>
      <c r="S153" s="462">
        <v>125855.74947886987</v>
      </c>
      <c r="T153" s="455">
        <v>4.8434604176487788E-4</v>
      </c>
      <c r="U153" s="161">
        <v>1.0075963681717834</v>
      </c>
      <c r="V153" s="456">
        <v>5.2450627849623711E-3</v>
      </c>
      <c r="W153" s="455">
        <v>1.9554724007620448E-3</v>
      </c>
      <c r="X153" s="161">
        <v>1.0178456440353987</v>
      </c>
      <c r="Y153" s="456">
        <v>1.0539942766565355E-2</v>
      </c>
      <c r="Z153" s="455"/>
      <c r="AA153" s="161">
        <v>7.5963681717834408E-3</v>
      </c>
      <c r="AB153" s="456">
        <v>1.7845644035398678E-2</v>
      </c>
    </row>
    <row r="154" spans="1:28" x14ac:dyDescent="0.3">
      <c r="A154" s="445" t="s">
        <v>566</v>
      </c>
      <c r="B154" s="140" t="s">
        <v>586</v>
      </c>
      <c r="C154" s="445">
        <v>205</v>
      </c>
      <c r="D154" s="140">
        <v>168</v>
      </c>
      <c r="E154" s="170">
        <v>136189.11060815732</v>
      </c>
      <c r="F154" s="449">
        <v>16.2</v>
      </c>
      <c r="G154" s="450">
        <v>28811.84114174913</v>
      </c>
      <c r="H154" s="140">
        <v>59</v>
      </c>
      <c r="I154" s="170">
        <v>34848.119640516234</v>
      </c>
      <c r="J154" s="455">
        <v>0.11478666666666666</v>
      </c>
      <c r="K154" s="456">
        <v>0.11606148550751286</v>
      </c>
      <c r="L154" s="161">
        <v>5.3386333333333331</v>
      </c>
      <c r="M154" s="161">
        <v>4.1021071555400672</v>
      </c>
      <c r="N154" s="455">
        <v>0.33732333333333336</v>
      </c>
      <c r="O154" s="456">
        <v>0.25634072080815534</v>
      </c>
      <c r="P154" s="161">
        <v>9.7309999999999994E-2</v>
      </c>
      <c r="Q154" s="161">
        <v>0.10862886196848165</v>
      </c>
      <c r="R154" s="455"/>
      <c r="S154" s="462">
        <v>129098.43282246465</v>
      </c>
      <c r="T154" s="455">
        <v>6.509466461254805E-4</v>
      </c>
      <c r="U154" s="161">
        <v>1.0037859580510611</v>
      </c>
      <c r="V154" s="456">
        <v>6.82842696096677E-3</v>
      </c>
      <c r="W154" s="455">
        <v>1.5231362615051403E-3</v>
      </c>
      <c r="X154" s="161">
        <v>0.9964424025732076</v>
      </c>
      <c r="Y154" s="456">
        <v>1.1959619181584426E-2</v>
      </c>
      <c r="Z154" s="455"/>
      <c r="AA154" s="161">
        <v>3.785958051061078E-3</v>
      </c>
      <c r="AB154" s="456">
        <v>-3.5575974267924027E-3</v>
      </c>
    </row>
    <row r="155" spans="1:28" x14ac:dyDescent="0.3">
      <c r="A155" s="445" t="s">
        <v>561</v>
      </c>
      <c r="B155" s="140" t="s">
        <v>587</v>
      </c>
      <c r="C155" s="445">
        <v>3</v>
      </c>
      <c r="D155" s="140">
        <v>193</v>
      </c>
      <c r="E155" s="170">
        <v>111721.43540482629</v>
      </c>
      <c r="F155" s="449">
        <v>150</v>
      </c>
      <c r="G155" s="450">
        <v>40927.867384319296</v>
      </c>
      <c r="H155" s="140">
        <v>108</v>
      </c>
      <c r="I155" s="170">
        <v>62915.981884335823</v>
      </c>
      <c r="J155" s="455">
        <v>0.29907</v>
      </c>
      <c r="K155" s="456">
        <v>0.30187812540290804</v>
      </c>
      <c r="L155" s="161">
        <v>29.092600000000001</v>
      </c>
      <c r="M155" s="161">
        <v>23.46608643801083</v>
      </c>
      <c r="N155" s="455">
        <v>0.70550000000000002</v>
      </c>
      <c r="O155" s="456">
        <v>0.56377750963106776</v>
      </c>
      <c r="P155" s="161">
        <v>0.187</v>
      </c>
      <c r="Q155" s="161">
        <v>0.22720875815553562</v>
      </c>
      <c r="R155" s="455"/>
      <c r="S155" s="462">
        <v>464041.81607143156</v>
      </c>
      <c r="T155" s="455">
        <v>9.3168716357911743E-4</v>
      </c>
      <c r="U155" s="161">
        <v>1.0033069488750579</v>
      </c>
      <c r="V155" s="456">
        <v>4.1101623211667448E-3</v>
      </c>
      <c r="W155" s="455">
        <v>2.7782267325216917E-3</v>
      </c>
      <c r="X155" s="161">
        <v>1.0088890445072274</v>
      </c>
      <c r="Y155" s="456">
        <v>1.1210514355807336E-2</v>
      </c>
      <c r="Z155" s="455"/>
      <c r="AA155" s="161">
        <v>3.3069488750578913E-3</v>
      </c>
      <c r="AB155" s="456">
        <v>8.8890445072273838E-3</v>
      </c>
    </row>
    <row r="156" spans="1:28" x14ac:dyDescent="0.3">
      <c r="A156" s="445" t="s">
        <v>563</v>
      </c>
      <c r="B156" s="140" t="s">
        <v>588</v>
      </c>
      <c r="C156" s="445">
        <v>1</v>
      </c>
      <c r="D156" s="140">
        <v>193</v>
      </c>
      <c r="E156" s="170">
        <v>104557.67895722459</v>
      </c>
      <c r="F156" s="449">
        <v>150</v>
      </c>
      <c r="G156" s="450">
        <v>34207.401250431103</v>
      </c>
      <c r="H156" s="140">
        <v>108</v>
      </c>
      <c r="I156" s="170">
        <v>58940.468855372877</v>
      </c>
      <c r="J156" s="455">
        <v>0.29907</v>
      </c>
      <c r="K156" s="456">
        <v>0.29995824885336814</v>
      </c>
      <c r="L156" s="161">
        <v>29.092600000000001</v>
      </c>
      <c r="M156" s="161">
        <v>23.472195685381418</v>
      </c>
      <c r="N156" s="455">
        <v>0.70550000000000002</v>
      </c>
      <c r="O156" s="456">
        <v>0.56753367123610543</v>
      </c>
      <c r="P156" s="161">
        <v>0.187</v>
      </c>
      <c r="Q156" s="161">
        <v>0.21226422233362838</v>
      </c>
      <c r="R156" s="455"/>
      <c r="S156" s="462">
        <v>385041.17605716921</v>
      </c>
      <c r="T156" s="455">
        <v>8.1194355042883248E-4</v>
      </c>
      <c r="U156" s="161">
        <v>0.99285611778609573</v>
      </c>
      <c r="V156" s="456">
        <v>3.2586595966229569E-3</v>
      </c>
      <c r="W156" s="455">
        <v>3.5620242828959718E-3</v>
      </c>
      <c r="X156" s="161">
        <v>1.0018111094739868</v>
      </c>
      <c r="Y156" s="456">
        <v>7.6975672861333659E-3</v>
      </c>
      <c r="Z156" s="455"/>
      <c r="AA156" s="161">
        <v>-7.1438822139042735E-3</v>
      </c>
      <c r="AB156" s="456">
        <v>1.8111094739867717E-3</v>
      </c>
    </row>
    <row r="157" spans="1:28" x14ac:dyDescent="0.3">
      <c r="A157" s="445" t="s">
        <v>565</v>
      </c>
      <c r="B157" s="140" t="s">
        <v>588</v>
      </c>
      <c r="C157" s="445">
        <v>13</v>
      </c>
      <c r="D157" s="140">
        <v>193</v>
      </c>
      <c r="E157" s="170">
        <v>103639.06021675178</v>
      </c>
      <c r="F157" s="449">
        <v>150</v>
      </c>
      <c r="G157" s="450">
        <v>71829.511354172937</v>
      </c>
      <c r="H157" s="140">
        <v>108</v>
      </c>
      <c r="I157" s="170">
        <v>56974.722588373028</v>
      </c>
      <c r="J157" s="455">
        <v>0.29907</v>
      </c>
      <c r="K157" s="456">
        <v>0.30153776879139177</v>
      </c>
      <c r="L157" s="161">
        <v>29.092600000000001</v>
      </c>
      <c r="M157" s="161">
        <v>22.842923641354179</v>
      </c>
      <c r="N157" s="455">
        <v>0.70550000000000002</v>
      </c>
      <c r="O157" s="456">
        <v>0.54942535353727107</v>
      </c>
      <c r="P157" s="161">
        <v>0.187</v>
      </c>
      <c r="Q157" s="161">
        <v>0.1954866902409248</v>
      </c>
      <c r="R157" s="455"/>
      <c r="S157" s="462">
        <v>398331.35290058074</v>
      </c>
      <c r="T157" s="455">
        <v>9.5636757531102794E-4</v>
      </c>
      <c r="U157" s="161">
        <v>0.99973455633334685</v>
      </c>
      <c r="V157" s="456">
        <v>3.4620628976251141E-3</v>
      </c>
      <c r="W157" s="455">
        <v>1.957522979649625E-3</v>
      </c>
      <c r="X157" s="161">
        <v>0.9832007977153342</v>
      </c>
      <c r="Y157" s="456">
        <v>9.0999473430565109E-3</v>
      </c>
      <c r="Z157" s="455"/>
      <c r="AA157" s="161">
        <v>-2.6544366665315344E-4</v>
      </c>
      <c r="AB157" s="456">
        <v>-1.6799202284665804E-2</v>
      </c>
    </row>
    <row r="158" spans="1:28" x14ac:dyDescent="0.3">
      <c r="A158" s="445" t="s">
        <v>566</v>
      </c>
      <c r="B158" s="140" t="s">
        <v>588</v>
      </c>
      <c r="C158" s="445">
        <v>2</v>
      </c>
      <c r="D158" s="140">
        <v>193</v>
      </c>
      <c r="E158" s="170">
        <v>102052.62743281099</v>
      </c>
      <c r="F158" s="449">
        <v>150</v>
      </c>
      <c r="G158" s="450">
        <v>32260.989171604138</v>
      </c>
      <c r="H158" s="140">
        <v>108</v>
      </c>
      <c r="I158" s="170">
        <v>57154.996614606578</v>
      </c>
      <c r="J158" s="455">
        <v>0.29907</v>
      </c>
      <c r="K158" s="456">
        <v>0.29967639372699095</v>
      </c>
      <c r="L158" s="161">
        <v>29.092600000000001</v>
      </c>
      <c r="M158" s="161">
        <v>23.198614625129697</v>
      </c>
      <c r="N158" s="455">
        <v>0.70550000000000002</v>
      </c>
      <c r="O158" s="456">
        <v>0.56144632300577402</v>
      </c>
      <c r="P158" s="161">
        <v>0.187</v>
      </c>
      <c r="Q158" s="161">
        <v>0.22551685629033716</v>
      </c>
      <c r="R158" s="455"/>
      <c r="S158" s="462">
        <v>264010.36344327428</v>
      </c>
      <c r="T158" s="455">
        <v>1.0560339328336762E-3</v>
      </c>
      <c r="U158" s="161">
        <v>0.99382732734372103</v>
      </c>
      <c r="V158" s="456">
        <v>4.2378173668992094E-3</v>
      </c>
      <c r="W158" s="455">
        <v>3.2636695687809632E-3</v>
      </c>
      <c r="X158" s="161">
        <v>0.98713977160246413</v>
      </c>
      <c r="Y158" s="456">
        <v>8.8031869465936465E-3</v>
      </c>
      <c r="Z158" s="455"/>
      <c r="AA158" s="161">
        <v>-6.1726726562789658E-3</v>
      </c>
      <c r="AB158" s="456">
        <v>-1.2860228397535867E-2</v>
      </c>
    </row>
    <row r="159" spans="1:28" x14ac:dyDescent="0.3">
      <c r="A159" s="445" t="s">
        <v>567</v>
      </c>
      <c r="B159" s="140" t="s">
        <v>589</v>
      </c>
      <c r="C159" s="445">
        <v>167</v>
      </c>
      <c r="D159" s="140">
        <v>193</v>
      </c>
      <c r="E159" s="170">
        <v>44424.879863115879</v>
      </c>
      <c r="F159" s="449">
        <v>150</v>
      </c>
      <c r="G159" s="450">
        <v>14988.426770666032</v>
      </c>
      <c r="H159" s="140">
        <v>108</v>
      </c>
      <c r="I159" s="170">
        <v>24628.242838841175</v>
      </c>
      <c r="J159" s="455">
        <v>0.29907</v>
      </c>
      <c r="K159" s="456">
        <v>0.30401100779199824</v>
      </c>
      <c r="L159" s="161">
        <v>29.092600000000001</v>
      </c>
      <c r="M159" s="161">
        <v>23.342062107753328</v>
      </c>
      <c r="N159" s="455">
        <v>0.70550000000000002</v>
      </c>
      <c r="O159" s="456">
        <v>0.55686335099681528</v>
      </c>
      <c r="P159" s="161">
        <v>0.187</v>
      </c>
      <c r="Q159" s="161">
        <v>0.26298651830576275</v>
      </c>
      <c r="R159" s="455"/>
      <c r="S159" s="462">
        <v>102512.3195228546</v>
      </c>
      <c r="T159" s="455">
        <v>1.4135460047297753E-3</v>
      </c>
      <c r="U159" s="161">
        <v>1.0071820243656628</v>
      </c>
      <c r="V159" s="456">
        <v>6.5863091081131454E-3</v>
      </c>
      <c r="W159" s="455">
        <v>3.4608011442877314E-3</v>
      </c>
      <c r="X159" s="161">
        <v>1.0034336295404047</v>
      </c>
      <c r="Y159" s="456">
        <v>1.0037255480948842E-2</v>
      </c>
      <c r="Z159" s="455"/>
      <c r="AA159" s="161">
        <v>7.1820243656628424E-3</v>
      </c>
      <c r="AB159" s="456">
        <v>3.4336295404047146E-3</v>
      </c>
    </row>
    <row r="160" spans="1:28" x14ac:dyDescent="0.3">
      <c r="A160" s="445" t="s">
        <v>563</v>
      </c>
      <c r="B160" s="140" t="s">
        <v>589</v>
      </c>
      <c r="C160" s="445">
        <v>190</v>
      </c>
      <c r="D160" s="140">
        <v>193</v>
      </c>
      <c r="E160" s="170">
        <v>136597.73412470703</v>
      </c>
      <c r="F160" s="449">
        <v>150</v>
      </c>
      <c r="G160" s="450">
        <v>91532.32188786332</v>
      </c>
      <c r="H160" s="140">
        <v>108</v>
      </c>
      <c r="I160" s="170">
        <v>76638.712555210514</v>
      </c>
      <c r="J160" s="455">
        <v>0.29907</v>
      </c>
      <c r="K160" s="456">
        <v>0.30144121122163348</v>
      </c>
      <c r="L160" s="161">
        <v>29.092600000000001</v>
      </c>
      <c r="M160" s="161">
        <v>23.576542263909651</v>
      </c>
      <c r="N160" s="455">
        <v>0.70550000000000002</v>
      </c>
      <c r="O160" s="456">
        <v>0.56725222873130898</v>
      </c>
      <c r="P160" s="161">
        <v>0.187</v>
      </c>
      <c r="Q160" s="161">
        <v>0.23666751477189921</v>
      </c>
      <c r="R160" s="455"/>
      <c r="S160" s="462">
        <v>297778.96151649544</v>
      </c>
      <c r="T160" s="455">
        <v>8.245668187374422E-4</v>
      </c>
      <c r="U160" s="161">
        <v>0.99978094324372579</v>
      </c>
      <c r="V160" s="456">
        <v>3.9660199714512635E-3</v>
      </c>
      <c r="W160" s="455">
        <v>3.7916987201147413E-3</v>
      </c>
      <c r="X160" s="161">
        <v>1.0141908477536776</v>
      </c>
      <c r="Y160" s="456">
        <v>9.690273673429884E-3</v>
      </c>
      <c r="Z160" s="455"/>
      <c r="AA160" s="161">
        <v>-2.1905675627420518E-4</v>
      </c>
      <c r="AB160" s="456">
        <v>1.4190847753677627E-2</v>
      </c>
    </row>
    <row r="161" spans="1:28" x14ac:dyDescent="0.3">
      <c r="A161" s="445" t="s">
        <v>565</v>
      </c>
      <c r="B161" s="140" t="s">
        <v>589</v>
      </c>
      <c r="C161" s="445">
        <v>133</v>
      </c>
      <c r="D161" s="140">
        <v>193</v>
      </c>
      <c r="E161" s="170">
        <v>113559.12921784133</v>
      </c>
      <c r="F161" s="449">
        <v>150</v>
      </c>
      <c r="G161" s="450">
        <v>73922.712032292882</v>
      </c>
      <c r="H161" s="140">
        <v>108</v>
      </c>
      <c r="I161" s="170">
        <v>61287.781343248942</v>
      </c>
      <c r="J161" s="455">
        <v>0.29907</v>
      </c>
      <c r="K161" s="456">
        <v>0.30069196889712113</v>
      </c>
      <c r="L161" s="161">
        <v>29.092600000000001</v>
      </c>
      <c r="M161" s="161">
        <v>22.392550662262344</v>
      </c>
      <c r="N161" s="455">
        <v>0.70550000000000002</v>
      </c>
      <c r="O161" s="456">
        <v>0.5401078158077175</v>
      </c>
      <c r="P161" s="161">
        <v>0.187</v>
      </c>
      <c r="Q161" s="161">
        <v>0.19177713563187296</v>
      </c>
      <c r="R161" s="455"/>
      <c r="S161" s="462">
        <v>281575.89363199967</v>
      </c>
      <c r="T161" s="455">
        <v>9.2100513609311174E-4</v>
      </c>
      <c r="U161" s="161">
        <v>1.0003210734463206</v>
      </c>
      <c r="V161" s="456">
        <v>3.9487351734635552E-3</v>
      </c>
      <c r="W161" s="455">
        <v>2.9032238579377177E-3</v>
      </c>
      <c r="X161" s="161">
        <v>1.0180160463326129</v>
      </c>
      <c r="Y161" s="456">
        <v>1.5956181961271666E-2</v>
      </c>
      <c r="Z161" s="455"/>
      <c r="AA161" s="161">
        <v>3.2107344632059664E-4</v>
      </c>
      <c r="AB161" s="456">
        <v>1.8016046332612889E-2</v>
      </c>
    </row>
    <row r="162" spans="1:28" x14ac:dyDescent="0.3">
      <c r="A162" s="445" t="s">
        <v>566</v>
      </c>
      <c r="B162" s="140" t="s">
        <v>589</v>
      </c>
      <c r="C162" s="445">
        <v>179</v>
      </c>
      <c r="D162" s="140">
        <v>193</v>
      </c>
      <c r="E162" s="170">
        <v>98215.250868649615</v>
      </c>
      <c r="F162" s="449">
        <v>150</v>
      </c>
      <c r="G162" s="450">
        <v>72874.679506949557</v>
      </c>
      <c r="H162" s="140">
        <v>108</v>
      </c>
      <c r="I162" s="170">
        <v>52702.279251045504</v>
      </c>
      <c r="J162" s="455">
        <v>0.29907</v>
      </c>
      <c r="K162" s="456">
        <v>0.30070678299725545</v>
      </c>
      <c r="L162" s="161">
        <v>29.092600000000001</v>
      </c>
      <c r="M162" s="161">
        <v>22.256751151555214</v>
      </c>
      <c r="N162" s="455">
        <v>0.70550000000000002</v>
      </c>
      <c r="O162" s="456">
        <v>0.53680588802604778</v>
      </c>
      <c r="P162" s="161">
        <v>0.187</v>
      </c>
      <c r="Q162" s="161">
        <v>0.20340755892345772</v>
      </c>
      <c r="R162" s="455"/>
      <c r="S162" s="462">
        <v>272849.62048934581</v>
      </c>
      <c r="T162" s="455">
        <v>1.1921079144709015E-3</v>
      </c>
      <c r="U162" s="161">
        <v>0.9980720899026051</v>
      </c>
      <c r="V162" s="456">
        <v>5.3174660913659008E-3</v>
      </c>
      <c r="W162" s="455">
        <v>2.6571064367467844E-3</v>
      </c>
      <c r="X162" s="161">
        <v>0.99080122595707565</v>
      </c>
      <c r="Y162" s="456">
        <v>1.0782566349284097E-2</v>
      </c>
      <c r="Z162" s="455"/>
      <c r="AA162" s="161">
        <v>-1.9279100973949026E-3</v>
      </c>
      <c r="AB162" s="456">
        <v>-9.1987740429243514E-3</v>
      </c>
    </row>
    <row r="163" spans="1:28" x14ac:dyDescent="0.3">
      <c r="A163" s="445" t="s">
        <v>567</v>
      </c>
      <c r="B163" s="140" t="s">
        <v>590</v>
      </c>
      <c r="C163" s="445">
        <v>194</v>
      </c>
      <c r="D163" s="140">
        <v>193</v>
      </c>
      <c r="E163" s="170">
        <v>58936.870779752331</v>
      </c>
      <c r="F163" s="449">
        <v>150</v>
      </c>
      <c r="G163" s="450">
        <v>20810.965314349371</v>
      </c>
      <c r="H163" s="140">
        <v>108</v>
      </c>
      <c r="I163" s="170">
        <v>32736.99386032586</v>
      </c>
      <c r="J163" s="455">
        <v>0.29907</v>
      </c>
      <c r="K163" s="456">
        <v>0.30170528567325972</v>
      </c>
      <c r="L163" s="161">
        <v>29.092600000000001</v>
      </c>
      <c r="M163" s="161">
        <v>23.222209927487828</v>
      </c>
      <c r="N163" s="455">
        <v>0.70550000000000002</v>
      </c>
      <c r="O163" s="456">
        <v>0.55823794480011568</v>
      </c>
      <c r="P163" s="161">
        <v>0.187</v>
      </c>
      <c r="Q163" s="161">
        <v>0.23091392566611885</v>
      </c>
      <c r="R163" s="455"/>
      <c r="S163" s="462">
        <v>180489.08539164922</v>
      </c>
      <c r="T163" s="455">
        <v>1.5004965758966906E-3</v>
      </c>
      <c r="U163" s="161">
        <v>0.99916138369675733</v>
      </c>
      <c r="V163" s="456">
        <v>7.0652340134122939E-3</v>
      </c>
      <c r="W163" s="455">
        <v>3.6217675459366159E-3</v>
      </c>
      <c r="X163" s="161">
        <v>1.0100427015950719</v>
      </c>
      <c r="Y163" s="456">
        <v>1.0829309060845654E-2</v>
      </c>
      <c r="Z163" s="455"/>
      <c r="AA163" s="161">
        <v>-8.3861630324266745E-4</v>
      </c>
      <c r="AB163" s="456">
        <v>1.0042701595071923E-2</v>
      </c>
    </row>
    <row r="164" spans="1:28" x14ac:dyDescent="0.3">
      <c r="A164" s="445" t="s">
        <v>563</v>
      </c>
      <c r="B164" s="140" t="s">
        <v>590</v>
      </c>
      <c r="C164" s="445">
        <v>217</v>
      </c>
      <c r="D164" s="140">
        <v>193</v>
      </c>
      <c r="E164" s="170">
        <v>140896.76476208647</v>
      </c>
      <c r="F164" s="449">
        <v>150</v>
      </c>
      <c r="G164" s="450">
        <v>112627.28645414134</v>
      </c>
      <c r="H164" s="140">
        <v>108</v>
      </c>
      <c r="I164" s="170">
        <v>79525.157454100467</v>
      </c>
      <c r="J164" s="455">
        <v>0.29907</v>
      </c>
      <c r="K164" s="456">
        <v>0.30205846006321152</v>
      </c>
      <c r="L164" s="161">
        <v>29.092600000000001</v>
      </c>
      <c r="M164" s="161">
        <v>23.229855749359253</v>
      </c>
      <c r="N164" s="455">
        <v>0.70550000000000002</v>
      </c>
      <c r="O164" s="456">
        <v>0.55776882163933217</v>
      </c>
      <c r="P164" s="161">
        <v>0.187</v>
      </c>
      <c r="Q164" s="161">
        <v>0.22956372715314097</v>
      </c>
      <c r="R164" s="455"/>
      <c r="S164" s="462">
        <v>374481.73459870426</v>
      </c>
      <c r="T164" s="455">
        <v>9.2545525535773609E-4</v>
      </c>
      <c r="U164" s="161">
        <v>1.0021167790432544</v>
      </c>
      <c r="V164" s="456">
        <v>4.3799690141278517E-3</v>
      </c>
      <c r="W164" s="455">
        <v>5.126368507200124E-3</v>
      </c>
      <c r="X164" s="161">
        <v>0.99904420709749653</v>
      </c>
      <c r="Y164" s="456">
        <v>1.1788897450212554E-2</v>
      </c>
      <c r="Z164" s="455"/>
      <c r="AA164" s="161">
        <v>2.1167790432543576E-3</v>
      </c>
      <c r="AB164" s="456">
        <v>-9.5579290250347171E-4</v>
      </c>
    </row>
    <row r="165" spans="1:28" x14ac:dyDescent="0.3">
      <c r="A165" s="445" t="s">
        <v>566</v>
      </c>
      <c r="B165" s="140" t="s">
        <v>590</v>
      </c>
      <c r="C165" s="445">
        <v>204</v>
      </c>
      <c r="D165" s="140">
        <v>193</v>
      </c>
      <c r="E165" s="170">
        <v>82701.155973459696</v>
      </c>
      <c r="F165" s="449">
        <v>150</v>
      </c>
      <c r="G165" s="450">
        <v>56014.356019468207</v>
      </c>
      <c r="H165" s="140">
        <v>108</v>
      </c>
      <c r="I165" s="170">
        <v>43456.221122559531</v>
      </c>
      <c r="J165" s="455">
        <v>0.29907</v>
      </c>
      <c r="K165" s="456">
        <v>0.30113723153830196</v>
      </c>
      <c r="L165" s="161">
        <v>29.092600000000001</v>
      </c>
      <c r="M165" s="161">
        <v>21.892562119223111</v>
      </c>
      <c r="N165" s="455">
        <v>0.70550000000000002</v>
      </c>
      <c r="O165" s="456">
        <v>0.52726732954312527</v>
      </c>
      <c r="P165" s="161">
        <v>0.187</v>
      </c>
      <c r="Q165" s="161">
        <v>0.19249272580109467</v>
      </c>
      <c r="R165" s="455"/>
      <c r="S165" s="462">
        <v>234110.03309337149</v>
      </c>
      <c r="T165" s="455">
        <v>9.9796825112112206E-4</v>
      </c>
      <c r="U165" s="161">
        <v>0.99961785278552528</v>
      </c>
      <c r="V165" s="456">
        <v>5.0689630484550578E-3</v>
      </c>
      <c r="W165" s="455">
        <v>2.498436668111636E-3</v>
      </c>
      <c r="X165" s="161">
        <v>0.97971388427845252</v>
      </c>
      <c r="Y165" s="456">
        <v>1.1196231984121596E-2</v>
      </c>
      <c r="Z165" s="455"/>
      <c r="AA165" s="161">
        <v>-3.8214721447471511E-4</v>
      </c>
      <c r="AB165" s="456">
        <v>-2.0286115721547482E-2</v>
      </c>
    </row>
    <row r="166" spans="1:28" x14ac:dyDescent="0.3">
      <c r="A166" s="445" t="s">
        <v>566</v>
      </c>
      <c r="B166" s="140" t="s">
        <v>591</v>
      </c>
      <c r="C166" s="445">
        <v>204</v>
      </c>
      <c r="D166" s="140">
        <v>193</v>
      </c>
      <c r="E166" s="170">
        <v>82701.155973459696</v>
      </c>
      <c r="F166" s="449">
        <v>150</v>
      </c>
      <c r="G166" s="450">
        <v>56014.356019468207</v>
      </c>
      <c r="H166" s="140">
        <v>108</v>
      </c>
      <c r="I166" s="170">
        <v>43456.221122559531</v>
      </c>
      <c r="J166" s="455">
        <v>0.29907</v>
      </c>
      <c r="K166" s="456">
        <v>0.30113723153830196</v>
      </c>
      <c r="L166" s="161">
        <v>29.092600000000001</v>
      </c>
      <c r="M166" s="161">
        <v>21.892562119223111</v>
      </c>
      <c r="N166" s="455">
        <v>0.70550000000000002</v>
      </c>
      <c r="O166" s="456">
        <v>0.52726732954312527</v>
      </c>
      <c r="P166" s="161">
        <v>0.187</v>
      </c>
      <c r="Q166" s="161">
        <v>0.19249272580109467</v>
      </c>
      <c r="R166" s="455"/>
      <c r="S166" s="462">
        <v>234110.03309337149</v>
      </c>
      <c r="T166" s="455">
        <v>9.9796825112112206E-4</v>
      </c>
      <c r="U166" s="161">
        <v>0.99961785278552528</v>
      </c>
      <c r="V166" s="456">
        <v>5.0689630484550578E-3</v>
      </c>
      <c r="W166" s="455">
        <v>2.498436668111636E-3</v>
      </c>
      <c r="X166" s="161">
        <v>0.97971388427845252</v>
      </c>
      <c r="Y166" s="456">
        <v>1.1196231984121596E-2</v>
      </c>
      <c r="Z166" s="455"/>
      <c r="AA166" s="161">
        <v>-3.8214721447471511E-4</v>
      </c>
      <c r="AB166" s="456">
        <v>-2.0286115721547482E-2</v>
      </c>
    </row>
    <row r="167" spans="1:28" x14ac:dyDescent="0.3">
      <c r="A167" s="445" t="s">
        <v>567</v>
      </c>
      <c r="B167" s="140" t="s">
        <v>592</v>
      </c>
      <c r="C167" s="445">
        <v>232</v>
      </c>
      <c r="D167" s="140">
        <v>193</v>
      </c>
      <c r="E167" s="170">
        <v>82807.354246895018</v>
      </c>
      <c r="F167" s="449">
        <v>150</v>
      </c>
      <c r="G167" s="450">
        <v>44320.5325923071</v>
      </c>
      <c r="H167" s="140">
        <v>108</v>
      </c>
      <c r="I167" s="170">
        <v>45666.727694003246</v>
      </c>
      <c r="J167" s="455">
        <v>0.29907</v>
      </c>
      <c r="K167" s="456">
        <v>0.30238731152269527</v>
      </c>
      <c r="L167" s="161">
        <v>29.092600000000001</v>
      </c>
      <c r="M167" s="161">
        <v>23.025550801527729</v>
      </c>
      <c r="N167" s="455">
        <v>0.70550000000000002</v>
      </c>
      <c r="O167" s="456">
        <v>0.55226203563922061</v>
      </c>
      <c r="P167" s="161">
        <v>0.187</v>
      </c>
      <c r="Q167" s="161">
        <v>0.25514655296380745</v>
      </c>
      <c r="R167" s="455"/>
      <c r="S167" s="462">
        <v>146100.94895691489</v>
      </c>
      <c r="T167" s="455">
        <v>1.1946080578827767E-3</v>
      </c>
      <c r="U167" s="161">
        <v>1.0008814494853426</v>
      </c>
      <c r="V167" s="456">
        <v>6.914731339083241E-3</v>
      </c>
      <c r="W167" s="455">
        <v>3.6881670193406129E-3</v>
      </c>
      <c r="X167" s="161">
        <v>1.0049835914831942</v>
      </c>
      <c r="Y167" s="456">
        <v>1.1729231455310282E-2</v>
      </c>
      <c r="Z167" s="455"/>
      <c r="AA167" s="161">
        <v>8.8144948534263357E-4</v>
      </c>
      <c r="AB167" s="456">
        <v>4.9835914831941608E-3</v>
      </c>
    </row>
    <row r="168" spans="1:28" x14ac:dyDescent="0.3">
      <c r="A168" s="445" t="s">
        <v>566</v>
      </c>
      <c r="B168" s="140" t="s">
        <v>592</v>
      </c>
      <c r="C168" s="445">
        <v>231</v>
      </c>
      <c r="D168" s="140">
        <v>193</v>
      </c>
      <c r="E168" s="170">
        <v>125823.62417166868</v>
      </c>
      <c r="F168" s="449">
        <v>150</v>
      </c>
      <c r="G168" s="450">
        <v>91334.678568018324</v>
      </c>
      <c r="H168" s="140">
        <v>108</v>
      </c>
      <c r="I168" s="170">
        <v>66999.652933116362</v>
      </c>
      <c r="J168" s="455">
        <v>0.29907</v>
      </c>
      <c r="K168" s="456">
        <v>0.30178047302238209</v>
      </c>
      <c r="L168" s="161">
        <v>29.092600000000001</v>
      </c>
      <c r="M168" s="161">
        <v>22.303624525915616</v>
      </c>
      <c r="N168" s="455">
        <v>0.70550000000000002</v>
      </c>
      <c r="O168" s="456">
        <v>0.53602251931913536</v>
      </c>
      <c r="P168" s="161">
        <v>0.187</v>
      </c>
      <c r="Q168" s="161">
        <v>0.19232538063469615</v>
      </c>
      <c r="R168" s="455"/>
      <c r="S168" s="462">
        <v>467228.76010969258</v>
      </c>
      <c r="T168" s="455">
        <v>8.7102049475603174E-4</v>
      </c>
      <c r="U168" s="161">
        <v>1.001879779488718</v>
      </c>
      <c r="V168" s="456">
        <v>5.0683174788819447E-3</v>
      </c>
      <c r="W168" s="455">
        <v>3.6978141260229796E-3</v>
      </c>
      <c r="X168" s="161">
        <v>1.0031385417709666</v>
      </c>
      <c r="Y168" s="456">
        <v>1.3190303308653291E-2</v>
      </c>
      <c r="Z168" s="455"/>
      <c r="AA168" s="161">
        <v>1.8797794887179808E-3</v>
      </c>
      <c r="AB168" s="456">
        <v>3.1385417709666186E-3</v>
      </c>
    </row>
    <row r="169" spans="1:28" x14ac:dyDescent="0.3">
      <c r="A169" s="445" t="s">
        <v>563</v>
      </c>
      <c r="B169" s="140" t="s">
        <v>593</v>
      </c>
      <c r="C169" s="445">
        <v>274</v>
      </c>
      <c r="D169" s="140">
        <v>193</v>
      </c>
      <c r="E169" s="170">
        <v>60758.694191135583</v>
      </c>
      <c r="F169" s="449">
        <v>150</v>
      </c>
      <c r="G169" s="450">
        <v>36528.121104443904</v>
      </c>
      <c r="H169" s="140">
        <v>108</v>
      </c>
      <c r="I169" s="170">
        <v>33183.069810531932</v>
      </c>
      <c r="J169" s="455">
        <v>0.29907</v>
      </c>
      <c r="K169" s="456">
        <v>0.30185418795735391</v>
      </c>
      <c r="L169" s="161">
        <v>29.092600000000001</v>
      </c>
      <c r="M169" s="161">
        <v>22.972340476876514</v>
      </c>
      <c r="N169" s="455">
        <v>0.70550000000000002</v>
      </c>
      <c r="O169" s="456">
        <v>0.55195892989659112</v>
      </c>
      <c r="P169" s="161">
        <v>0.187</v>
      </c>
      <c r="Q169" s="161">
        <v>0.19820238168510512</v>
      </c>
      <c r="R169" s="455"/>
      <c r="S169" s="462">
        <v>165294.02419420244</v>
      </c>
      <c r="T169" s="455">
        <v>1.4427557141480543E-3</v>
      </c>
      <c r="U169" s="161">
        <v>1.0020479886433822</v>
      </c>
      <c r="V169" s="456">
        <v>6.0357393001944275E-3</v>
      </c>
      <c r="W169" s="455">
        <v>4.5976716166736221E-3</v>
      </c>
      <c r="X169" s="161">
        <v>0.9924165586129835</v>
      </c>
      <c r="Y169" s="456">
        <v>1.1941730175443623E-2</v>
      </c>
      <c r="Z169" s="455"/>
      <c r="AA169" s="161">
        <v>2.0479886433821815E-3</v>
      </c>
      <c r="AB169" s="456">
        <v>-7.5834413870164985E-3</v>
      </c>
    </row>
    <row r="170" spans="1:28" x14ac:dyDescent="0.3">
      <c r="A170" s="445" t="s">
        <v>566</v>
      </c>
      <c r="B170" s="140" t="s">
        <v>593</v>
      </c>
      <c r="C170" s="445">
        <v>233</v>
      </c>
      <c r="D170" s="140">
        <v>193</v>
      </c>
      <c r="E170" s="170">
        <v>95598.838277105984</v>
      </c>
      <c r="F170" s="449">
        <v>150</v>
      </c>
      <c r="G170" s="450">
        <v>42455.378230375791</v>
      </c>
      <c r="H170" s="140">
        <v>108</v>
      </c>
      <c r="I170" s="170">
        <v>51449.624454582903</v>
      </c>
      <c r="J170" s="455">
        <v>0.29907</v>
      </c>
      <c r="K170" s="456">
        <v>0.30139314590007105</v>
      </c>
      <c r="L170" s="161">
        <v>29.092600000000001</v>
      </c>
      <c r="M170" s="161">
        <v>22.447925250274157</v>
      </c>
      <c r="N170" s="455">
        <v>0.70550000000000002</v>
      </c>
      <c r="O170" s="456">
        <v>0.54018380685513401</v>
      </c>
      <c r="P170" s="161">
        <v>0.187</v>
      </c>
      <c r="Q170" s="161">
        <v>0.20124971114052459</v>
      </c>
      <c r="R170" s="455"/>
      <c r="S170" s="462">
        <v>228855.93308748456</v>
      </c>
      <c r="T170" s="455">
        <v>8.1393329572345113E-4</v>
      </c>
      <c r="U170" s="161">
        <v>1.0006032670158298</v>
      </c>
      <c r="V170" s="456">
        <v>4.9783288276706653E-3</v>
      </c>
      <c r="W170" s="455">
        <v>3.3194037138653369E-3</v>
      </c>
      <c r="X170" s="161">
        <v>1.011460415924428</v>
      </c>
      <c r="Y170" s="456">
        <v>1.2969193181309265E-2</v>
      </c>
      <c r="Z170" s="455"/>
      <c r="AA170" s="161">
        <v>6.0326701582980036E-4</v>
      </c>
      <c r="AB170" s="456">
        <v>1.1460415924428036E-2</v>
      </c>
    </row>
    <row r="171" spans="1:28" x14ac:dyDescent="0.3">
      <c r="A171" s="445" t="s">
        <v>567</v>
      </c>
      <c r="B171" s="140" t="s">
        <v>594</v>
      </c>
      <c r="C171" s="445">
        <v>235</v>
      </c>
      <c r="D171" s="140">
        <v>193</v>
      </c>
      <c r="E171" s="170">
        <v>69380.796156722863</v>
      </c>
      <c r="F171" s="449">
        <v>150</v>
      </c>
      <c r="G171" s="450">
        <v>32787.61895792585</v>
      </c>
      <c r="H171" s="140">
        <v>108</v>
      </c>
      <c r="I171" s="170">
        <v>37822.540771400134</v>
      </c>
      <c r="J171" s="455">
        <v>0.29907</v>
      </c>
      <c r="K171" s="456">
        <v>0.30049363684048008</v>
      </c>
      <c r="L171" s="161">
        <v>29.092600000000001</v>
      </c>
      <c r="M171" s="161">
        <v>22.617154883443394</v>
      </c>
      <c r="N171" s="455">
        <v>0.70550000000000002</v>
      </c>
      <c r="O171" s="456">
        <v>0.54588532257812683</v>
      </c>
      <c r="P171" s="161">
        <v>0.187</v>
      </c>
      <c r="Q171" s="161">
        <v>0.2510249243744121</v>
      </c>
      <c r="R171" s="455"/>
      <c r="S171" s="462">
        <v>193224.2997028442</v>
      </c>
      <c r="T171" s="455">
        <v>1.0701637912715952E-3</v>
      </c>
      <c r="U171" s="161">
        <v>0.99457125957597903</v>
      </c>
      <c r="V171" s="456">
        <v>6.7013098058364548E-3</v>
      </c>
      <c r="W171" s="455">
        <v>3.2568043070357699E-3</v>
      </c>
      <c r="X171" s="161">
        <v>0.99382847999826196</v>
      </c>
      <c r="Y171" s="456">
        <v>1.1279810599911531E-2</v>
      </c>
      <c r="Z171" s="455"/>
      <c r="AA171" s="161">
        <v>-5.4287404240209725E-3</v>
      </c>
      <c r="AB171" s="456">
        <v>-6.1715200017380401E-3</v>
      </c>
    </row>
    <row r="172" spans="1:28" x14ac:dyDescent="0.3">
      <c r="A172" s="445" t="s">
        <v>563</v>
      </c>
      <c r="B172" s="140" t="s">
        <v>594</v>
      </c>
      <c r="C172" s="445">
        <v>275</v>
      </c>
      <c r="D172" s="140">
        <v>193</v>
      </c>
      <c r="E172" s="170">
        <v>108361.0627304716</v>
      </c>
      <c r="F172" s="449">
        <v>150</v>
      </c>
      <c r="G172" s="450">
        <v>45772.745059254732</v>
      </c>
      <c r="H172" s="140">
        <v>108</v>
      </c>
      <c r="I172" s="170">
        <v>61358.072205212462</v>
      </c>
      <c r="J172" s="455">
        <v>0.29907</v>
      </c>
      <c r="K172" s="456">
        <v>0.29980075357436103</v>
      </c>
      <c r="L172" s="161">
        <v>29.092600000000001</v>
      </c>
      <c r="M172" s="161">
        <v>22.627321705202949</v>
      </c>
      <c r="N172" s="455">
        <v>0.70550000000000002</v>
      </c>
      <c r="O172" s="456">
        <v>0.5473928956585693</v>
      </c>
      <c r="P172" s="161">
        <v>0.187</v>
      </c>
      <c r="Q172" s="161">
        <v>0.23037507811113517</v>
      </c>
      <c r="R172" s="455"/>
      <c r="S172" s="462">
        <v>360765.07361488551</v>
      </c>
      <c r="T172" s="455">
        <v>7.3312070197495091E-4</v>
      </c>
      <c r="U172" s="161">
        <v>0.99524193053552334</v>
      </c>
      <c r="V172" s="456">
        <v>4.393640075659822E-3</v>
      </c>
      <c r="W172" s="455">
        <v>1.0073555360116922E-2</v>
      </c>
      <c r="X172" s="161">
        <v>0.98427261999690907</v>
      </c>
      <c r="Y172" s="456">
        <v>2.0038436787482117E-2</v>
      </c>
      <c r="Z172" s="455"/>
      <c r="AA172" s="161">
        <v>-4.7580694644766552E-3</v>
      </c>
      <c r="AB172" s="456">
        <v>-1.5727380003090929E-2</v>
      </c>
    </row>
    <row r="173" spans="1:28" x14ac:dyDescent="0.3">
      <c r="A173" s="445" t="s">
        <v>566</v>
      </c>
      <c r="B173" s="140" t="s">
        <v>594</v>
      </c>
      <c r="C173" s="445">
        <v>234</v>
      </c>
      <c r="D173" s="140">
        <v>193</v>
      </c>
      <c r="E173" s="170">
        <v>75080.196556528681</v>
      </c>
      <c r="F173" s="449">
        <v>150</v>
      </c>
      <c r="G173" s="450">
        <v>48538.640394621638</v>
      </c>
      <c r="H173" s="140">
        <v>108</v>
      </c>
      <c r="I173" s="170">
        <v>39725.283264731021</v>
      </c>
      <c r="J173" s="455">
        <v>0.29907</v>
      </c>
      <c r="K173" s="456">
        <v>0.29879764209095183</v>
      </c>
      <c r="L173" s="161">
        <v>29.092600000000001</v>
      </c>
      <c r="M173" s="161">
        <v>21.859339566476976</v>
      </c>
      <c r="N173" s="455">
        <v>0.70550000000000002</v>
      </c>
      <c r="O173" s="456">
        <v>0.53058943213165832</v>
      </c>
      <c r="P173" s="161">
        <v>0.187</v>
      </c>
      <c r="Q173" s="161">
        <v>0.19716606459398558</v>
      </c>
      <c r="R173" s="455"/>
      <c r="S173" s="462">
        <v>228449.23421750034</v>
      </c>
      <c r="T173" s="455">
        <v>1.4180672852352832E-3</v>
      </c>
      <c r="U173" s="161">
        <v>0.99199102991380961</v>
      </c>
      <c r="V173" s="456">
        <v>6.2805680285213357E-3</v>
      </c>
      <c r="W173" s="455">
        <v>3.062257084525519E-3</v>
      </c>
      <c r="X173" s="161">
        <v>0.99375792393778994</v>
      </c>
      <c r="Y173" s="456">
        <v>1.2595042472420282E-2</v>
      </c>
      <c r="Z173" s="455"/>
      <c r="AA173" s="161">
        <v>-8.0089700861903923E-3</v>
      </c>
      <c r="AB173" s="456">
        <v>-6.2420760622100557E-3</v>
      </c>
    </row>
    <row r="174" spans="1:28" x14ac:dyDescent="0.3">
      <c r="A174" s="445" t="s">
        <v>561</v>
      </c>
      <c r="B174" s="140" t="s">
        <v>595</v>
      </c>
      <c r="C174" s="445">
        <v>9</v>
      </c>
      <c r="D174" s="140">
        <v>193</v>
      </c>
      <c r="E174" s="170">
        <v>127165.19665122181</v>
      </c>
      <c r="F174" s="449">
        <v>150</v>
      </c>
      <c r="G174" s="450">
        <v>79623.404633050901</v>
      </c>
      <c r="H174" s="140">
        <v>108</v>
      </c>
      <c r="I174" s="170">
        <v>71845.550616733279</v>
      </c>
      <c r="J174" s="455">
        <v>0.29907</v>
      </c>
      <c r="K174" s="456">
        <v>0.30215025213927277</v>
      </c>
      <c r="L174" s="161">
        <v>29.092600000000001</v>
      </c>
      <c r="M174" s="161">
        <v>23.513560100817994</v>
      </c>
      <c r="N174" s="455">
        <v>0.70550000000000002</v>
      </c>
      <c r="O174" s="456">
        <v>0.56440928973221072</v>
      </c>
      <c r="P174" s="161">
        <v>0.187</v>
      </c>
      <c r="Q174" s="161">
        <v>0.21362974603003201</v>
      </c>
      <c r="R174" s="455"/>
      <c r="S174" s="462">
        <v>504730.75864496402</v>
      </c>
      <c r="T174" s="455">
        <v>8.7584224738482665E-4</v>
      </c>
      <c r="U174" s="161">
        <v>1.004250669379507</v>
      </c>
      <c r="V174" s="456">
        <v>4.0074455644673141E-3</v>
      </c>
      <c r="W174" s="455">
        <v>2.6825245574561658E-3</v>
      </c>
      <c r="X174" s="161">
        <v>1.0126600481885528</v>
      </c>
      <c r="Y174" s="456">
        <v>1.1309911002477061E-2</v>
      </c>
      <c r="Z174" s="455"/>
      <c r="AA174" s="161">
        <v>4.2506693795070216E-3</v>
      </c>
      <c r="AB174" s="456">
        <v>1.2660048188552819E-2</v>
      </c>
    </row>
    <row r="175" spans="1:28" x14ac:dyDescent="0.3">
      <c r="A175" s="445" t="s">
        <v>565</v>
      </c>
      <c r="B175" s="140" t="s">
        <v>595</v>
      </c>
      <c r="C175" s="445">
        <v>14</v>
      </c>
      <c r="D175" s="140">
        <v>193</v>
      </c>
      <c r="E175" s="170">
        <v>100031.87094947915</v>
      </c>
      <c r="F175" s="449">
        <v>150</v>
      </c>
      <c r="G175" s="450">
        <v>51154.48504942505</v>
      </c>
      <c r="H175" s="140">
        <v>108</v>
      </c>
      <c r="I175" s="170">
        <v>56572.871723099022</v>
      </c>
      <c r="J175" s="455">
        <v>0.29907</v>
      </c>
      <c r="K175" s="456">
        <v>0.30037205378198045</v>
      </c>
      <c r="L175" s="161">
        <v>29.092600000000001</v>
      </c>
      <c r="M175" s="161">
        <v>23.480530318036639</v>
      </c>
      <c r="N175" s="455">
        <v>0.70550000000000002</v>
      </c>
      <c r="O175" s="456">
        <v>0.5669530587076187</v>
      </c>
      <c r="P175" s="161">
        <v>0.187</v>
      </c>
      <c r="Q175" s="161">
        <v>0.21357460355565513</v>
      </c>
      <c r="R175" s="455"/>
      <c r="S175" s="462">
        <v>291462.58523488225</v>
      </c>
      <c r="T175" s="455">
        <v>8.9443365526244937E-4</v>
      </c>
      <c r="U175" s="161">
        <v>0.99589790801898526</v>
      </c>
      <c r="V175" s="456">
        <v>3.2738426891244913E-3</v>
      </c>
      <c r="W175" s="455">
        <v>2.756800545052316E-3</v>
      </c>
      <c r="X175" s="161">
        <v>1.0150171597774067</v>
      </c>
      <c r="Y175" s="456">
        <v>9.9867585805362979E-3</v>
      </c>
      <c r="Z175" s="455"/>
      <c r="AA175" s="161">
        <v>-4.1020919810147438E-3</v>
      </c>
      <c r="AB175" s="456">
        <v>1.5017159777406697E-2</v>
      </c>
    </row>
    <row r="176" spans="1:28" x14ac:dyDescent="0.3">
      <c r="A176" s="445" t="s">
        <v>566</v>
      </c>
      <c r="B176" s="140" t="s">
        <v>595</v>
      </c>
      <c r="C176" s="445">
        <v>3</v>
      </c>
      <c r="D176" s="140">
        <v>193</v>
      </c>
      <c r="E176" s="170">
        <v>91673.77060215408</v>
      </c>
      <c r="F176" s="449">
        <v>150</v>
      </c>
      <c r="G176" s="450">
        <v>46502.907442486605</v>
      </c>
      <c r="H176" s="140">
        <v>108</v>
      </c>
      <c r="I176" s="170">
        <v>52587.09364928757</v>
      </c>
      <c r="J176" s="455">
        <v>0.29907</v>
      </c>
      <c r="K176" s="456">
        <v>0.30003447549396201</v>
      </c>
      <c r="L176" s="161">
        <v>29.092600000000001</v>
      </c>
      <c r="M176" s="161">
        <v>23.746616502673238</v>
      </c>
      <c r="N176" s="455">
        <v>0.70550000000000002</v>
      </c>
      <c r="O176" s="456">
        <v>0.5740230126469239</v>
      </c>
      <c r="P176" s="161">
        <v>0.187</v>
      </c>
      <c r="Q176" s="161">
        <v>0.22997437091786929</v>
      </c>
      <c r="R176" s="455"/>
      <c r="S176" s="462">
        <v>263421.19848828536</v>
      </c>
      <c r="T176" s="455">
        <v>8.9680060950791886E-4</v>
      </c>
      <c r="U176" s="161">
        <v>0.99501951197194771</v>
      </c>
      <c r="V176" s="456">
        <v>3.8149629632778653E-3</v>
      </c>
      <c r="W176" s="455">
        <v>2.9945838952625393E-3</v>
      </c>
      <c r="X176" s="161">
        <v>1.0095360686981363</v>
      </c>
      <c r="Y176" s="456">
        <v>8.6217294567182152E-3</v>
      </c>
      <c r="Z176" s="455"/>
      <c r="AA176" s="161">
        <v>-4.9804880280522879E-3</v>
      </c>
      <c r="AB176" s="456">
        <v>9.5360686981362797E-3</v>
      </c>
    </row>
    <row r="177" spans="1:28" x14ac:dyDescent="0.3">
      <c r="A177" s="445" t="s">
        <v>563</v>
      </c>
      <c r="B177" s="140" t="s">
        <v>596</v>
      </c>
      <c r="C177" s="445">
        <v>3</v>
      </c>
      <c r="D177" s="140">
        <v>193</v>
      </c>
      <c r="E177" s="170">
        <v>62452.953686671914</v>
      </c>
      <c r="F177" s="449">
        <v>150</v>
      </c>
      <c r="G177" s="450">
        <v>25531.680014884354</v>
      </c>
      <c r="H177" s="140">
        <v>108</v>
      </c>
      <c r="I177" s="170">
        <v>35633.790280309178</v>
      </c>
      <c r="J177" s="455">
        <v>0.29907</v>
      </c>
      <c r="K177" s="456">
        <v>0.3032027141212445</v>
      </c>
      <c r="L177" s="161">
        <v>29.092600000000001</v>
      </c>
      <c r="M177" s="161">
        <v>23.951441274076341</v>
      </c>
      <c r="N177" s="455">
        <v>0.70550000000000002</v>
      </c>
      <c r="O177" s="456">
        <v>0.57292436600686414</v>
      </c>
      <c r="P177" s="161">
        <v>0.187</v>
      </c>
      <c r="Q177" s="161">
        <v>0.22918763036982959</v>
      </c>
      <c r="R177" s="455"/>
      <c r="S177" s="462">
        <v>173197.36270988759</v>
      </c>
      <c r="T177" s="455">
        <v>1.1288550719487707E-3</v>
      </c>
      <c r="U177" s="161">
        <v>1.0036166969595799</v>
      </c>
      <c r="V177" s="456">
        <v>4.1752847061977639E-3</v>
      </c>
      <c r="W177" s="455">
        <v>3.3314504242590074E-3</v>
      </c>
      <c r="X177" s="161">
        <v>1.0114643924726137</v>
      </c>
      <c r="Y177" s="456">
        <v>7.3954074900676667E-3</v>
      </c>
      <c r="Z177" s="455"/>
      <c r="AA177" s="161">
        <v>3.6166969595798903E-3</v>
      </c>
      <c r="AB177" s="456">
        <v>1.146439247261366E-2</v>
      </c>
    </row>
    <row r="178" spans="1:28" x14ac:dyDescent="0.3">
      <c r="A178" s="445" t="s">
        <v>563</v>
      </c>
      <c r="B178" s="140" t="s">
        <v>597</v>
      </c>
      <c r="C178" s="445">
        <v>4</v>
      </c>
      <c r="D178" s="140">
        <v>193</v>
      </c>
      <c r="E178" s="170">
        <v>81534.430490307408</v>
      </c>
      <c r="F178" s="449">
        <v>150</v>
      </c>
      <c r="G178" s="450">
        <v>37080.737470283952</v>
      </c>
      <c r="H178" s="140">
        <v>108</v>
      </c>
      <c r="I178" s="170">
        <v>45921.541356620597</v>
      </c>
      <c r="J178" s="455">
        <v>0.29907</v>
      </c>
      <c r="K178" s="456">
        <v>0.30065897474710435</v>
      </c>
      <c r="L178" s="161">
        <v>29.092600000000001</v>
      </c>
      <c r="M178" s="161">
        <v>23.413125115426329</v>
      </c>
      <c r="N178" s="455">
        <v>0.70550000000000002</v>
      </c>
      <c r="O178" s="456">
        <v>0.56478602105428</v>
      </c>
      <c r="P178" s="161">
        <v>0.187</v>
      </c>
      <c r="Q178" s="161">
        <v>0.22878509792231055</v>
      </c>
      <c r="R178" s="455"/>
      <c r="S178" s="462">
        <v>316585.72877608554</v>
      </c>
      <c r="T178" s="455">
        <v>1.0205484321421491E-3</v>
      </c>
      <c r="U178" s="161">
        <v>0.99520742810032015</v>
      </c>
      <c r="V178" s="456">
        <v>3.8503996799775517E-3</v>
      </c>
      <c r="W178" s="455">
        <v>3.5440972023854209E-3</v>
      </c>
      <c r="X178" s="161">
        <v>0.99716445504135121</v>
      </c>
      <c r="Y178" s="456">
        <v>7.661119596854022E-3</v>
      </c>
      <c r="Z178" s="455"/>
      <c r="AA178" s="161">
        <v>-4.7925718996798539E-3</v>
      </c>
      <c r="AB178" s="456">
        <v>-2.8355449586487946E-3</v>
      </c>
    </row>
    <row r="179" spans="1:28" x14ac:dyDescent="0.3">
      <c r="A179" s="445" t="s">
        <v>561</v>
      </c>
      <c r="B179" s="140" t="s">
        <v>597</v>
      </c>
      <c r="C179" s="445">
        <v>10</v>
      </c>
      <c r="D179" s="140">
        <v>193</v>
      </c>
      <c r="E179" s="170">
        <v>137672.69302105441</v>
      </c>
      <c r="F179" s="449">
        <v>150</v>
      </c>
      <c r="G179" s="450">
        <v>51552.978419344552</v>
      </c>
      <c r="H179" s="140">
        <v>108</v>
      </c>
      <c r="I179" s="170">
        <v>75102.712277834682</v>
      </c>
      <c r="J179" s="455">
        <v>0.29907</v>
      </c>
      <c r="K179" s="456">
        <v>0.29833325359534191</v>
      </c>
      <c r="L179" s="161">
        <v>29.092600000000001</v>
      </c>
      <c r="M179" s="161">
        <v>22.194845920078905</v>
      </c>
      <c r="N179" s="455">
        <v>0.70550000000000002</v>
      </c>
      <c r="O179" s="456">
        <v>0.5395717396297629</v>
      </c>
      <c r="P179" s="161">
        <v>0.187</v>
      </c>
      <c r="Q179" s="161">
        <v>0.20800823402688734</v>
      </c>
      <c r="R179" s="455"/>
      <c r="S179" s="462">
        <v>350803.12260043132</v>
      </c>
      <c r="T179" s="455">
        <v>9.7523562477509057E-4</v>
      </c>
      <c r="U179" s="161">
        <v>0.99157065490878094</v>
      </c>
      <c r="V179" s="456">
        <v>4.2391678113110794E-3</v>
      </c>
      <c r="W179" s="455">
        <v>7.8578654158710515E-3</v>
      </c>
      <c r="X179" s="161">
        <v>0.96851735680932904</v>
      </c>
      <c r="Y179" s="456">
        <v>1.71911131281706E-2</v>
      </c>
      <c r="Z179" s="455"/>
      <c r="AA179" s="161">
        <v>-8.4293450912190648E-3</v>
      </c>
      <c r="AB179" s="456">
        <v>-3.1482643190670956E-2</v>
      </c>
    </row>
    <row r="180" spans="1:28" x14ac:dyDescent="0.3">
      <c r="A180" s="445" t="s">
        <v>565</v>
      </c>
      <c r="B180" s="140" t="s">
        <v>597</v>
      </c>
      <c r="C180" s="445">
        <v>15</v>
      </c>
      <c r="D180" s="140">
        <v>193</v>
      </c>
      <c r="E180" s="170">
        <v>88273.229789390098</v>
      </c>
      <c r="F180" s="449">
        <v>150</v>
      </c>
      <c r="G180" s="450">
        <v>68766.387398809442</v>
      </c>
      <c r="H180" s="140">
        <v>108</v>
      </c>
      <c r="I180" s="170">
        <v>50343.932923224282</v>
      </c>
      <c r="J180" s="455">
        <v>0.29907</v>
      </c>
      <c r="K180" s="456">
        <v>0.30319821259942309</v>
      </c>
      <c r="L180" s="161">
        <v>29.092600000000001</v>
      </c>
      <c r="M180" s="161">
        <v>23.724329805390695</v>
      </c>
      <c r="N180" s="455">
        <v>0.70550000000000002</v>
      </c>
      <c r="O180" s="456">
        <v>0.56750022925372268</v>
      </c>
      <c r="P180" s="161">
        <v>0.187</v>
      </c>
      <c r="Q180" s="161">
        <v>0.21022338280210986</v>
      </c>
      <c r="R180" s="455"/>
      <c r="S180" s="462">
        <v>295842.94260483113</v>
      </c>
      <c r="T180" s="455">
        <v>1.1034970768117561E-3</v>
      </c>
      <c r="U180" s="161">
        <v>1.0052966642999324</v>
      </c>
      <c r="V180" s="456">
        <v>3.9184226186006138E-3</v>
      </c>
      <c r="W180" s="455">
        <v>3.9414114127131776E-3</v>
      </c>
      <c r="X180" s="161">
        <v>1.016447596935554</v>
      </c>
      <c r="Y180" s="456">
        <v>1.1209079707077275E-2</v>
      </c>
      <c r="Z180" s="455"/>
      <c r="AA180" s="161">
        <v>5.2966642999323632E-3</v>
      </c>
      <c r="AB180" s="456">
        <v>1.6447596935553976E-2</v>
      </c>
    </row>
    <row r="181" spans="1:28" x14ac:dyDescent="0.3">
      <c r="A181" s="445" t="s">
        <v>566</v>
      </c>
      <c r="B181" s="140" t="s">
        <v>597</v>
      </c>
      <c r="C181" s="445">
        <v>5</v>
      </c>
      <c r="D181" s="140">
        <v>193</v>
      </c>
      <c r="E181" s="170">
        <v>49769.556362904259</v>
      </c>
      <c r="F181" s="449">
        <v>150</v>
      </c>
      <c r="G181" s="450">
        <v>20516.158277935599</v>
      </c>
      <c r="H181" s="140">
        <v>108</v>
      </c>
      <c r="I181" s="170">
        <v>27920.274293510389</v>
      </c>
      <c r="J181" s="455">
        <v>0.29907</v>
      </c>
      <c r="K181" s="456">
        <v>0.3033589021366272</v>
      </c>
      <c r="L181" s="161">
        <v>29.092600000000001</v>
      </c>
      <c r="M181" s="161">
        <v>23.483047878673958</v>
      </c>
      <c r="N181" s="455">
        <v>0.70550000000000002</v>
      </c>
      <c r="O181" s="456">
        <v>0.561431072280691</v>
      </c>
      <c r="P181" s="161">
        <v>0.187</v>
      </c>
      <c r="Q181" s="161">
        <v>0.2225619504018872</v>
      </c>
      <c r="R181" s="455"/>
      <c r="S181" s="462">
        <v>105814.77229227508</v>
      </c>
      <c r="T181" s="455">
        <v>1.2971199444410939E-3</v>
      </c>
      <c r="U181" s="161">
        <v>1.0060539106720414</v>
      </c>
      <c r="V181" s="456">
        <v>4.93399994688475E-3</v>
      </c>
      <c r="W181" s="455">
        <v>2.8518357669466651E-3</v>
      </c>
      <c r="X181" s="161">
        <v>0.98794583601996844</v>
      </c>
      <c r="Y181" s="456">
        <v>8.3538836410255255E-3</v>
      </c>
      <c r="Z181" s="455"/>
      <c r="AA181" s="161">
        <v>6.0539106720414182E-3</v>
      </c>
      <c r="AB181" s="456">
        <v>-1.2054163980031563E-2</v>
      </c>
    </row>
    <row r="182" spans="1:28" x14ac:dyDescent="0.3">
      <c r="A182" s="445" t="s">
        <v>567</v>
      </c>
      <c r="B182" s="140" t="s">
        <v>598</v>
      </c>
      <c r="C182" s="445">
        <v>0</v>
      </c>
      <c r="D182" s="140">
        <v>193</v>
      </c>
      <c r="E182" s="170">
        <v>114949.00395042592</v>
      </c>
      <c r="F182" s="449">
        <v>150</v>
      </c>
      <c r="G182" s="450">
        <v>37754.410611949301</v>
      </c>
      <c r="H182" s="140">
        <v>108</v>
      </c>
      <c r="I182" s="170">
        <v>65118.388642570208</v>
      </c>
      <c r="J182" s="455">
        <v>0.29907</v>
      </c>
      <c r="K182" s="456">
        <v>0.30224139305284725</v>
      </c>
      <c r="L182" s="161">
        <v>29.092600000000001</v>
      </c>
      <c r="M182" s="161">
        <v>23.334628944436211</v>
      </c>
      <c r="N182" s="455">
        <v>0.70550000000000002</v>
      </c>
      <c r="O182" s="456">
        <v>0.55994540141789728</v>
      </c>
      <c r="P182" s="161">
        <v>0.187</v>
      </c>
      <c r="Q182" s="161">
        <v>0.27390504764198664</v>
      </c>
      <c r="R182" s="455"/>
      <c r="S182" s="462">
        <v>88646.819752183961</v>
      </c>
      <c r="T182" s="455">
        <v>1.1083854939840524E-3</v>
      </c>
      <c r="U182" s="161">
        <v>1.0036852274724173</v>
      </c>
      <c r="V182" s="456">
        <v>4.793148635603886E-3</v>
      </c>
      <c r="W182" s="455">
        <v>5.6389672375212075E-3</v>
      </c>
      <c r="X182" s="161">
        <v>0.98335108191701537</v>
      </c>
      <c r="Y182" s="456">
        <v>1.1206148264562848E-2</v>
      </c>
      <c r="Z182" s="455"/>
      <c r="AA182" s="161">
        <v>3.6852274724172851E-3</v>
      </c>
      <c r="AB182" s="456">
        <v>-1.6648918082984632E-2</v>
      </c>
    </row>
    <row r="183" spans="1:28" x14ac:dyDescent="0.3">
      <c r="A183" s="445" t="s">
        <v>563</v>
      </c>
      <c r="B183" s="140" t="s">
        <v>598</v>
      </c>
      <c r="C183" s="445">
        <v>6</v>
      </c>
      <c r="D183" s="140">
        <v>193</v>
      </c>
      <c r="E183" s="170">
        <v>123481.72467352499</v>
      </c>
      <c r="F183" s="449">
        <v>150</v>
      </c>
      <c r="G183" s="450">
        <v>84221.903255940037</v>
      </c>
      <c r="H183" s="140">
        <v>108</v>
      </c>
      <c r="I183" s="170">
        <v>68335.358267051866</v>
      </c>
      <c r="J183" s="455">
        <v>0.29907</v>
      </c>
      <c r="K183" s="456">
        <v>0.30154070895780177</v>
      </c>
      <c r="L183" s="161">
        <v>29.092600000000001</v>
      </c>
      <c r="M183" s="161">
        <v>23.087892512617788</v>
      </c>
      <c r="N183" s="455">
        <v>0.70550000000000002</v>
      </c>
      <c r="O183" s="456">
        <v>0.55531200908388645</v>
      </c>
      <c r="P183" s="161">
        <v>0.187</v>
      </c>
      <c r="Q183" s="161">
        <v>0.22568367436686362</v>
      </c>
      <c r="R183" s="455"/>
      <c r="S183" s="462">
        <v>369934.2587787825</v>
      </c>
      <c r="T183" s="455">
        <v>8.2148385033394705E-4</v>
      </c>
      <c r="U183" s="161">
        <v>0.99814738823881499</v>
      </c>
      <c r="V183" s="456">
        <v>3.2910466897442484E-3</v>
      </c>
      <c r="W183" s="455">
        <v>3.9446351308577718E-3</v>
      </c>
      <c r="X183" s="161">
        <v>0.98057089577841883</v>
      </c>
      <c r="Y183" s="456">
        <v>8.2110336917058119E-3</v>
      </c>
      <c r="Z183" s="455"/>
      <c r="AA183" s="161">
        <v>-1.8526117611850079E-3</v>
      </c>
      <c r="AB183" s="456">
        <v>-1.9429104221581173E-2</v>
      </c>
    </row>
    <row r="184" spans="1:28" x14ac:dyDescent="0.3">
      <c r="A184" s="445" t="s">
        <v>565</v>
      </c>
      <c r="B184" s="140" t="s">
        <v>598</v>
      </c>
      <c r="C184" s="445">
        <v>17</v>
      </c>
      <c r="D184" s="140">
        <v>193</v>
      </c>
      <c r="E184" s="170">
        <v>117365.44047080471</v>
      </c>
      <c r="F184" s="449">
        <v>150</v>
      </c>
      <c r="G184" s="450">
        <v>97187.703560209819</v>
      </c>
      <c r="H184" s="140">
        <v>108</v>
      </c>
      <c r="I184" s="170">
        <v>64480.059846989061</v>
      </c>
      <c r="J184" s="455">
        <v>0.29907</v>
      </c>
      <c r="K184" s="456">
        <v>0.30168759158710073</v>
      </c>
      <c r="L184" s="161">
        <v>29.092600000000001</v>
      </c>
      <c r="M184" s="161">
        <v>22.798669374310826</v>
      </c>
      <c r="N184" s="455">
        <v>0.70550000000000002</v>
      </c>
      <c r="O184" s="456">
        <v>0.54808861100684692</v>
      </c>
      <c r="P184" s="161">
        <v>0.187</v>
      </c>
      <c r="Q184" s="161">
        <v>0.19688307397384977</v>
      </c>
      <c r="R184" s="455"/>
      <c r="S184" s="462">
        <v>240275.53598438422</v>
      </c>
      <c r="T184" s="455">
        <v>8.4135917571124402E-4</v>
      </c>
      <c r="U184" s="161">
        <v>1.0003446853875919</v>
      </c>
      <c r="V184" s="456">
        <v>3.1219247745388136E-3</v>
      </c>
      <c r="W184" s="455">
        <v>2.9307485052929524E-3</v>
      </c>
      <c r="X184" s="161">
        <v>0.98255034925068085</v>
      </c>
      <c r="Y184" s="456">
        <v>9.944974812576628E-3</v>
      </c>
      <c r="Z184" s="455"/>
      <c r="AA184" s="161">
        <v>3.4468538759191425E-4</v>
      </c>
      <c r="AB184" s="456">
        <v>-1.7449650749319146E-2</v>
      </c>
    </row>
    <row r="185" spans="1:28" x14ac:dyDescent="0.3">
      <c r="A185" s="445" t="s">
        <v>567</v>
      </c>
      <c r="B185" s="140" t="s">
        <v>599</v>
      </c>
      <c r="C185" s="445">
        <v>31</v>
      </c>
      <c r="D185" s="140">
        <v>193</v>
      </c>
      <c r="E185" s="170">
        <v>78717.961828190353</v>
      </c>
      <c r="F185" s="449">
        <v>150</v>
      </c>
      <c r="G185" s="450">
        <v>24881.395319659474</v>
      </c>
      <c r="H185" s="140">
        <v>108</v>
      </c>
      <c r="I185" s="170">
        <v>44397.185572111084</v>
      </c>
      <c r="J185" s="455">
        <v>0.29907</v>
      </c>
      <c r="K185" s="456">
        <v>0.29992686570676308</v>
      </c>
      <c r="L185" s="161">
        <v>29.092600000000001</v>
      </c>
      <c r="M185" s="161">
        <v>23.488694008625412</v>
      </c>
      <c r="N185" s="455">
        <v>0.70550000000000002</v>
      </c>
      <c r="O185" s="456">
        <v>0.56799201000057686</v>
      </c>
      <c r="P185" s="161">
        <v>0.187</v>
      </c>
      <c r="Q185" s="161">
        <v>0.25191122198597005</v>
      </c>
      <c r="R185" s="455"/>
      <c r="S185" s="462">
        <v>248755.45525528779</v>
      </c>
      <c r="T185" s="455">
        <v>1.0855903671454766E-3</v>
      </c>
      <c r="U185" s="161">
        <v>0.99556331395343922</v>
      </c>
      <c r="V185" s="456">
        <v>4.760992575214157E-3</v>
      </c>
      <c r="W185" s="455">
        <v>3.8074444430205448E-3</v>
      </c>
      <c r="X185" s="161">
        <v>1.0023093801398502</v>
      </c>
      <c r="Y185" s="456">
        <v>8.6424142659155649E-3</v>
      </c>
      <c r="Z185" s="455"/>
      <c r="AA185" s="161">
        <v>-4.4366860465607783E-3</v>
      </c>
      <c r="AB185" s="456">
        <v>2.309380139850159E-3</v>
      </c>
    </row>
    <row r="186" spans="1:28" x14ac:dyDescent="0.3">
      <c r="A186" s="445" t="s">
        <v>563</v>
      </c>
      <c r="B186" s="140" t="s">
        <v>599</v>
      </c>
      <c r="C186" s="445">
        <v>37</v>
      </c>
      <c r="D186" s="140">
        <v>193</v>
      </c>
      <c r="E186" s="170">
        <v>105792.45686164484</v>
      </c>
      <c r="F186" s="449">
        <v>150</v>
      </c>
      <c r="G186" s="450">
        <v>50168.689381305638</v>
      </c>
      <c r="H186" s="140">
        <v>108</v>
      </c>
      <c r="I186" s="170">
        <v>59289.585204729585</v>
      </c>
      <c r="J186" s="455">
        <v>0.29907</v>
      </c>
      <c r="K186" s="456">
        <v>0.30482750842883305</v>
      </c>
      <c r="L186" s="161">
        <v>29.092600000000001</v>
      </c>
      <c r="M186" s="161">
        <v>23.643526803117908</v>
      </c>
      <c r="N186" s="455">
        <v>0.70550000000000002</v>
      </c>
      <c r="O186" s="456">
        <v>0.56254442862648057</v>
      </c>
      <c r="P186" s="161">
        <v>0.187</v>
      </c>
      <c r="Q186" s="161">
        <v>0.23359443033560845</v>
      </c>
      <c r="R186" s="455"/>
      <c r="S186" s="462">
        <v>342617.75873934</v>
      </c>
      <c r="T186" s="455">
        <v>9.5170776041277689E-4</v>
      </c>
      <c r="U186" s="161">
        <v>1.0093616362113835</v>
      </c>
      <c r="V186" s="456">
        <v>3.6912126140053463E-3</v>
      </c>
      <c r="W186" s="455">
        <v>2.7148673564167708E-3</v>
      </c>
      <c r="X186" s="161">
        <v>0.99543641146742268</v>
      </c>
      <c r="Y186" s="456">
        <v>6.5957355788501893E-3</v>
      </c>
      <c r="Z186" s="455"/>
      <c r="AA186" s="161">
        <v>9.3616362113835283E-3</v>
      </c>
      <c r="AB186" s="456">
        <v>-4.5635885325773229E-3</v>
      </c>
    </row>
    <row r="187" spans="1:28" x14ac:dyDescent="0.3">
      <c r="A187" s="445" t="s">
        <v>561</v>
      </c>
      <c r="B187" s="140" t="s">
        <v>599</v>
      </c>
      <c r="C187" s="445">
        <v>72</v>
      </c>
      <c r="D187" s="140">
        <v>193</v>
      </c>
      <c r="E187" s="170">
        <v>85115.705788968175</v>
      </c>
      <c r="F187" s="449">
        <v>150</v>
      </c>
      <c r="G187" s="450">
        <v>39074.902480999102</v>
      </c>
      <c r="H187" s="140">
        <v>108</v>
      </c>
      <c r="I187" s="170">
        <v>46867.669999200873</v>
      </c>
      <c r="J187" s="455">
        <v>0.29907</v>
      </c>
      <c r="K187" s="456">
        <v>0.30153778227188965</v>
      </c>
      <c r="L187" s="161">
        <v>29.092600000000001</v>
      </c>
      <c r="M187" s="161">
        <v>22.989881071429071</v>
      </c>
      <c r="N187" s="455">
        <v>0.70550000000000002</v>
      </c>
      <c r="O187" s="456">
        <v>0.55295999623678427</v>
      </c>
      <c r="P187" s="161">
        <v>0.187</v>
      </c>
      <c r="Q187" s="161">
        <v>0.21431302675664687</v>
      </c>
      <c r="R187" s="455"/>
      <c r="S187" s="462">
        <v>253075.98709679829</v>
      </c>
      <c r="T187" s="455">
        <v>1.1259608641814921E-3</v>
      </c>
      <c r="U187" s="161">
        <v>1.0026267640099777</v>
      </c>
      <c r="V187" s="456">
        <v>6.3594493092092559E-3</v>
      </c>
      <c r="W187" s="455">
        <v>2.3877281828028119E-3</v>
      </c>
      <c r="X187" s="161">
        <v>1.0192798264204375</v>
      </c>
      <c r="Y187" s="456">
        <v>1.9037757290032292E-2</v>
      </c>
      <c r="Z187" s="455"/>
      <c r="AA187" s="161">
        <v>2.6267640099777445E-3</v>
      </c>
      <c r="AB187" s="456">
        <v>1.9279826420437463E-2</v>
      </c>
    </row>
    <row r="188" spans="1:28" x14ac:dyDescent="0.3">
      <c r="A188" s="445" t="s">
        <v>567</v>
      </c>
      <c r="B188" s="140" t="s">
        <v>600</v>
      </c>
      <c r="C188" s="445">
        <v>58</v>
      </c>
      <c r="D188" s="140">
        <v>193</v>
      </c>
      <c r="E188" s="170">
        <v>39623.514686408729</v>
      </c>
      <c r="F188" s="449">
        <v>150</v>
      </c>
      <c r="G188" s="450">
        <v>18644.024650030678</v>
      </c>
      <c r="H188" s="140">
        <v>108</v>
      </c>
      <c r="I188" s="170">
        <v>22549.735198977578</v>
      </c>
      <c r="J188" s="455">
        <v>0.29907</v>
      </c>
      <c r="K188" s="456">
        <v>0.30120348771945255</v>
      </c>
      <c r="L188" s="161">
        <v>29.092600000000001</v>
      </c>
      <c r="M188" s="161">
        <v>23.736862712419043</v>
      </c>
      <c r="N188" s="455">
        <v>0.70550000000000002</v>
      </c>
      <c r="O188" s="456">
        <v>0.57156028859720176</v>
      </c>
      <c r="P188" s="161">
        <v>0.187</v>
      </c>
      <c r="Q188" s="161">
        <v>0.25271490235191252</v>
      </c>
      <c r="R188" s="455"/>
      <c r="S188" s="462">
        <v>90664.397406967415</v>
      </c>
      <c r="T188" s="455">
        <v>1.6856456667078106E-3</v>
      </c>
      <c r="U188" s="161">
        <v>0.99941967669435239</v>
      </c>
      <c r="V188" s="456">
        <v>6.4849969321295955E-3</v>
      </c>
      <c r="W188" s="455">
        <v>4.6721287381928057E-3</v>
      </c>
      <c r="X188" s="161">
        <v>1.0128369089985803</v>
      </c>
      <c r="Y188" s="456">
        <v>1.0080310755409386E-2</v>
      </c>
      <c r="Z188" s="455"/>
      <c r="AA188" s="161">
        <v>-5.8032330564761203E-4</v>
      </c>
      <c r="AB188" s="456">
        <v>1.2836908998580254E-2</v>
      </c>
    </row>
    <row r="189" spans="1:28" x14ac:dyDescent="0.3">
      <c r="A189" s="445" t="s">
        <v>565</v>
      </c>
      <c r="B189" s="140" t="s">
        <v>600</v>
      </c>
      <c r="C189" s="445">
        <v>73</v>
      </c>
      <c r="D189" s="140">
        <v>193</v>
      </c>
      <c r="E189" s="170">
        <v>64338.789679946232</v>
      </c>
      <c r="F189" s="449">
        <v>150</v>
      </c>
      <c r="G189" s="450">
        <v>33704.81785620765</v>
      </c>
      <c r="H189" s="140">
        <v>108</v>
      </c>
      <c r="I189" s="170">
        <v>35614.117888945962</v>
      </c>
      <c r="J189" s="455">
        <v>0.29907</v>
      </c>
      <c r="K189" s="456">
        <v>0.30012363937883241</v>
      </c>
      <c r="L189" s="161">
        <v>29.092600000000001</v>
      </c>
      <c r="M189" s="161">
        <v>23.015190904322338</v>
      </c>
      <c r="N189" s="455">
        <v>0.70550000000000002</v>
      </c>
      <c r="O189" s="456">
        <v>0.55617709922158898</v>
      </c>
      <c r="P189" s="161">
        <v>0.187</v>
      </c>
      <c r="Q189" s="161">
        <v>0.19994365260040292</v>
      </c>
      <c r="R189" s="455"/>
      <c r="S189" s="462">
        <v>92072.189204107795</v>
      </c>
      <c r="T189" s="455">
        <v>1.1595548533327739E-3</v>
      </c>
      <c r="U189" s="161">
        <v>0.99673823498293457</v>
      </c>
      <c r="V189" s="456">
        <v>4.2427413034837142E-3</v>
      </c>
      <c r="W189" s="455">
        <v>3.081406529368206E-3</v>
      </c>
      <c r="X189" s="161">
        <v>1.0217935744683471</v>
      </c>
      <c r="Y189" s="456">
        <v>1.2377516622190931E-2</v>
      </c>
      <c r="Z189" s="455"/>
      <c r="AA189" s="161">
        <v>-3.2617650170654322E-3</v>
      </c>
      <c r="AB189" s="456">
        <v>2.1793574468347066E-2</v>
      </c>
    </row>
    <row r="190" spans="1:28" x14ac:dyDescent="0.3">
      <c r="A190" s="445" t="s">
        <v>567</v>
      </c>
      <c r="B190" s="140" t="s">
        <v>601</v>
      </c>
      <c r="C190" s="445">
        <v>85</v>
      </c>
      <c r="D190" s="140">
        <v>193</v>
      </c>
      <c r="E190" s="170">
        <v>145616.44953950006</v>
      </c>
      <c r="F190" s="449">
        <v>150</v>
      </c>
      <c r="G190" s="450">
        <v>59942.56255132064</v>
      </c>
      <c r="H190" s="140">
        <v>108</v>
      </c>
      <c r="I190" s="170">
        <v>82207.77490245334</v>
      </c>
      <c r="J190" s="455">
        <v>0.29907</v>
      </c>
      <c r="K190" s="456">
        <v>0.29688216965804415</v>
      </c>
      <c r="L190" s="161">
        <v>29.092600000000001</v>
      </c>
      <c r="M190" s="161">
        <v>23.413988275666977</v>
      </c>
      <c r="N190" s="455">
        <v>0.70550000000000002</v>
      </c>
      <c r="O190" s="456">
        <v>0.57199206831889371</v>
      </c>
      <c r="P190" s="161">
        <v>0.187</v>
      </c>
      <c r="Q190" s="161">
        <v>0.26338843136652906</v>
      </c>
      <c r="R190" s="455"/>
      <c r="S190" s="462">
        <v>355587.52630447509</v>
      </c>
      <c r="T190" s="455">
        <v>1.1032738034969117E-3</v>
      </c>
      <c r="U190" s="161">
        <v>0.98470543498425711</v>
      </c>
      <c r="V190" s="456">
        <v>5.0427023554075251E-3</v>
      </c>
      <c r="W190" s="455">
        <v>4.8526126737656536E-3</v>
      </c>
      <c r="X190" s="161">
        <v>1.0178359946903728</v>
      </c>
      <c r="Y190" s="456">
        <v>1.0617949416967202E-2</v>
      </c>
      <c r="Z190" s="455"/>
      <c r="AA190" s="161">
        <v>-1.5294565015742889E-2</v>
      </c>
      <c r="AB190" s="456">
        <v>1.7835994690372781E-2</v>
      </c>
    </row>
    <row r="191" spans="1:28" x14ac:dyDescent="0.3">
      <c r="A191" s="445" t="s">
        <v>565</v>
      </c>
      <c r="B191" s="140" t="s">
        <v>601</v>
      </c>
      <c r="C191" s="445">
        <v>99</v>
      </c>
      <c r="D191" s="140">
        <v>193</v>
      </c>
      <c r="E191" s="170">
        <v>82520.699107198001</v>
      </c>
      <c r="F191" s="449">
        <v>150</v>
      </c>
      <c r="G191" s="450">
        <v>39777.106226489173</v>
      </c>
      <c r="H191" s="140">
        <v>108</v>
      </c>
      <c r="I191" s="170">
        <v>44732.573097881635</v>
      </c>
      <c r="J191" s="455">
        <v>0.29907</v>
      </c>
      <c r="K191" s="456">
        <v>0.30142751290997466</v>
      </c>
      <c r="L191" s="161">
        <v>29.092600000000001</v>
      </c>
      <c r="M191" s="161">
        <v>22.497179852398805</v>
      </c>
      <c r="N191" s="455">
        <v>0.70550000000000002</v>
      </c>
      <c r="O191" s="456">
        <v>0.54130733912419937</v>
      </c>
      <c r="P191" s="161">
        <v>0.187</v>
      </c>
      <c r="Q191" s="161">
        <v>0.19546592891240333</v>
      </c>
      <c r="R191" s="455"/>
      <c r="S191" s="462">
        <v>188107.70226003509</v>
      </c>
      <c r="T191" s="455">
        <v>1.0966483609012186E-3</v>
      </c>
      <c r="U191" s="161">
        <v>1.0018049737622434</v>
      </c>
      <c r="V191" s="456">
        <v>4.1930085167767956E-3</v>
      </c>
      <c r="W191" s="455">
        <v>3.4621673184531592E-3</v>
      </c>
      <c r="X191" s="161">
        <v>1.0056559896243569</v>
      </c>
      <c r="Y191" s="456">
        <v>1.4009186959103963E-2</v>
      </c>
      <c r="Z191" s="455"/>
      <c r="AA191" s="161">
        <v>1.8049737622434225E-3</v>
      </c>
      <c r="AB191" s="456">
        <v>5.6559896243568719E-3</v>
      </c>
    </row>
    <row r="192" spans="1:28" x14ac:dyDescent="0.3">
      <c r="A192" s="445" t="s">
        <v>566</v>
      </c>
      <c r="B192" s="140" t="s">
        <v>601</v>
      </c>
      <c r="C192" s="445">
        <v>100</v>
      </c>
      <c r="D192" s="140">
        <v>193</v>
      </c>
      <c r="E192" s="170">
        <v>66392.765649530091</v>
      </c>
      <c r="F192" s="449">
        <v>150</v>
      </c>
      <c r="G192" s="450">
        <v>24742.798239893669</v>
      </c>
      <c r="H192" s="140">
        <v>108</v>
      </c>
      <c r="I192" s="170">
        <v>37877.135314256382</v>
      </c>
      <c r="J192" s="455">
        <v>0.29907</v>
      </c>
      <c r="K192" s="456">
        <v>0.30024435006503836</v>
      </c>
      <c r="L192" s="161">
        <v>29.092600000000001</v>
      </c>
      <c r="M192" s="161">
        <v>23.591087749894225</v>
      </c>
      <c r="N192" s="455">
        <v>0.70550000000000002</v>
      </c>
      <c r="O192" s="456">
        <v>0.56986482065680899</v>
      </c>
      <c r="P192" s="161">
        <v>0.187</v>
      </c>
      <c r="Q192" s="161">
        <v>0.2159538404152983</v>
      </c>
      <c r="R192" s="455"/>
      <c r="S192" s="462">
        <v>198114.5028728825</v>
      </c>
      <c r="T192" s="455">
        <v>1.3590266917687696E-3</v>
      </c>
      <c r="U192" s="161">
        <v>0.9961684011147045</v>
      </c>
      <c r="V192" s="456">
        <v>5.3093613678790999E-3</v>
      </c>
      <c r="W192" s="455">
        <v>4.1639945670746024E-3</v>
      </c>
      <c r="X192" s="161">
        <v>1.0295573126714919</v>
      </c>
      <c r="Y192" s="456">
        <v>1.0982184085216975E-2</v>
      </c>
      <c r="Z192" s="455"/>
      <c r="AA192" s="161">
        <v>-3.8315988852954952E-3</v>
      </c>
      <c r="AB192" s="456">
        <v>2.9557312671491864E-2</v>
      </c>
    </row>
    <row r="193" spans="1:28" x14ac:dyDescent="0.3">
      <c r="A193" s="445" t="s">
        <v>567</v>
      </c>
      <c r="B193" s="140" t="s">
        <v>602</v>
      </c>
      <c r="C193" s="445">
        <v>111</v>
      </c>
      <c r="D193" s="140">
        <v>193</v>
      </c>
      <c r="E193" s="170">
        <v>92674.548571520529</v>
      </c>
      <c r="F193" s="449">
        <v>150</v>
      </c>
      <c r="G193" s="450">
        <v>50725.244685011887</v>
      </c>
      <c r="H193" s="140">
        <v>108</v>
      </c>
      <c r="I193" s="170">
        <v>51415.743600149341</v>
      </c>
      <c r="J193" s="455">
        <v>0.29907</v>
      </c>
      <c r="K193" s="456">
        <v>0.30469683754960181</v>
      </c>
      <c r="L193" s="161">
        <v>29.092600000000001</v>
      </c>
      <c r="M193" s="161">
        <v>23.325017612833481</v>
      </c>
      <c r="N193" s="455">
        <v>0.70550000000000002</v>
      </c>
      <c r="O193" s="456">
        <v>0.55520422060331376</v>
      </c>
      <c r="P193" s="161">
        <v>0.187</v>
      </c>
      <c r="Q193" s="161">
        <v>0.25254934768237147</v>
      </c>
      <c r="R193" s="455"/>
      <c r="S193" s="462">
        <v>238653.1002983886</v>
      </c>
      <c r="T193" s="455">
        <v>1.2376779529412062E-3</v>
      </c>
      <c r="U193" s="161">
        <v>1.0102539645555928</v>
      </c>
      <c r="V193" s="456">
        <v>5.6308301502464367E-3</v>
      </c>
      <c r="W193" s="455">
        <v>3.1052397544222101E-3</v>
      </c>
      <c r="X193" s="161">
        <v>0.99192019272604692</v>
      </c>
      <c r="Y193" s="456">
        <v>8.5463720681236907E-3</v>
      </c>
      <c r="Z193" s="455"/>
      <c r="AA193" s="161">
        <v>1.0253964555592798E-2</v>
      </c>
      <c r="AB193" s="456">
        <v>-8.0798072739530769E-3</v>
      </c>
    </row>
    <row r="194" spans="1:28" x14ac:dyDescent="0.3">
      <c r="A194" s="445" t="s">
        <v>565</v>
      </c>
      <c r="B194" s="140" t="s">
        <v>602</v>
      </c>
      <c r="C194" s="445">
        <v>130</v>
      </c>
      <c r="D194" s="140">
        <v>193</v>
      </c>
      <c r="E194" s="170">
        <v>79867.667817870446</v>
      </c>
      <c r="F194" s="449">
        <v>150</v>
      </c>
      <c r="G194" s="450">
        <v>20581.232972112768</v>
      </c>
      <c r="H194" s="140">
        <v>108</v>
      </c>
      <c r="I194" s="170">
        <v>42574.81001680089</v>
      </c>
      <c r="J194" s="455">
        <v>0.29907</v>
      </c>
      <c r="K194" s="456">
        <v>0.30101307010853057</v>
      </c>
      <c r="L194" s="161">
        <v>29.092600000000001</v>
      </c>
      <c r="M194" s="161">
        <v>21.913120871501373</v>
      </c>
      <c r="N194" s="455">
        <v>0.70550000000000002</v>
      </c>
      <c r="O194" s="456">
        <v>0.52798016366927625</v>
      </c>
      <c r="P194" s="161">
        <v>0.187</v>
      </c>
      <c r="Q194" s="161">
        <v>0.19394118697121773</v>
      </c>
      <c r="R194" s="455"/>
      <c r="S194" s="462">
        <v>240521.85256768033</v>
      </c>
      <c r="T194" s="455">
        <v>1.2936673486986731E-3</v>
      </c>
      <c r="U194" s="161">
        <v>1.001304431852045</v>
      </c>
      <c r="V194" s="456">
        <v>4.9541179754222578E-3</v>
      </c>
      <c r="W194" s="455">
        <v>4.2454553333424955E-3</v>
      </c>
      <c r="X194" s="161">
        <v>0.99389905698782088</v>
      </c>
      <c r="Y194" s="456">
        <v>1.6486837561118323E-2</v>
      </c>
      <c r="Z194" s="455"/>
      <c r="AA194" s="161">
        <v>1.3044318520449849E-3</v>
      </c>
      <c r="AB194" s="456">
        <v>-6.1009430121791164E-3</v>
      </c>
    </row>
    <row r="195" spans="1:28" x14ac:dyDescent="0.3">
      <c r="A195" s="445" t="s">
        <v>566</v>
      </c>
      <c r="B195" s="140" t="s">
        <v>602</v>
      </c>
      <c r="C195" s="445">
        <v>128</v>
      </c>
      <c r="D195" s="140">
        <v>193</v>
      </c>
      <c r="E195" s="170">
        <v>124901.48269317018</v>
      </c>
      <c r="F195" s="449">
        <v>150</v>
      </c>
      <c r="G195" s="450">
        <v>42179.463811923517</v>
      </c>
      <c r="H195" s="140">
        <v>108</v>
      </c>
      <c r="I195" s="170">
        <v>69837.887257798982</v>
      </c>
      <c r="J195" s="455">
        <v>0.29907</v>
      </c>
      <c r="K195" s="456">
        <v>0.3031779691157574</v>
      </c>
      <c r="L195" s="161">
        <v>29.092600000000001</v>
      </c>
      <c r="M195" s="161">
        <v>23.435250874028377</v>
      </c>
      <c r="N195" s="455">
        <v>0.70550000000000002</v>
      </c>
      <c r="O195" s="456">
        <v>0.56062271827198917</v>
      </c>
      <c r="P195" s="161">
        <v>0.187</v>
      </c>
      <c r="Q195" s="161">
        <v>0.207692952456355</v>
      </c>
      <c r="R195" s="455"/>
      <c r="S195" s="462">
        <v>285762.6003024145</v>
      </c>
      <c r="T195" s="455">
        <v>1.2028884138133257E-3</v>
      </c>
      <c r="U195" s="161">
        <v>1.006033738390296</v>
      </c>
      <c r="V195" s="456">
        <v>5.03381984744626E-3</v>
      </c>
      <c r="W195" s="455">
        <v>3.2028640932248854E-3</v>
      </c>
      <c r="X195" s="161">
        <v>1.0206222285239634</v>
      </c>
      <c r="Y195" s="456">
        <v>1.0350810308069976E-2</v>
      </c>
      <c r="Z195" s="455"/>
      <c r="AA195" s="161">
        <v>6.0337383902959729E-3</v>
      </c>
      <c r="AB195" s="456">
        <v>2.0622228523963448E-2</v>
      </c>
    </row>
    <row r="196" spans="1:28" x14ac:dyDescent="0.3">
      <c r="A196" s="445" t="s">
        <v>563</v>
      </c>
      <c r="B196" s="140" t="s">
        <v>603</v>
      </c>
      <c r="C196" s="445">
        <v>161</v>
      </c>
      <c r="D196" s="140">
        <v>193</v>
      </c>
      <c r="E196" s="170">
        <v>137233.18548082537</v>
      </c>
      <c r="F196" s="449">
        <v>150</v>
      </c>
      <c r="G196" s="450">
        <v>101140.71029032176</v>
      </c>
      <c r="H196" s="140">
        <v>108</v>
      </c>
      <c r="I196" s="170">
        <v>78198.899820329374</v>
      </c>
      <c r="J196" s="455">
        <v>0.29907</v>
      </c>
      <c r="K196" s="456">
        <v>0.29987723257874227</v>
      </c>
      <c r="L196" s="161">
        <v>29.092600000000001</v>
      </c>
      <c r="M196" s="161">
        <v>23.655588769529949</v>
      </c>
      <c r="N196" s="455">
        <v>0.70550000000000002</v>
      </c>
      <c r="O196" s="456">
        <v>0.57212245393911254</v>
      </c>
      <c r="P196" s="161">
        <v>0.187</v>
      </c>
      <c r="Q196" s="161">
        <v>0.24536866183184272</v>
      </c>
      <c r="R196" s="455"/>
      <c r="S196" s="462">
        <v>312778.44428023632</v>
      </c>
      <c r="T196" s="455">
        <v>8.6824983667630189E-4</v>
      </c>
      <c r="U196" s="161">
        <v>0.99428597632402893</v>
      </c>
      <c r="V196" s="456">
        <v>3.8867850837518932E-3</v>
      </c>
      <c r="W196" s="455">
        <v>3.8566380651025374E-3</v>
      </c>
      <c r="X196" s="161">
        <v>1.0209055996948289</v>
      </c>
      <c r="Y196" s="456">
        <v>9.3823645438311336E-3</v>
      </c>
      <c r="Z196" s="455"/>
      <c r="AA196" s="161">
        <v>-5.7140236759710694E-3</v>
      </c>
      <c r="AB196" s="456">
        <v>2.0905599694828858E-2</v>
      </c>
    </row>
    <row r="197" spans="1:28" x14ac:dyDescent="0.3">
      <c r="A197" s="445" t="s">
        <v>565</v>
      </c>
      <c r="B197" s="140" t="s">
        <v>603</v>
      </c>
      <c r="C197" s="445">
        <v>132</v>
      </c>
      <c r="D197" s="140">
        <v>193</v>
      </c>
      <c r="E197" s="170">
        <v>76733.689392744927</v>
      </c>
      <c r="F197" s="449">
        <v>150</v>
      </c>
      <c r="G197" s="450">
        <v>35268.029090943375</v>
      </c>
      <c r="H197" s="140">
        <v>108</v>
      </c>
      <c r="I197" s="170">
        <v>39668.888969891246</v>
      </c>
      <c r="J197" s="455">
        <v>0.29907</v>
      </c>
      <c r="K197" s="456">
        <v>0.30008879938817473</v>
      </c>
      <c r="L197" s="161">
        <v>29.092600000000001</v>
      </c>
      <c r="M197" s="161">
        <v>21.426357605329692</v>
      </c>
      <c r="N197" s="455">
        <v>0.70550000000000002</v>
      </c>
      <c r="O197" s="456">
        <v>0.51784202020805969</v>
      </c>
      <c r="P197" s="161">
        <v>0.187</v>
      </c>
      <c r="Q197" s="161">
        <v>0.17882333861415986</v>
      </c>
      <c r="R197" s="455"/>
      <c r="S197" s="462">
        <v>81457.014640151887</v>
      </c>
      <c r="T197" s="455">
        <v>1.2132774209909877E-3</v>
      </c>
      <c r="U197" s="161">
        <v>0.99828629180218265</v>
      </c>
      <c r="V197" s="456">
        <v>4.7334737371421834E-3</v>
      </c>
      <c r="W197" s="455">
        <v>2.6734986771787188E-3</v>
      </c>
      <c r="X197" s="161">
        <v>0.97563722894510185</v>
      </c>
      <c r="Y197" s="456">
        <v>1.5156194297139079E-2</v>
      </c>
      <c r="Z197" s="455"/>
      <c r="AA197" s="161">
        <v>-1.7137081978173541E-3</v>
      </c>
      <c r="AB197" s="456">
        <v>-2.4362771054898147E-2</v>
      </c>
    </row>
    <row r="198" spans="1:28" x14ac:dyDescent="0.3">
      <c r="A198" s="446" t="s">
        <v>566</v>
      </c>
      <c r="B198" s="460" t="s">
        <v>603</v>
      </c>
      <c r="C198" s="446">
        <v>155</v>
      </c>
      <c r="D198" s="460">
        <v>193</v>
      </c>
      <c r="E198" s="461">
        <v>89079.744011027215</v>
      </c>
      <c r="F198" s="451">
        <v>150</v>
      </c>
      <c r="G198" s="452">
        <v>38510.136527510542</v>
      </c>
      <c r="H198" s="460">
        <v>108</v>
      </c>
      <c r="I198" s="461">
        <v>49541.023186883685</v>
      </c>
      <c r="J198" s="457">
        <v>0.29907</v>
      </c>
      <c r="K198" s="458">
        <v>0.3001996653011027</v>
      </c>
      <c r="L198" s="459">
        <v>29.092600000000001</v>
      </c>
      <c r="M198" s="459">
        <v>23.085717266174591</v>
      </c>
      <c r="N198" s="457">
        <v>0.70550000000000002</v>
      </c>
      <c r="O198" s="458">
        <v>0.55774013062282324</v>
      </c>
      <c r="P198" s="459">
        <v>0.187</v>
      </c>
      <c r="Q198" s="459">
        <v>0.17484211475538142</v>
      </c>
      <c r="R198" s="457"/>
      <c r="S198" s="463">
        <v>246618.95120373854</v>
      </c>
      <c r="T198" s="457">
        <v>8.1180588813307844E-4</v>
      </c>
      <c r="U198" s="459">
        <v>0.99627688795472213</v>
      </c>
      <c r="V198" s="458">
        <v>4.2565821502578028E-3</v>
      </c>
      <c r="W198" s="457">
        <v>3.3832230618250766E-3</v>
      </c>
      <c r="X198" s="459">
        <v>1.0228210596760736</v>
      </c>
      <c r="Y198" s="458">
        <v>1.1141637759698359E-2</v>
      </c>
      <c r="Z198" s="457"/>
      <c r="AA198" s="459">
        <v>-3.7231120452778654E-3</v>
      </c>
      <c r="AB198" s="458">
        <v>2.2821059676073618E-2</v>
      </c>
    </row>
    <row r="199" spans="1:28" x14ac:dyDescent="0.3">
      <c r="A199" s="477"/>
      <c r="B199" s="477"/>
      <c r="C199" s="477"/>
      <c r="D199" s="477"/>
      <c r="E199" s="478"/>
      <c r="F199" s="477"/>
      <c r="G199" s="478"/>
      <c r="H199" s="477"/>
      <c r="I199" s="478"/>
      <c r="J199" s="479"/>
      <c r="K199" s="479"/>
      <c r="L199" s="479"/>
      <c r="M199" s="479"/>
      <c r="N199" s="479"/>
      <c r="O199" s="479"/>
      <c r="P199" s="479"/>
      <c r="Q199" s="479"/>
      <c r="R199" s="479"/>
      <c r="S199" s="480"/>
      <c r="T199" s="479"/>
      <c r="U199" s="479"/>
      <c r="V199" s="479"/>
      <c r="W199" s="479"/>
      <c r="X199" s="479"/>
      <c r="Y199" s="479"/>
      <c r="Z199" s="479"/>
      <c r="AA199" s="479"/>
      <c r="AB199" s="479"/>
    </row>
    <row r="201" spans="1:28" ht="12" x14ac:dyDescent="0.3">
      <c r="A201" s="1" t="s">
        <v>605</v>
      </c>
    </row>
    <row r="203" spans="1:28" s="1" customFormat="1" ht="12" x14ac:dyDescent="0.3">
      <c r="A203" s="443" t="s">
        <v>543</v>
      </c>
      <c r="B203" s="434" t="s">
        <v>544</v>
      </c>
      <c r="C203" s="443"/>
      <c r="D203" s="434" t="s">
        <v>42</v>
      </c>
      <c r="E203" s="435"/>
      <c r="F203" s="433" t="s">
        <v>545</v>
      </c>
      <c r="G203" s="447"/>
      <c r="H203" s="434" t="s">
        <v>546</v>
      </c>
      <c r="I203" s="435"/>
      <c r="J203" s="453" t="s">
        <v>547</v>
      </c>
      <c r="K203" s="437"/>
      <c r="L203" s="436" t="s">
        <v>548</v>
      </c>
      <c r="M203" s="436"/>
      <c r="N203" s="453" t="s">
        <v>549</v>
      </c>
      <c r="O203" s="437"/>
      <c r="P203" s="436" t="s">
        <v>550</v>
      </c>
      <c r="Q203" s="436"/>
      <c r="R203" s="453" t="s">
        <v>551</v>
      </c>
      <c r="S203" s="437" t="s">
        <v>552</v>
      </c>
      <c r="T203" s="453" t="s">
        <v>547</v>
      </c>
      <c r="U203" s="436" t="s">
        <v>553</v>
      </c>
      <c r="V203" s="437" t="s">
        <v>554</v>
      </c>
      <c r="W203" s="453" t="s">
        <v>549</v>
      </c>
      <c r="X203" s="436" t="s">
        <v>555</v>
      </c>
      <c r="Y203" s="437" t="s">
        <v>554</v>
      </c>
      <c r="Z203" s="453" t="s">
        <v>556</v>
      </c>
      <c r="AA203" s="436" t="s">
        <v>547</v>
      </c>
      <c r="AB203" s="437" t="s">
        <v>549</v>
      </c>
    </row>
    <row r="204" spans="1:28" s="61" customFormat="1" ht="12" x14ac:dyDescent="0.3">
      <c r="A204" s="444"/>
      <c r="B204" s="439"/>
      <c r="C204" s="444"/>
      <c r="D204" s="439" t="s">
        <v>557</v>
      </c>
      <c r="E204" s="440" t="s">
        <v>558</v>
      </c>
      <c r="F204" s="438" t="s">
        <v>557</v>
      </c>
      <c r="G204" s="448" t="s">
        <v>558</v>
      </c>
      <c r="H204" s="439" t="s">
        <v>557</v>
      </c>
      <c r="I204" s="440" t="s">
        <v>558</v>
      </c>
      <c r="J204" s="454" t="s">
        <v>559</v>
      </c>
      <c r="K204" s="442" t="s">
        <v>560</v>
      </c>
      <c r="L204" s="441" t="s">
        <v>559</v>
      </c>
      <c r="M204" s="441" t="s">
        <v>560</v>
      </c>
      <c r="N204" s="454" t="s">
        <v>559</v>
      </c>
      <c r="O204" s="442" t="s">
        <v>560</v>
      </c>
      <c r="P204" s="441" t="s">
        <v>559</v>
      </c>
      <c r="Q204" s="441" t="s">
        <v>560</v>
      </c>
      <c r="R204" s="454"/>
      <c r="S204" s="442"/>
      <c r="T204" s="454"/>
      <c r="U204" s="441"/>
      <c r="V204" s="442"/>
      <c r="W204" s="454"/>
      <c r="X204" s="441"/>
      <c r="Y204" s="442"/>
      <c r="Z204" s="454"/>
      <c r="AA204" s="441"/>
      <c r="AB204" s="442"/>
    </row>
    <row r="205" spans="1:28" x14ac:dyDescent="0.3">
      <c r="A205" s="464" t="s">
        <v>606</v>
      </c>
      <c r="B205" s="465" t="s">
        <v>607</v>
      </c>
      <c r="C205" s="464">
        <v>31</v>
      </c>
      <c r="D205" s="465">
        <v>81</v>
      </c>
      <c r="E205" s="466">
        <v>2.5236572065272253E-3</v>
      </c>
      <c r="F205" s="467">
        <v>1.49</v>
      </c>
      <c r="G205" s="468">
        <v>7.8508223040431313E-4</v>
      </c>
      <c r="H205" s="465">
        <v>15</v>
      </c>
      <c r="I205" s="466">
        <v>3.1707405971239885E-4</v>
      </c>
      <c r="J205" s="469">
        <v>7.4889999999999998E-2</v>
      </c>
      <c r="K205" s="470">
        <v>6.927589592209174E-2</v>
      </c>
      <c r="L205" s="471">
        <v>1.83125</v>
      </c>
      <c r="M205" s="471">
        <v>1.1990322872192574</v>
      </c>
      <c r="N205" s="469">
        <v>0.17738000000000001</v>
      </c>
      <c r="O205" s="470">
        <v>0.12552997779689365</v>
      </c>
      <c r="P205" s="471">
        <v>5.3800000000000001E-2</v>
      </c>
      <c r="Q205" s="471">
        <v>4.3400825936296523E-2</v>
      </c>
      <c r="R205" s="469"/>
      <c r="S205" s="472">
        <v>2478.783433344684</v>
      </c>
      <c r="T205" s="469">
        <v>3.9807153971181252E-4</v>
      </c>
      <c r="U205" s="471">
        <v>0.98997574304301095</v>
      </c>
      <c r="V205" s="470">
        <v>5.8630886321141404E-3</v>
      </c>
      <c r="W205" s="469">
        <v>4.8304456930458147E-4</v>
      </c>
      <c r="X205" s="471">
        <v>0.94995266564423686</v>
      </c>
      <c r="Y205" s="470">
        <v>8.733908808014116E-3</v>
      </c>
      <c r="Z205" s="469"/>
      <c r="AA205" s="471">
        <v>-1.0024256956989053E-2</v>
      </c>
      <c r="AB205" s="470">
        <v>-5.004733435576314E-2</v>
      </c>
    </row>
    <row r="206" spans="1:28" x14ac:dyDescent="0.3">
      <c r="A206" s="445" t="s">
        <v>608</v>
      </c>
      <c r="B206" s="140" t="s">
        <v>609</v>
      </c>
      <c r="C206" s="445">
        <v>8</v>
      </c>
      <c r="D206" s="140">
        <v>81</v>
      </c>
      <c r="E206" s="170">
        <v>1.5683088727712262E-3</v>
      </c>
      <c r="F206" s="449">
        <v>1.49</v>
      </c>
      <c r="G206" s="450">
        <v>4.7994189405660252E-4</v>
      </c>
      <c r="H206" s="140">
        <v>15</v>
      </c>
      <c r="I206" s="170">
        <v>2.0940277252712262E-4</v>
      </c>
      <c r="J206" s="455">
        <v>7.4889999999999998E-2</v>
      </c>
      <c r="K206" s="456">
        <v>6.9735571404908353E-2</v>
      </c>
      <c r="L206" s="161">
        <v>1.83125</v>
      </c>
      <c r="M206" s="161">
        <v>1.2858759456946043</v>
      </c>
      <c r="N206" s="455">
        <v>0.17738000000000001</v>
      </c>
      <c r="O206" s="456">
        <v>0.13373449241702501</v>
      </c>
      <c r="P206" s="161">
        <v>5.3800000000000001E-2</v>
      </c>
      <c r="Q206" s="161">
        <v>4.5172149881027995E-2</v>
      </c>
      <c r="R206" s="455"/>
      <c r="S206" s="462">
        <v>2547.3078934868749</v>
      </c>
      <c r="T206" s="455">
        <v>4.8425638525317113E-4</v>
      </c>
      <c r="U206" s="161">
        <v>1.0038336667929331</v>
      </c>
      <c r="V206" s="456">
        <v>7.4099813169514602E-3</v>
      </c>
      <c r="W206" s="455">
        <v>7.7759808615606547E-4</v>
      </c>
      <c r="X206" s="161">
        <v>0.94877351543095689</v>
      </c>
      <c r="Y206" s="456">
        <v>1.005050758846272E-2</v>
      </c>
      <c r="Z206" s="455"/>
      <c r="AA206" s="161">
        <v>3.8336667929330659E-3</v>
      </c>
      <c r="AB206" s="456">
        <v>-5.1226484569043107E-2</v>
      </c>
    </row>
    <row r="207" spans="1:28" x14ac:dyDescent="0.3">
      <c r="A207" s="445" t="s">
        <v>610</v>
      </c>
      <c r="B207" s="140" t="s">
        <v>609</v>
      </c>
      <c r="C207" s="445">
        <v>7</v>
      </c>
      <c r="D207" s="140">
        <v>81</v>
      </c>
      <c r="E207" s="170">
        <v>1.7930013284783927E-3</v>
      </c>
      <c r="F207" s="449">
        <v>1.49</v>
      </c>
      <c r="G207" s="450">
        <v>5.6823953400487028E-4</v>
      </c>
      <c r="H207" s="140">
        <v>15</v>
      </c>
      <c r="I207" s="170">
        <v>2.3814381082258067E-4</v>
      </c>
      <c r="J207" s="455">
        <v>7.4889999999999998E-2</v>
      </c>
      <c r="K207" s="456">
        <v>6.958817943617647E-2</v>
      </c>
      <c r="L207" s="161">
        <v>1.83125</v>
      </c>
      <c r="M207" s="161">
        <v>1.2775127184782293</v>
      </c>
      <c r="N207" s="455">
        <v>0.17738000000000001</v>
      </c>
      <c r="O207" s="456">
        <v>0.13314611016322056</v>
      </c>
      <c r="P207" s="161">
        <v>5.3800000000000001E-2</v>
      </c>
      <c r="Q207" s="161">
        <v>4.4620182116087377E-2</v>
      </c>
      <c r="R207" s="455"/>
      <c r="S207" s="462">
        <v>1892.7252414304915</v>
      </c>
      <c r="T207" s="455">
        <v>5.1151245759889974E-4</v>
      </c>
      <c r="U207" s="161">
        <v>1.0017697828812664</v>
      </c>
      <c r="V207" s="456">
        <v>7.4269471154898153E-3</v>
      </c>
      <c r="W207" s="455">
        <v>7.4826360971944593E-4</v>
      </c>
      <c r="X207" s="161">
        <v>0.97883922210771679</v>
      </c>
      <c r="Y207" s="456">
        <v>1.2031178508262375E-2</v>
      </c>
      <c r="Z207" s="455"/>
      <c r="AA207" s="161">
        <v>1.7697828812663907E-3</v>
      </c>
      <c r="AB207" s="456">
        <v>-2.1160777892283211E-2</v>
      </c>
    </row>
    <row r="208" spans="1:28" x14ac:dyDescent="0.3">
      <c r="A208" s="445" t="s">
        <v>611</v>
      </c>
      <c r="B208" s="140" t="s">
        <v>609</v>
      </c>
      <c r="C208" s="445">
        <v>9</v>
      </c>
      <c r="D208" s="140">
        <v>81</v>
      </c>
      <c r="E208" s="170">
        <v>1.449125510344061E-3</v>
      </c>
      <c r="F208" s="449">
        <v>1.49</v>
      </c>
      <c r="G208" s="450">
        <v>4.4793124225305414E-4</v>
      </c>
      <c r="H208" s="140">
        <v>15</v>
      </c>
      <c r="I208" s="170">
        <v>1.943471071353496E-4</v>
      </c>
      <c r="J208" s="455">
        <v>7.4889999999999998E-2</v>
      </c>
      <c r="K208" s="456">
        <v>7.0524032433625428E-2</v>
      </c>
      <c r="L208" s="161">
        <v>1.83125</v>
      </c>
      <c r="M208" s="161">
        <v>1.3074215477071163</v>
      </c>
      <c r="N208" s="455">
        <v>0.17738000000000001</v>
      </c>
      <c r="O208" s="456">
        <v>0.13445508360900371</v>
      </c>
      <c r="P208" s="161">
        <v>5.3800000000000001E-2</v>
      </c>
      <c r="Q208" s="161">
        <v>4.491532562420214E-2</v>
      </c>
      <c r="R208" s="455"/>
      <c r="S208" s="462">
        <v>1579.5448581422047</v>
      </c>
      <c r="T208" s="455">
        <v>6.1392369694240499E-4</v>
      </c>
      <c r="U208" s="161">
        <v>1.0150651093986169</v>
      </c>
      <c r="V208" s="456">
        <v>9.0192306493054857E-3</v>
      </c>
      <c r="W208" s="455">
        <v>7.0316628310826813E-4</v>
      </c>
      <c r="X208" s="161">
        <v>0.93309345782964048</v>
      </c>
      <c r="Y208" s="456">
        <v>1.5936388282137937E-2</v>
      </c>
      <c r="Z208" s="455"/>
      <c r="AA208" s="161">
        <v>1.5065109398616938E-2</v>
      </c>
      <c r="AB208" s="456">
        <v>-6.6906542170359518E-2</v>
      </c>
    </row>
    <row r="209" spans="1:28" x14ac:dyDescent="0.3">
      <c r="A209" s="445" t="s">
        <v>608</v>
      </c>
      <c r="B209" s="140" t="s">
        <v>612</v>
      </c>
      <c r="C209" s="445">
        <v>10</v>
      </c>
      <c r="D209" s="140">
        <v>81</v>
      </c>
      <c r="E209" s="170">
        <v>1.4337533701415095E-3</v>
      </c>
      <c r="F209" s="449">
        <v>1.49</v>
      </c>
      <c r="G209" s="450">
        <v>4.2749824132075538E-4</v>
      </c>
      <c r="H209" s="140">
        <v>15</v>
      </c>
      <c r="I209" s="170">
        <v>1.9531635925070762E-4</v>
      </c>
      <c r="J209" s="455">
        <v>7.4889999999999998E-2</v>
      </c>
      <c r="K209" s="456">
        <v>6.8949409375756943E-2</v>
      </c>
      <c r="L209" s="161">
        <v>1.83125</v>
      </c>
      <c r="M209" s="161">
        <v>1.2990905315559216</v>
      </c>
      <c r="N209" s="455">
        <v>0.17738000000000001</v>
      </c>
      <c r="O209" s="456">
        <v>0.13664935696028174</v>
      </c>
      <c r="P209" s="161">
        <v>5.3800000000000001E-2</v>
      </c>
      <c r="Q209" s="161">
        <v>4.6954363992329079E-2</v>
      </c>
      <c r="R209" s="455"/>
      <c r="S209" s="462">
        <v>2414.1027510235863</v>
      </c>
      <c r="T209" s="455">
        <v>5.1918144300706242E-4</v>
      </c>
      <c r="U209" s="161">
        <v>0.99251473191950734</v>
      </c>
      <c r="V209" s="456">
        <v>7.8767102883013154E-3</v>
      </c>
      <c r="W209" s="455">
        <v>1.3915964751202545E-3</v>
      </c>
      <c r="X209" s="161">
        <v>0.96864264478906781</v>
      </c>
      <c r="Y209" s="456">
        <v>1.308304901133038E-2</v>
      </c>
      <c r="Z209" s="455"/>
      <c r="AA209" s="161">
        <v>-7.4852680804926575E-3</v>
      </c>
      <c r="AB209" s="456">
        <v>-3.1357355210932192E-2</v>
      </c>
    </row>
    <row r="210" spans="1:28" x14ac:dyDescent="0.3">
      <c r="A210" s="445" t="s">
        <v>606</v>
      </c>
      <c r="B210" s="140" t="s">
        <v>613</v>
      </c>
      <c r="C210" s="445">
        <v>34</v>
      </c>
      <c r="D210" s="140">
        <v>81</v>
      </c>
      <c r="E210" s="170">
        <v>2.2232018036787062E-3</v>
      </c>
      <c r="F210" s="449">
        <v>1.49</v>
      </c>
      <c r="G210" s="450">
        <v>6.9551573312668584E-4</v>
      </c>
      <c r="H210" s="140">
        <v>15</v>
      </c>
      <c r="I210" s="170">
        <v>2.7946770285700809E-4</v>
      </c>
      <c r="J210" s="455">
        <v>7.4889999999999998E-2</v>
      </c>
      <c r="K210" s="456">
        <v>6.9790102459390657E-2</v>
      </c>
      <c r="L210" s="161">
        <v>1.83125</v>
      </c>
      <c r="M210" s="161">
        <v>1.2095624698089269</v>
      </c>
      <c r="N210" s="455">
        <v>0.17738000000000001</v>
      </c>
      <c r="O210" s="456">
        <v>0.12569939646542144</v>
      </c>
      <c r="P210" s="161">
        <v>5.3800000000000001E-2</v>
      </c>
      <c r="Q210" s="161">
        <v>4.3554145280949509E-2</v>
      </c>
      <c r="R210" s="455"/>
      <c r="S210" s="462">
        <v>1589.9551992062547</v>
      </c>
      <c r="T210" s="455">
        <v>4.1041969011338129E-4</v>
      </c>
      <c r="U210" s="161">
        <v>0.99756154067301273</v>
      </c>
      <c r="V210" s="456">
        <v>6.0409850937828934E-3</v>
      </c>
      <c r="W210" s="455">
        <v>5.6741287142390666E-4</v>
      </c>
      <c r="X210" s="161">
        <v>0.95037752349165361</v>
      </c>
      <c r="Y210" s="456">
        <v>9.0797110624648205E-3</v>
      </c>
      <c r="Z210" s="455"/>
      <c r="AA210" s="161">
        <v>-2.4384593269872745E-3</v>
      </c>
      <c r="AB210" s="456">
        <v>-4.9622476508346391E-2</v>
      </c>
    </row>
    <row r="211" spans="1:28" x14ac:dyDescent="0.3">
      <c r="A211" s="445" t="s">
        <v>610</v>
      </c>
      <c r="B211" s="140" t="s">
        <v>612</v>
      </c>
      <c r="C211" s="445">
        <v>8</v>
      </c>
      <c r="D211" s="140">
        <v>81</v>
      </c>
      <c r="E211" s="170">
        <v>1.8280591148874033E-3</v>
      </c>
      <c r="F211" s="449">
        <v>1.49</v>
      </c>
      <c r="G211" s="450">
        <v>5.7067737456481993E-4</v>
      </c>
      <c r="H211" s="140">
        <v>15</v>
      </c>
      <c r="I211" s="170">
        <v>2.4157808411065133E-4</v>
      </c>
      <c r="J211" s="455">
        <v>7.4889999999999998E-2</v>
      </c>
      <c r="K211" s="456">
        <v>6.9803859814486946E-2</v>
      </c>
      <c r="L211" s="161">
        <v>1.83125</v>
      </c>
      <c r="M211" s="161">
        <v>1.2761538983945755</v>
      </c>
      <c r="N211" s="455">
        <v>0.17738000000000001</v>
      </c>
      <c r="O211" s="456">
        <v>0.13259353190317005</v>
      </c>
      <c r="P211" s="161">
        <v>5.3800000000000001E-2</v>
      </c>
      <c r="Q211" s="161">
        <v>4.4903967805589702E-2</v>
      </c>
      <c r="R211" s="455"/>
      <c r="S211" s="462">
        <v>1521.6909612335835</v>
      </c>
      <c r="T211" s="455">
        <v>5.6569599897271245E-4</v>
      </c>
      <c r="U211" s="161">
        <v>1.0048618929869992</v>
      </c>
      <c r="V211" s="456">
        <v>8.2012436832788194E-3</v>
      </c>
      <c r="W211" s="455">
        <v>9.83695473105814E-4</v>
      </c>
      <c r="X211" s="161">
        <v>0.97461476045999129</v>
      </c>
      <c r="Y211" s="456">
        <v>1.2881727109586462E-2</v>
      </c>
      <c r="Z211" s="455"/>
      <c r="AA211" s="161">
        <v>4.8618929869992389E-3</v>
      </c>
      <c r="AB211" s="456">
        <v>-2.5385239540008708E-2</v>
      </c>
    </row>
    <row r="212" spans="1:28" x14ac:dyDescent="0.3">
      <c r="A212" s="445" t="s">
        <v>611</v>
      </c>
      <c r="B212" s="140" t="s">
        <v>612</v>
      </c>
      <c r="C212" s="445">
        <v>11</v>
      </c>
      <c r="D212" s="140">
        <v>81</v>
      </c>
      <c r="E212" s="170">
        <v>1.430243268423973E-3</v>
      </c>
      <c r="F212" s="449">
        <v>1.49</v>
      </c>
      <c r="G212" s="450">
        <v>4.3322130849056493E-4</v>
      </c>
      <c r="H212" s="140">
        <v>15</v>
      </c>
      <c r="I212" s="170">
        <v>1.9384982299994449E-4</v>
      </c>
      <c r="J212" s="455">
        <v>7.4889999999999998E-2</v>
      </c>
      <c r="K212" s="456">
        <v>7.0029322902027055E-2</v>
      </c>
      <c r="L212" s="161">
        <v>1.83125</v>
      </c>
      <c r="M212" s="161">
        <v>1.3135387165500529</v>
      </c>
      <c r="N212" s="455">
        <v>0.17738000000000001</v>
      </c>
      <c r="O212" s="456">
        <v>0.13603845035208589</v>
      </c>
      <c r="P212" s="161">
        <v>5.3800000000000001E-2</v>
      </c>
      <c r="Q212" s="161">
        <v>4.6171009191517787E-2</v>
      </c>
      <c r="R212" s="455"/>
      <c r="S212" s="462">
        <v>10314.138716425474</v>
      </c>
      <c r="T212" s="455">
        <v>4.6857429165400463E-4</v>
      </c>
      <c r="U212" s="161">
        <v>1.0081232882049069</v>
      </c>
      <c r="V212" s="456">
        <v>6.9842321768743814E-3</v>
      </c>
      <c r="W212" s="455">
        <v>8.9931410108153021E-4</v>
      </c>
      <c r="X212" s="161">
        <v>0.94462382306123072</v>
      </c>
      <c r="Y212" s="456">
        <v>1.6702196290040969E-2</v>
      </c>
      <c r="Z212" s="455"/>
      <c r="AA212" s="161">
        <v>8.123288204906931E-3</v>
      </c>
      <c r="AB212" s="456">
        <v>-5.5376176938769284E-2</v>
      </c>
    </row>
    <row r="213" spans="1:28" x14ac:dyDescent="0.3">
      <c r="A213" s="445" t="s">
        <v>606</v>
      </c>
      <c r="B213" s="140" t="s">
        <v>614</v>
      </c>
      <c r="C213" s="445">
        <v>160</v>
      </c>
      <c r="D213" s="140">
        <v>81</v>
      </c>
      <c r="E213" s="170">
        <v>1.9598228738673855E-3</v>
      </c>
      <c r="F213" s="449">
        <v>1.49</v>
      </c>
      <c r="G213" s="450">
        <v>6.0174103378436597E-4</v>
      </c>
      <c r="H213" s="140">
        <v>15</v>
      </c>
      <c r="I213" s="170">
        <v>2.619252606524259E-4</v>
      </c>
      <c r="J213" s="455">
        <v>7.4889999999999998E-2</v>
      </c>
      <c r="K213" s="456">
        <v>6.8462140499390603E-2</v>
      </c>
      <c r="L213" s="161">
        <v>1.83125</v>
      </c>
      <c r="M213" s="161">
        <v>1.2648970053203124</v>
      </c>
      <c r="N213" s="455">
        <v>0.17738000000000001</v>
      </c>
      <c r="O213" s="456">
        <v>0.13399957354207004</v>
      </c>
      <c r="P213" s="161">
        <v>5.3800000000000001E-2</v>
      </c>
      <c r="Q213" s="161">
        <v>4.7342597531026244E-2</v>
      </c>
      <c r="R213" s="455"/>
      <c r="S213" s="462">
        <v>1521.3803755916106</v>
      </c>
      <c r="T213" s="455">
        <v>5.1194088213629588E-4</v>
      </c>
      <c r="U213" s="161">
        <v>0.98836989488810467</v>
      </c>
      <c r="V213" s="456">
        <v>7.7811547241021491E-3</v>
      </c>
      <c r="W213" s="455">
        <v>6.6097031913047984E-4</v>
      </c>
      <c r="X213" s="161">
        <v>0.97475202374533876</v>
      </c>
      <c r="Y213" s="456">
        <v>1.5196166927841835E-2</v>
      </c>
      <c r="Z213" s="455"/>
      <c r="AA213" s="161">
        <v>-1.1630105111895328E-2</v>
      </c>
      <c r="AB213" s="456">
        <v>-2.5247976254661242E-2</v>
      </c>
    </row>
    <row r="214" spans="1:28" x14ac:dyDescent="0.3">
      <c r="A214" s="445" t="s">
        <v>608</v>
      </c>
      <c r="B214" s="140" t="s">
        <v>615</v>
      </c>
      <c r="C214" s="445">
        <v>213</v>
      </c>
      <c r="D214" s="140">
        <v>81</v>
      </c>
      <c r="E214" s="170">
        <v>1.1857323280070756E-3</v>
      </c>
      <c r="F214" s="449">
        <v>1.49</v>
      </c>
      <c r="G214" s="450">
        <v>3.533485374056603E-4</v>
      </c>
      <c r="H214" s="140">
        <v>15</v>
      </c>
      <c r="I214" s="170">
        <v>1.6752449653820753E-4</v>
      </c>
      <c r="J214" s="455">
        <v>7.4889999999999998E-2</v>
      </c>
      <c r="K214" s="456">
        <v>6.8791679452237076E-2</v>
      </c>
      <c r="L214" s="161">
        <v>1.83125</v>
      </c>
      <c r="M214" s="161">
        <v>1.3479553866211467</v>
      </c>
      <c r="N214" s="455">
        <v>0.17738000000000001</v>
      </c>
      <c r="O214" s="456">
        <v>0.14211448040733396</v>
      </c>
      <c r="P214" s="161">
        <v>5.3800000000000001E-2</v>
      </c>
      <c r="Q214" s="161">
        <v>5.0075739370199039E-2</v>
      </c>
      <c r="R214" s="455"/>
      <c r="S214" s="462">
        <v>1994.9518435331829</v>
      </c>
      <c r="T214" s="455">
        <v>5.2574098121099257E-4</v>
      </c>
      <c r="U214" s="161">
        <v>0.9900170037382503</v>
      </c>
      <c r="V214" s="456">
        <v>9.0533951662831284E-3</v>
      </c>
      <c r="W214" s="455">
        <v>1.2567450147639577E-3</v>
      </c>
      <c r="X214" s="161">
        <v>0.92185285905846148</v>
      </c>
      <c r="Y214" s="456">
        <v>1.9456835143639502E-2</v>
      </c>
      <c r="Z214" s="455"/>
      <c r="AA214" s="161">
        <v>-9.9829962617496992E-3</v>
      </c>
      <c r="AB214" s="456">
        <v>-7.8147140941538518E-2</v>
      </c>
    </row>
    <row r="215" spans="1:28" x14ac:dyDescent="0.3">
      <c r="A215" s="445" t="s">
        <v>610</v>
      </c>
      <c r="B215" s="140" t="s">
        <v>614</v>
      </c>
      <c r="C215" s="445">
        <v>40</v>
      </c>
      <c r="D215" s="140">
        <v>81</v>
      </c>
      <c r="E215" s="170">
        <v>1.7959229431710319E-3</v>
      </c>
      <c r="F215" s="449">
        <v>1.49</v>
      </c>
      <c r="G215" s="450">
        <v>5.5345332485088271E-4</v>
      </c>
      <c r="H215" s="140">
        <v>15</v>
      </c>
      <c r="I215" s="170">
        <v>2.3585890009808277E-4</v>
      </c>
      <c r="J215" s="455">
        <v>7.4889999999999998E-2</v>
      </c>
      <c r="K215" s="456">
        <v>6.9235806559080723E-2</v>
      </c>
      <c r="L215" s="161">
        <v>1.83125</v>
      </c>
      <c r="M215" s="161">
        <v>1.2569039325233735</v>
      </c>
      <c r="N215" s="455">
        <v>0.17738000000000001</v>
      </c>
      <c r="O215" s="456">
        <v>0.13166491237138861</v>
      </c>
      <c r="P215" s="161">
        <v>5.3800000000000001E-2</v>
      </c>
      <c r="Q215" s="161">
        <v>4.5206430686596841E-2</v>
      </c>
      <c r="R215" s="455"/>
      <c r="S215" s="462">
        <v>2275.0431381321337</v>
      </c>
      <c r="T215" s="455">
        <v>4.7933441688350985E-4</v>
      </c>
      <c r="U215" s="161">
        <v>0.99627956028724363</v>
      </c>
      <c r="V215" s="456">
        <v>6.9716215219924396E-3</v>
      </c>
      <c r="W215" s="455">
        <v>8.2458675715034707E-4</v>
      </c>
      <c r="X215" s="161">
        <v>0.9626376018543239</v>
      </c>
      <c r="Y215" s="456">
        <v>1.266038269798192E-2</v>
      </c>
      <c r="Z215" s="455"/>
      <c r="AA215" s="161">
        <v>-3.7204397127563738E-3</v>
      </c>
      <c r="AB215" s="456">
        <v>-3.7362398145676101E-2</v>
      </c>
    </row>
    <row r="216" spans="1:28" x14ac:dyDescent="0.3">
      <c r="A216" s="445" t="s">
        <v>611</v>
      </c>
      <c r="B216" s="140" t="s">
        <v>615</v>
      </c>
      <c r="C216" s="445">
        <v>41</v>
      </c>
      <c r="D216" s="140">
        <v>81</v>
      </c>
      <c r="E216" s="170">
        <v>1.3121833396004434E-3</v>
      </c>
      <c r="F216" s="449">
        <v>1.49</v>
      </c>
      <c r="G216" s="450">
        <v>3.8963786042175362E-4</v>
      </c>
      <c r="H216" s="140">
        <v>15</v>
      </c>
      <c r="I216" s="170">
        <v>1.7745354032874583E-4</v>
      </c>
      <c r="J216" s="455">
        <v>7.4889999999999998E-2</v>
      </c>
      <c r="K216" s="456">
        <v>6.8142837884269253E-2</v>
      </c>
      <c r="L216" s="161">
        <v>1.83125</v>
      </c>
      <c r="M216" s="161">
        <v>1.2742899039429652</v>
      </c>
      <c r="N216" s="455">
        <v>0.17738000000000001</v>
      </c>
      <c r="O216" s="456">
        <v>0.13562718604679752</v>
      </c>
      <c r="P216" s="161">
        <v>5.3800000000000001E-2</v>
      </c>
      <c r="Q216" s="161">
        <v>4.7490052716322451E-2</v>
      </c>
      <c r="R216" s="455"/>
      <c r="S216" s="462">
        <v>1532.4009680549391</v>
      </c>
      <c r="T216" s="455">
        <v>4.5034375113961196E-4</v>
      </c>
      <c r="U216" s="161">
        <v>0.98357311413251547</v>
      </c>
      <c r="V216" s="456">
        <v>6.8912388467387746E-3</v>
      </c>
      <c r="W216" s="455">
        <v>1.098926149991382E-3</v>
      </c>
      <c r="X216" s="161">
        <v>0.94987488872206338</v>
      </c>
      <c r="Y216" s="456">
        <v>2.1604252946103918E-2</v>
      </c>
      <c r="Z216" s="455"/>
      <c r="AA216" s="161">
        <v>-1.6426885867484531E-2</v>
      </c>
      <c r="AB216" s="456">
        <v>-5.0125111277936618E-2</v>
      </c>
    </row>
    <row r="217" spans="1:28" x14ac:dyDescent="0.3">
      <c r="A217" s="445" t="s">
        <v>606</v>
      </c>
      <c r="B217" s="140" t="s">
        <v>616</v>
      </c>
      <c r="C217" s="445">
        <v>161</v>
      </c>
      <c r="D217" s="140">
        <v>81</v>
      </c>
      <c r="E217" s="170">
        <v>2.0061800924948783E-3</v>
      </c>
      <c r="F217" s="449">
        <v>1.49</v>
      </c>
      <c r="G217" s="450">
        <v>6.1873172522911143E-4</v>
      </c>
      <c r="H217" s="140">
        <v>15</v>
      </c>
      <c r="I217" s="170">
        <v>2.6791019896401616E-4</v>
      </c>
      <c r="J217" s="455">
        <v>7.4889999999999998E-2</v>
      </c>
      <c r="K217" s="456">
        <v>6.9404121247646444E-2</v>
      </c>
      <c r="L217" s="161">
        <v>1.83125</v>
      </c>
      <c r="M217" s="161">
        <v>1.2798786094307055</v>
      </c>
      <c r="N217" s="455">
        <v>0.17738000000000001</v>
      </c>
      <c r="O217" s="456">
        <v>0.13374644468737365</v>
      </c>
      <c r="P217" s="161">
        <v>5.3800000000000001E-2</v>
      </c>
      <c r="Q217" s="161">
        <v>4.8148927369441298E-2</v>
      </c>
      <c r="R217" s="455"/>
      <c r="S217" s="462">
        <v>1328.1405495026374</v>
      </c>
      <c r="T217" s="455">
        <v>4.6810904851593495E-4</v>
      </c>
      <c r="U217" s="161">
        <v>1.0020477895513156</v>
      </c>
      <c r="V217" s="456">
        <v>7.1984343769388448E-3</v>
      </c>
      <c r="W217" s="455">
        <v>6.7267040481730988E-4</v>
      </c>
      <c r="X217" s="161">
        <v>0.9726066565413366</v>
      </c>
      <c r="Y217" s="456">
        <v>1.5255045392847909E-2</v>
      </c>
      <c r="Z217" s="455"/>
      <c r="AA217" s="161">
        <v>2.0477895513155708E-3</v>
      </c>
      <c r="AB217" s="456">
        <v>-2.7393343458663399E-2</v>
      </c>
    </row>
    <row r="218" spans="1:28" x14ac:dyDescent="0.3">
      <c r="A218" s="445" t="s">
        <v>608</v>
      </c>
      <c r="B218" s="140" t="s">
        <v>617</v>
      </c>
      <c r="C218" s="445">
        <v>214</v>
      </c>
      <c r="D218" s="140">
        <v>81</v>
      </c>
      <c r="E218" s="170">
        <v>1.27425781543632E-3</v>
      </c>
      <c r="F218" s="449">
        <v>1.49</v>
      </c>
      <c r="G218" s="450">
        <v>3.8078476033018922E-4</v>
      </c>
      <c r="H218" s="140">
        <v>15</v>
      </c>
      <c r="I218" s="170">
        <v>1.743698711504717E-4</v>
      </c>
      <c r="J218" s="455">
        <v>7.4889999999999998E-2</v>
      </c>
      <c r="K218" s="456">
        <v>6.903955400987527E-2</v>
      </c>
      <c r="L218" s="161">
        <v>1.83125</v>
      </c>
      <c r="M218" s="161">
        <v>1.3073371368789131</v>
      </c>
      <c r="N218" s="455">
        <v>0.17738000000000001</v>
      </c>
      <c r="O218" s="456">
        <v>0.13733724975874878</v>
      </c>
      <c r="P218" s="161">
        <v>5.3800000000000001E-2</v>
      </c>
      <c r="Q218" s="161">
        <v>4.742743523876939E-2</v>
      </c>
      <c r="R218" s="455"/>
      <c r="S218" s="462">
        <v>1983.6707809548157</v>
      </c>
      <c r="T218" s="455">
        <v>5.1382794009875027E-4</v>
      </c>
      <c r="U218" s="161">
        <v>0.99358317260573714</v>
      </c>
      <c r="V218" s="456">
        <v>8.930484802259454E-3</v>
      </c>
      <c r="W218" s="455">
        <v>1.0030200294747847E-3</v>
      </c>
      <c r="X218" s="161">
        <v>0.89045727104994199</v>
      </c>
      <c r="Y218" s="456">
        <v>1.8325373212249866E-2</v>
      </c>
      <c r="Z218" s="455"/>
      <c r="AA218" s="161">
        <v>-6.4168273942628584E-3</v>
      </c>
      <c r="AB218" s="456">
        <v>-0.10954272895005801</v>
      </c>
    </row>
    <row r="219" spans="1:28" x14ac:dyDescent="0.3">
      <c r="A219" s="445" t="s">
        <v>610</v>
      </c>
      <c r="B219" s="140" t="s">
        <v>616</v>
      </c>
      <c r="C219" s="445">
        <v>68</v>
      </c>
      <c r="D219" s="140">
        <v>81</v>
      </c>
      <c r="E219" s="170">
        <v>1.7580810224102248E-3</v>
      </c>
      <c r="F219" s="449">
        <v>1.49</v>
      </c>
      <c r="G219" s="450">
        <v>5.4667745650639006E-4</v>
      </c>
      <c r="H219" s="140">
        <v>15</v>
      </c>
      <c r="I219" s="170">
        <v>2.2780017185170418E-4</v>
      </c>
      <c r="J219" s="455">
        <v>7.4889999999999998E-2</v>
      </c>
      <c r="K219" s="456">
        <v>6.9046018637183307E-2</v>
      </c>
      <c r="L219" s="161">
        <v>1.83125</v>
      </c>
      <c r="M219" s="161">
        <v>1.2378935674595328</v>
      </c>
      <c r="N219" s="455">
        <v>0.17738000000000001</v>
      </c>
      <c r="O219" s="456">
        <v>0.13002994842973406</v>
      </c>
      <c r="P219" s="161">
        <v>5.3800000000000001E-2</v>
      </c>
      <c r="Q219" s="161">
        <v>4.3547062940930033E-2</v>
      </c>
      <c r="R219" s="455"/>
      <c r="S219" s="462">
        <v>1709.777975250661</v>
      </c>
      <c r="T219" s="455">
        <v>6.0874407675301913E-4</v>
      </c>
      <c r="U219" s="161">
        <v>0.99319524450846064</v>
      </c>
      <c r="V219" s="456">
        <v>8.8257927390351237E-3</v>
      </c>
      <c r="W219" s="455">
        <v>9.9194330735929959E-4</v>
      </c>
      <c r="X219" s="161">
        <v>0.94623240414124876</v>
      </c>
      <c r="Y219" s="456">
        <v>1.399189633139902E-2</v>
      </c>
      <c r="Z219" s="455"/>
      <c r="AA219" s="161">
        <v>-6.8047554915393604E-3</v>
      </c>
      <c r="AB219" s="456">
        <v>-5.3767595858751238E-2</v>
      </c>
    </row>
    <row r="220" spans="1:28" x14ac:dyDescent="0.3">
      <c r="A220" s="445" t="s">
        <v>611</v>
      </c>
      <c r="B220" s="140" t="s">
        <v>617</v>
      </c>
      <c r="C220" s="445">
        <v>43</v>
      </c>
      <c r="D220" s="140">
        <v>81</v>
      </c>
      <c r="E220" s="170">
        <v>1.3000785381465014E-3</v>
      </c>
      <c r="F220" s="449">
        <v>1.49</v>
      </c>
      <c r="G220" s="450">
        <v>3.8124159741398633E-4</v>
      </c>
      <c r="H220" s="140">
        <v>15</v>
      </c>
      <c r="I220" s="170">
        <v>1.7559575330271921E-4</v>
      </c>
      <c r="J220" s="455">
        <v>7.4889999999999998E-2</v>
      </c>
      <c r="K220" s="456">
        <v>6.8561480212862333E-2</v>
      </c>
      <c r="L220" s="161">
        <v>1.83125</v>
      </c>
      <c r="M220" s="161">
        <v>1.2797853249005784</v>
      </c>
      <c r="N220" s="455">
        <v>0.17738000000000001</v>
      </c>
      <c r="O220" s="456">
        <v>0.13538036039383841</v>
      </c>
      <c r="P220" s="161">
        <v>5.3800000000000001E-2</v>
      </c>
      <c r="Q220" s="161">
        <v>4.7577016238867724E-2</v>
      </c>
      <c r="R220" s="455"/>
      <c r="S220" s="462">
        <v>2870.2264800955309</v>
      </c>
      <c r="T220" s="455">
        <v>5.6380668254957494E-4</v>
      </c>
      <c r="U220" s="161">
        <v>0.98979067203101279</v>
      </c>
      <c r="V220" s="456">
        <v>8.4724796882076105E-3</v>
      </c>
      <c r="W220" s="455">
        <v>8.8810441436463648E-4</v>
      </c>
      <c r="X220" s="161">
        <v>0.94868569722091656</v>
      </c>
      <c r="Y220" s="456">
        <v>2.1514905060534436E-2</v>
      </c>
      <c r="Z220" s="455"/>
      <c r="AA220" s="161">
        <v>-1.0209327968987214E-2</v>
      </c>
      <c r="AB220" s="456">
        <v>-5.1314302779083443E-2</v>
      </c>
    </row>
    <row r="221" spans="1:28" x14ac:dyDescent="0.3">
      <c r="A221" s="445" t="s">
        <v>618</v>
      </c>
      <c r="B221" s="140" t="s">
        <v>619</v>
      </c>
      <c r="C221" s="445">
        <v>6</v>
      </c>
      <c r="D221" s="140">
        <v>81</v>
      </c>
      <c r="E221" s="170">
        <v>2.0942888824775955E-3</v>
      </c>
      <c r="F221" s="449">
        <v>1.49</v>
      </c>
      <c r="G221" s="450">
        <v>6.4488631818396161E-4</v>
      </c>
      <c r="H221" s="140">
        <v>15</v>
      </c>
      <c r="I221" s="170">
        <v>2.8127729377594337E-4</v>
      </c>
      <c r="J221" s="455">
        <v>7.4889999999999998E-2</v>
      </c>
      <c r="K221" s="456">
        <v>6.9593382675508242E-2</v>
      </c>
      <c r="L221" s="161">
        <v>1.83125</v>
      </c>
      <c r="M221" s="161">
        <v>1.2936919634224244</v>
      </c>
      <c r="N221" s="455">
        <v>0.17738000000000001</v>
      </c>
      <c r="O221" s="456">
        <v>0.13482227745344777</v>
      </c>
      <c r="P221" s="161">
        <v>5.3800000000000001E-2</v>
      </c>
      <c r="Q221" s="161">
        <v>4.6871587700215218E-2</v>
      </c>
      <c r="R221" s="455"/>
      <c r="S221" s="462">
        <v>858.08005231223649</v>
      </c>
      <c r="T221" s="455">
        <v>4.6016691318917567E-4</v>
      </c>
      <c r="U221" s="161">
        <v>1.0007092167886527</v>
      </c>
      <c r="V221" s="456">
        <v>6.826574662113831E-3</v>
      </c>
      <c r="W221" s="455">
        <v>8.5806183500141049E-4</v>
      </c>
      <c r="X221" s="161">
        <v>0.97997975183090014</v>
      </c>
      <c r="Y221" s="456">
        <v>1.4253155259731712E-2</v>
      </c>
      <c r="Z221" s="455"/>
      <c r="AA221" s="161">
        <v>7.0921678865265569E-4</v>
      </c>
      <c r="AB221" s="456">
        <v>-2.0020248169099863E-2</v>
      </c>
    </row>
    <row r="222" spans="1:28" x14ac:dyDescent="0.3">
      <c r="A222" s="445" t="s">
        <v>620</v>
      </c>
      <c r="B222" s="140" t="s">
        <v>619</v>
      </c>
      <c r="C222" s="445">
        <v>4</v>
      </c>
      <c r="D222" s="140">
        <v>81</v>
      </c>
      <c r="E222" s="170">
        <v>1.5022542998904451E-3</v>
      </c>
      <c r="F222" s="449">
        <v>1.49</v>
      </c>
      <c r="G222" s="450">
        <v>4.5531939900182608E-4</v>
      </c>
      <c r="H222" s="140">
        <v>15</v>
      </c>
      <c r="I222" s="170">
        <v>2.0562512261758985E-4</v>
      </c>
      <c r="J222" s="455">
        <v>7.4889999999999998E-2</v>
      </c>
      <c r="K222" s="456">
        <v>6.9635350173957791E-2</v>
      </c>
      <c r="L222" s="161">
        <v>1.83125</v>
      </c>
      <c r="M222" s="161">
        <v>1.3228466180005396</v>
      </c>
      <c r="N222" s="455">
        <v>0.17738000000000001</v>
      </c>
      <c r="O222" s="456">
        <v>0.13777754841518761</v>
      </c>
      <c r="P222" s="161">
        <v>5.3800000000000001E-2</v>
      </c>
      <c r="Q222" s="161">
        <v>4.6820033372431839E-2</v>
      </c>
      <c r="R222" s="455"/>
      <c r="S222" s="462">
        <v>2294.4505576520319</v>
      </c>
      <c r="T222" s="455">
        <v>5.1800465875640085E-4</v>
      </c>
      <c r="U222" s="161">
        <v>1.0012303231254391</v>
      </c>
      <c r="V222" s="456">
        <v>7.5146188866075554E-3</v>
      </c>
      <c r="W222" s="455">
        <v>1.3100324278773115E-3</v>
      </c>
      <c r="X222" s="161">
        <v>0.98089613861409075</v>
      </c>
      <c r="Y222" s="456">
        <v>1.4689633858512467E-2</v>
      </c>
      <c r="Z222" s="455"/>
      <c r="AA222" s="161">
        <v>1.2303231254391367E-3</v>
      </c>
      <c r="AB222" s="456">
        <v>-1.9103861385909249E-2</v>
      </c>
    </row>
    <row r="223" spans="1:28" x14ac:dyDescent="0.3">
      <c r="A223" s="445" t="s">
        <v>610</v>
      </c>
      <c r="B223" s="140" t="s">
        <v>621</v>
      </c>
      <c r="C223" s="445">
        <v>111</v>
      </c>
      <c r="D223" s="140">
        <v>81</v>
      </c>
      <c r="E223" s="170">
        <v>1.7109314019050515E-3</v>
      </c>
      <c r="F223" s="449">
        <v>1.49</v>
      </c>
      <c r="G223" s="450">
        <v>5.0595507561777223E-4</v>
      </c>
      <c r="H223" s="140">
        <v>15</v>
      </c>
      <c r="I223" s="170">
        <v>2.2405473666144247E-4</v>
      </c>
      <c r="J223" s="455">
        <v>7.4889999999999998E-2</v>
      </c>
      <c r="K223" s="456">
        <v>7.0472436152177256E-2</v>
      </c>
      <c r="L223" s="161">
        <v>1.83125</v>
      </c>
      <c r="M223" s="161">
        <v>1.2771817364574469</v>
      </c>
      <c r="N223" s="455">
        <v>0.17738000000000001</v>
      </c>
      <c r="O223" s="456">
        <v>0.13144138904785624</v>
      </c>
      <c r="P223" s="161">
        <v>5.3800000000000001E-2</v>
      </c>
      <c r="Q223" s="161">
        <v>4.6239644784822093E-2</v>
      </c>
      <c r="R223" s="455"/>
      <c r="S223" s="462">
        <v>1509.7731833048374</v>
      </c>
      <c r="T223" s="455">
        <v>4.7642017301341389E-4</v>
      </c>
      <c r="U223" s="161">
        <v>1.0131597771444036</v>
      </c>
      <c r="V223" s="456">
        <v>6.9785725247060414E-3</v>
      </c>
      <c r="W223" s="455">
        <v>1.1134481618630873E-3</v>
      </c>
      <c r="X223" s="161">
        <v>0.94959301188007317</v>
      </c>
      <c r="Y223" s="456">
        <v>1.6455330798039462E-2</v>
      </c>
      <c r="Z223" s="455"/>
      <c r="AA223" s="161">
        <v>1.3159777144403639E-2</v>
      </c>
      <c r="AB223" s="456">
        <v>-5.0406988119926832E-2</v>
      </c>
    </row>
    <row r="224" spans="1:28" x14ac:dyDescent="0.3">
      <c r="A224" s="445" t="s">
        <v>611</v>
      </c>
      <c r="B224" s="140" t="s">
        <v>621</v>
      </c>
      <c r="C224" s="445">
        <v>86</v>
      </c>
      <c r="D224" s="140">
        <v>81</v>
      </c>
      <c r="E224" s="170">
        <v>1.2198576300443968E-3</v>
      </c>
      <c r="F224" s="449">
        <v>1.49</v>
      </c>
      <c r="G224" s="450">
        <v>3.6288345511653884E-4</v>
      </c>
      <c r="H224" s="140">
        <v>15</v>
      </c>
      <c r="I224" s="170">
        <v>1.6520359970471698E-4</v>
      </c>
      <c r="J224" s="455">
        <v>7.4889999999999998E-2</v>
      </c>
      <c r="K224" s="456">
        <v>6.8720128538790115E-2</v>
      </c>
      <c r="L224" s="161">
        <v>1.83125</v>
      </c>
      <c r="M224" s="161">
        <v>1.2913218370094486</v>
      </c>
      <c r="N224" s="455">
        <v>0.17738000000000001</v>
      </c>
      <c r="O224" s="456">
        <v>0.13628537621263839</v>
      </c>
      <c r="P224" s="161">
        <v>5.3800000000000001E-2</v>
      </c>
      <c r="Q224" s="161">
        <v>4.7544529043543872E-2</v>
      </c>
      <c r="R224" s="455"/>
      <c r="S224" s="462">
        <v>1531.671277592437</v>
      </c>
      <c r="T224" s="455">
        <v>6.2673992320682269E-4</v>
      </c>
      <c r="U224" s="161">
        <v>0.99584958805777513</v>
      </c>
      <c r="V224" s="456">
        <v>9.7855340095030809E-3</v>
      </c>
      <c r="W224" s="455">
        <v>1.3392875485421722E-3</v>
      </c>
      <c r="X224" s="161">
        <v>0.96670378851188743</v>
      </c>
      <c r="Y224" s="456">
        <v>3.3568344636545192E-2</v>
      </c>
      <c r="Z224" s="455"/>
      <c r="AA224" s="161">
        <v>-4.1504119422248742E-3</v>
      </c>
      <c r="AB224" s="456">
        <v>-3.329621148811257E-2</v>
      </c>
    </row>
    <row r="225" spans="1:28" x14ac:dyDescent="0.3">
      <c r="A225" s="445" t="s">
        <v>618</v>
      </c>
      <c r="B225" s="140" t="s">
        <v>622</v>
      </c>
      <c r="C225" s="445">
        <v>8</v>
      </c>
      <c r="D225" s="140">
        <v>81</v>
      </c>
      <c r="E225" s="170">
        <v>2.5665155600931595E-3</v>
      </c>
      <c r="F225" s="449">
        <v>1.49</v>
      </c>
      <c r="G225" s="450">
        <v>8.1852873544811398E-4</v>
      </c>
      <c r="H225" s="140">
        <v>15</v>
      </c>
      <c r="I225" s="170">
        <v>3.4396440575283019E-4</v>
      </c>
      <c r="J225" s="455">
        <v>7.4889999999999998E-2</v>
      </c>
      <c r="K225" s="456">
        <v>6.9489190796769948E-2</v>
      </c>
      <c r="L225" s="161">
        <v>1.83125</v>
      </c>
      <c r="M225" s="161">
        <v>1.2872810799892986</v>
      </c>
      <c r="N225" s="455">
        <v>0.17738000000000001</v>
      </c>
      <c r="O225" s="456">
        <v>0.13435531674064369</v>
      </c>
      <c r="P225" s="161">
        <v>5.3800000000000001E-2</v>
      </c>
      <c r="Q225" s="161">
        <v>4.7099508752138225E-2</v>
      </c>
      <c r="R225" s="455"/>
      <c r="S225" s="462">
        <v>2977.6949099406975</v>
      </c>
      <c r="T225" s="455">
        <v>3.6183096038750883E-4</v>
      </c>
      <c r="U225" s="161">
        <v>0.99929199583310502</v>
      </c>
      <c r="V225" s="456">
        <v>5.46698107407027E-3</v>
      </c>
      <c r="W225" s="455">
        <v>6.9959748360444397E-4</v>
      </c>
      <c r="X225" s="161">
        <v>0.9763427423129778</v>
      </c>
      <c r="Y225" s="456">
        <v>1.3752694459542263E-2</v>
      </c>
      <c r="Z225" s="455"/>
      <c r="AA225" s="161">
        <v>-7.0800416689498213E-4</v>
      </c>
      <c r="AB225" s="456">
        <v>-2.3657257687022204E-2</v>
      </c>
    </row>
    <row r="226" spans="1:28" x14ac:dyDescent="0.3">
      <c r="A226" s="445" t="s">
        <v>620</v>
      </c>
      <c r="B226" s="140" t="s">
        <v>622</v>
      </c>
      <c r="C226" s="445">
        <v>6</v>
      </c>
      <c r="D226" s="140">
        <v>81</v>
      </c>
      <c r="E226" s="170">
        <v>1.5666649281679864E-3</v>
      </c>
      <c r="F226" s="449">
        <v>1.49</v>
      </c>
      <c r="G226" s="450">
        <v>4.7779721357881953E-4</v>
      </c>
      <c r="H226" s="140">
        <v>15</v>
      </c>
      <c r="I226" s="170">
        <v>2.1348255324674377E-4</v>
      </c>
      <c r="J226" s="455">
        <v>7.4889999999999998E-2</v>
      </c>
      <c r="K226" s="456">
        <v>7.0107359351589474E-2</v>
      </c>
      <c r="L226" s="161">
        <v>1.83125</v>
      </c>
      <c r="M226" s="161">
        <v>1.3225254585472921</v>
      </c>
      <c r="N226" s="455">
        <v>0.17738000000000001</v>
      </c>
      <c r="O226" s="456">
        <v>0.13681671440558105</v>
      </c>
      <c r="P226" s="161">
        <v>5.3800000000000001E-2</v>
      </c>
      <c r="Q226" s="161">
        <v>4.7457812498250214E-2</v>
      </c>
      <c r="R226" s="455"/>
      <c r="S226" s="462">
        <v>1652.6027047673019</v>
      </c>
      <c r="T226" s="455">
        <v>5.5127755332308567E-4</v>
      </c>
      <c r="U226" s="161">
        <v>1.0080242121877017</v>
      </c>
      <c r="V226" s="456">
        <v>7.9900948880633309E-3</v>
      </c>
      <c r="W226" s="455">
        <v>1.0776966323987479E-3</v>
      </c>
      <c r="X226" s="161">
        <v>0.9733138709425404</v>
      </c>
      <c r="Y226" s="456">
        <v>1.3641517904722636E-2</v>
      </c>
      <c r="Z226" s="455"/>
      <c r="AA226" s="161">
        <v>8.0242121877016626E-3</v>
      </c>
      <c r="AB226" s="456">
        <v>-2.6686129057459596E-2</v>
      </c>
    </row>
    <row r="227" spans="1:28" x14ac:dyDescent="0.3">
      <c r="A227" s="445" t="s">
        <v>610</v>
      </c>
      <c r="B227" s="140" t="s">
        <v>623</v>
      </c>
      <c r="C227" s="445">
        <v>114</v>
      </c>
      <c r="D227" s="140">
        <v>81</v>
      </c>
      <c r="E227" s="170">
        <v>1.8181431830006079E-3</v>
      </c>
      <c r="F227" s="449">
        <v>1.49</v>
      </c>
      <c r="G227" s="450">
        <v>5.771451665489987E-4</v>
      </c>
      <c r="H227" s="140">
        <v>15</v>
      </c>
      <c r="I227" s="170">
        <v>2.3739239023472304E-4</v>
      </c>
      <c r="J227" s="455">
        <v>7.4889999999999998E-2</v>
      </c>
      <c r="K227" s="456">
        <v>6.9573577334418116E-2</v>
      </c>
      <c r="L227" s="161">
        <v>1.83125</v>
      </c>
      <c r="M227" s="161">
        <v>1.2575595244237205</v>
      </c>
      <c r="N227" s="455">
        <v>0.17738000000000001</v>
      </c>
      <c r="O227" s="456">
        <v>0.13109403819035029</v>
      </c>
      <c r="P227" s="161">
        <v>5.3800000000000001E-2</v>
      </c>
      <c r="Q227" s="161">
        <v>4.3172063405104294E-2</v>
      </c>
      <c r="R227" s="455"/>
      <c r="S227" s="462">
        <v>2343.1957761735312</v>
      </c>
      <c r="T227" s="455">
        <v>5.0994466500970574E-4</v>
      </c>
      <c r="U227" s="161">
        <v>1.000199023793874</v>
      </c>
      <c r="V227" s="456">
        <v>7.4518459851651841E-3</v>
      </c>
      <c r="W227" s="455">
        <v>1.1225940605610173E-3</v>
      </c>
      <c r="X227" s="161">
        <v>0.94660273620980317</v>
      </c>
      <c r="Y227" s="456">
        <v>1.660906132064395E-2</v>
      </c>
      <c r="Z227" s="455"/>
      <c r="AA227" s="161">
        <v>1.9902379387404245E-4</v>
      </c>
      <c r="AB227" s="456">
        <v>-5.3397263790196825E-2</v>
      </c>
    </row>
    <row r="228" spans="1:28" x14ac:dyDescent="0.3">
      <c r="A228" s="445" t="s">
        <v>624</v>
      </c>
      <c r="B228" s="140" t="s">
        <v>622</v>
      </c>
      <c r="C228" s="445">
        <v>7</v>
      </c>
      <c r="D228" s="140">
        <v>81</v>
      </c>
      <c r="E228" s="170">
        <v>1.7770089306957545E-3</v>
      </c>
      <c r="F228" s="449">
        <v>1.49</v>
      </c>
      <c r="G228" s="450">
        <v>5.5381855277122634E-4</v>
      </c>
      <c r="H228" s="140">
        <v>15</v>
      </c>
      <c r="I228" s="170">
        <v>2.2166522869740562E-4</v>
      </c>
      <c r="J228" s="455">
        <v>7.4889999999999998E-2</v>
      </c>
      <c r="K228" s="456">
        <v>6.948446661028114E-2</v>
      </c>
      <c r="L228" s="161">
        <v>1.83125</v>
      </c>
      <c r="M228" s="161">
        <v>1.1960155396612624</v>
      </c>
      <c r="N228" s="455">
        <v>0.17738000000000001</v>
      </c>
      <c r="O228" s="456">
        <v>0.1248382924257854</v>
      </c>
      <c r="P228" s="161">
        <v>5.3800000000000001E-2</v>
      </c>
      <c r="Q228" s="161">
        <v>4.262282742229713E-2</v>
      </c>
      <c r="R228" s="455"/>
      <c r="S228" s="462">
        <v>1366.9841776860349</v>
      </c>
      <c r="T228" s="455">
        <v>5.1144286052434381E-4</v>
      </c>
      <c r="U228" s="161">
        <v>0.99450883895176068</v>
      </c>
      <c r="V228" s="456">
        <v>7.3788871094454611E-3</v>
      </c>
      <c r="W228" s="455">
        <v>5.5874817561815302E-4</v>
      </c>
      <c r="X228" s="161">
        <v>0.94273044833512731</v>
      </c>
      <c r="Y228" s="456">
        <v>1.3719579463804104E-2</v>
      </c>
      <c r="Z228" s="455"/>
      <c r="AA228" s="161">
        <v>-5.4911610482393236E-3</v>
      </c>
      <c r="AB228" s="456">
        <v>-5.7269551664872687E-2</v>
      </c>
    </row>
    <row r="229" spans="1:28" x14ac:dyDescent="0.3">
      <c r="A229" s="445" t="s">
        <v>625</v>
      </c>
      <c r="B229" s="140" t="s">
        <v>626</v>
      </c>
      <c r="C229" s="445">
        <v>10</v>
      </c>
      <c r="D229" s="140">
        <v>81</v>
      </c>
      <c r="E229" s="170">
        <v>2.0938793610104814E-3</v>
      </c>
      <c r="F229" s="449">
        <v>1.49</v>
      </c>
      <c r="G229" s="450">
        <v>6.442419849790362E-4</v>
      </c>
      <c r="H229" s="140">
        <v>15</v>
      </c>
      <c r="I229" s="170">
        <v>2.7819779230429763E-4</v>
      </c>
      <c r="J229" s="455">
        <v>7.4889999999999998E-2</v>
      </c>
      <c r="K229" s="456">
        <v>6.956783504619253E-2</v>
      </c>
      <c r="L229" s="161">
        <v>1.83125</v>
      </c>
      <c r="M229" s="161">
        <v>1.2756572047801311</v>
      </c>
      <c r="N229" s="455">
        <v>0.17738000000000001</v>
      </c>
      <c r="O229" s="456">
        <v>0.13299160374266153</v>
      </c>
      <c r="P229" s="161">
        <v>5.3800000000000001E-2</v>
      </c>
      <c r="Q229" s="161">
        <v>4.6237733030862101E-2</v>
      </c>
      <c r="R229" s="455"/>
      <c r="S229" s="462">
        <v>411.86659537974674</v>
      </c>
      <c r="T229" s="455">
        <v>4.3009407574886319E-4</v>
      </c>
      <c r="U229" s="161">
        <v>1.0053626154436945</v>
      </c>
      <c r="V229" s="456">
        <v>6.3596901288653744E-3</v>
      </c>
      <c r="W229" s="455">
        <v>5.3874588904519042E-4</v>
      </c>
      <c r="X229" s="161">
        <v>0.95125615478925818</v>
      </c>
      <c r="Y229" s="456">
        <v>6.6686243800283635E-3</v>
      </c>
      <c r="Z229" s="455"/>
      <c r="AA229" s="161">
        <v>5.3626154436945406E-3</v>
      </c>
      <c r="AB229" s="456">
        <v>-4.8743845210741821E-2</v>
      </c>
    </row>
    <row r="230" spans="1:28" x14ac:dyDescent="0.3">
      <c r="A230" s="445" t="s">
        <v>620</v>
      </c>
      <c r="B230" s="140" t="s">
        <v>626</v>
      </c>
      <c r="C230" s="445">
        <v>19</v>
      </c>
      <c r="D230" s="140">
        <v>81</v>
      </c>
      <c r="E230" s="170">
        <v>1.6018215707121119E-3</v>
      </c>
      <c r="F230" s="449">
        <v>1.49</v>
      </c>
      <c r="G230" s="450">
        <v>5.0285554017650549E-4</v>
      </c>
      <c r="H230" s="140">
        <v>15</v>
      </c>
      <c r="I230" s="170">
        <v>2.2098153096515523E-4</v>
      </c>
      <c r="J230" s="455">
        <v>7.4889999999999998E-2</v>
      </c>
      <c r="K230" s="456">
        <v>6.8942015212527463E-2</v>
      </c>
      <c r="L230" s="161">
        <v>1.83125</v>
      </c>
      <c r="M230" s="161">
        <v>1.3189934182766985</v>
      </c>
      <c r="N230" s="455">
        <v>0.17738000000000001</v>
      </c>
      <c r="O230" s="456">
        <v>0.13875779178312747</v>
      </c>
      <c r="P230" s="161">
        <v>5.3800000000000001E-2</v>
      </c>
      <c r="Q230" s="161">
        <v>4.7573893387026063E-2</v>
      </c>
      <c r="R230" s="455"/>
      <c r="S230" s="462">
        <v>2246.9089976844648</v>
      </c>
      <c r="T230" s="455">
        <v>3.0745070150615478E-4</v>
      </c>
      <c r="U230" s="161">
        <v>0.99131490133122113</v>
      </c>
      <c r="V230" s="456">
        <v>4.5346349775552989E-3</v>
      </c>
      <c r="W230" s="455">
        <v>1.3153135120825921E-3</v>
      </c>
      <c r="X230" s="161">
        <v>0.98223332636335237</v>
      </c>
      <c r="Y230" s="456">
        <v>1.4923790757248277E-2</v>
      </c>
      <c r="Z230" s="455"/>
      <c r="AA230" s="161">
        <v>-8.6850986687788678E-3</v>
      </c>
      <c r="AB230" s="456">
        <v>-1.7766673636647634E-2</v>
      </c>
    </row>
    <row r="231" spans="1:28" x14ac:dyDescent="0.3">
      <c r="A231" s="445" t="s">
        <v>627</v>
      </c>
      <c r="B231" s="140" t="s">
        <v>626</v>
      </c>
      <c r="C231" s="445">
        <v>10</v>
      </c>
      <c r="D231" s="140">
        <v>81</v>
      </c>
      <c r="E231" s="170">
        <v>1.8410969179874215E-3</v>
      </c>
      <c r="F231" s="449">
        <v>1.49</v>
      </c>
      <c r="G231" s="450">
        <v>5.9136561381551453E-4</v>
      </c>
      <c r="H231" s="140">
        <v>15</v>
      </c>
      <c r="I231" s="170">
        <v>2.3607648330817608E-4</v>
      </c>
      <c r="J231" s="455">
        <v>7.4889999999999998E-2</v>
      </c>
      <c r="K231" s="456">
        <v>6.9353819047253712E-2</v>
      </c>
      <c r="L231" s="161">
        <v>1.83125</v>
      </c>
      <c r="M231" s="161">
        <v>1.2309488560679678</v>
      </c>
      <c r="N231" s="455">
        <v>0.17738000000000001</v>
      </c>
      <c r="O231" s="456">
        <v>0.12872661623602999</v>
      </c>
      <c r="P231" s="161">
        <v>5.3800000000000001E-2</v>
      </c>
      <c r="Q231" s="161">
        <v>4.3271576337408239E-2</v>
      </c>
      <c r="R231" s="455"/>
      <c r="S231" s="462">
        <v>2551.8222201744879</v>
      </c>
      <c r="T231" s="455">
        <v>4.7838846527472055E-4</v>
      </c>
      <c r="U231" s="161">
        <v>0.99858575154249929</v>
      </c>
      <c r="V231" s="456">
        <v>7.2287351541471343E-3</v>
      </c>
      <c r="W231" s="455">
        <v>9.9466108776532515E-4</v>
      </c>
      <c r="X231" s="161">
        <v>0.99039478087314714</v>
      </c>
      <c r="Y231" s="456">
        <v>1.2759333931359529E-2</v>
      </c>
      <c r="Z231" s="455"/>
      <c r="AA231" s="161">
        <v>-1.4142484575007108E-3</v>
      </c>
      <c r="AB231" s="456">
        <v>-9.6052191268528597E-3</v>
      </c>
    </row>
    <row r="232" spans="1:28" x14ac:dyDescent="0.3">
      <c r="A232" s="445" t="s">
        <v>624</v>
      </c>
      <c r="B232" s="140" t="s">
        <v>626</v>
      </c>
      <c r="C232" s="445">
        <v>9</v>
      </c>
      <c r="D232" s="140">
        <v>81</v>
      </c>
      <c r="E232" s="170">
        <v>2.3584800464811315E-3</v>
      </c>
      <c r="F232" s="449">
        <v>1.49</v>
      </c>
      <c r="G232" s="450">
        <v>7.4929229051886952E-4</v>
      </c>
      <c r="H232" s="140">
        <v>15</v>
      </c>
      <c r="I232" s="170">
        <v>2.9479472331216984E-4</v>
      </c>
      <c r="J232" s="455">
        <v>7.4889999999999998E-2</v>
      </c>
      <c r="K232" s="456">
        <v>7.0498494912940121E-2</v>
      </c>
      <c r="L232" s="161">
        <v>1.83125</v>
      </c>
      <c r="M232" s="161">
        <v>1.2163744222033015</v>
      </c>
      <c r="N232" s="455">
        <v>0.17738000000000001</v>
      </c>
      <c r="O232" s="456">
        <v>0.12513712106882285</v>
      </c>
      <c r="P232" s="161">
        <v>5.3800000000000001E-2</v>
      </c>
      <c r="Q232" s="161">
        <v>4.3008759523252282E-2</v>
      </c>
      <c r="R232" s="455"/>
      <c r="S232" s="462">
        <v>2347.4910579743459</v>
      </c>
      <c r="T232" s="455">
        <v>4.6083340143571573E-4</v>
      </c>
      <c r="U232" s="161">
        <v>1.009038950522732</v>
      </c>
      <c r="V232" s="456">
        <v>6.66306363407699E-3</v>
      </c>
      <c r="W232" s="455">
        <v>5.5496216962085923E-4</v>
      </c>
      <c r="X232" s="161">
        <v>0.94404745944027468</v>
      </c>
      <c r="Y232" s="456">
        <v>1.3750058631318925E-2</v>
      </c>
      <c r="Z232" s="455"/>
      <c r="AA232" s="161">
        <v>9.0389505227319589E-3</v>
      </c>
      <c r="AB232" s="456">
        <v>-5.5952540559725317E-2</v>
      </c>
    </row>
    <row r="233" spans="1:28" x14ac:dyDescent="0.3">
      <c r="A233" s="445" t="s">
        <v>625</v>
      </c>
      <c r="B233" s="140" t="s">
        <v>628</v>
      </c>
      <c r="C233" s="445">
        <v>11</v>
      </c>
      <c r="D233" s="140">
        <v>81</v>
      </c>
      <c r="E233" s="170">
        <v>2.0432563973689739E-3</v>
      </c>
      <c r="F233" s="449">
        <v>1.49</v>
      </c>
      <c r="G233" s="450">
        <v>6.2342155614255961E-4</v>
      </c>
      <c r="H233" s="140">
        <v>15</v>
      </c>
      <c r="I233" s="170">
        <v>2.7144436007651995E-4</v>
      </c>
      <c r="J233" s="455">
        <v>7.4889999999999998E-2</v>
      </c>
      <c r="K233" s="456">
        <v>6.9197766791369728E-2</v>
      </c>
      <c r="L233" s="161">
        <v>1.83125</v>
      </c>
      <c r="M233" s="161">
        <v>1.2685801910738643</v>
      </c>
      <c r="N233" s="455">
        <v>0.17738000000000001</v>
      </c>
      <c r="O233" s="456">
        <v>0.13296109163394498</v>
      </c>
      <c r="P233" s="161">
        <v>5.3800000000000001E-2</v>
      </c>
      <c r="Q233" s="161">
        <v>4.5451859489891937E-2</v>
      </c>
      <c r="R233" s="455"/>
      <c r="S233" s="462">
        <v>739.61696722423369</v>
      </c>
      <c r="T233" s="455">
        <v>4.3942337501415925E-4</v>
      </c>
      <c r="U233" s="161">
        <v>1.0000163494562055</v>
      </c>
      <c r="V233" s="456">
        <v>6.4905882676114315E-3</v>
      </c>
      <c r="W233" s="455">
        <v>5.2884528497027124E-4</v>
      </c>
      <c r="X233" s="161">
        <v>0.95101161481006724</v>
      </c>
      <c r="Y233" s="456">
        <v>6.6349763095506359E-3</v>
      </c>
      <c r="Z233" s="455"/>
      <c r="AA233" s="161">
        <v>1.6349456205544399E-5</v>
      </c>
      <c r="AB233" s="456">
        <v>-4.8988385189932759E-2</v>
      </c>
    </row>
    <row r="234" spans="1:28" x14ac:dyDescent="0.3">
      <c r="A234" s="445" t="s">
        <v>620</v>
      </c>
      <c r="B234" s="140" t="s">
        <v>629</v>
      </c>
      <c r="C234" s="445">
        <v>94</v>
      </c>
      <c r="D234" s="140">
        <v>81</v>
      </c>
      <c r="E234" s="170">
        <v>1.3601854065976842E-3</v>
      </c>
      <c r="F234" s="449">
        <v>1.49</v>
      </c>
      <c r="G234" s="450">
        <v>4.1711614917224572E-4</v>
      </c>
      <c r="H234" s="140">
        <v>15</v>
      </c>
      <c r="I234" s="170">
        <v>1.8678740960082168E-4</v>
      </c>
      <c r="J234" s="455">
        <v>7.4889999999999998E-2</v>
      </c>
      <c r="K234" s="456">
        <v>6.938148254915491E-2</v>
      </c>
      <c r="L234" s="161">
        <v>1.83125</v>
      </c>
      <c r="M234" s="161">
        <v>1.3213653587006924</v>
      </c>
      <c r="N234" s="455">
        <v>0.17738000000000001</v>
      </c>
      <c r="O234" s="456">
        <v>0.13812683691702185</v>
      </c>
      <c r="P234" s="161">
        <v>5.3800000000000001E-2</v>
      </c>
      <c r="Q234" s="161">
        <v>4.7349495779898124E-2</v>
      </c>
      <c r="R234" s="455"/>
      <c r="S234" s="462">
        <v>1505.4974956022729</v>
      </c>
      <c r="T234" s="455">
        <v>6.757847047641815E-4</v>
      </c>
      <c r="U234" s="161">
        <v>0.99790309326319782</v>
      </c>
      <c r="V234" s="456">
        <v>9.8256648139531336E-3</v>
      </c>
      <c r="W234" s="455">
        <v>1.266338936638207E-3</v>
      </c>
      <c r="X234" s="161">
        <v>0.94968733417109263</v>
      </c>
      <c r="Y234" s="456">
        <v>1.848858198750104E-2</v>
      </c>
      <c r="Z234" s="455"/>
      <c r="AA234" s="161">
        <v>-2.0969067368021843E-3</v>
      </c>
      <c r="AB234" s="456">
        <v>-5.0312665828907366E-2</v>
      </c>
    </row>
    <row r="235" spans="1:28" x14ac:dyDescent="0.3">
      <c r="A235" s="445" t="s">
        <v>627</v>
      </c>
      <c r="B235" s="140" t="s">
        <v>628</v>
      </c>
      <c r="C235" s="445">
        <v>12</v>
      </c>
      <c r="D235" s="140">
        <v>81</v>
      </c>
      <c r="E235" s="170">
        <v>1.8026929002515732E-3</v>
      </c>
      <c r="F235" s="449">
        <v>1.49</v>
      </c>
      <c r="G235" s="450">
        <v>5.9706820965408909E-4</v>
      </c>
      <c r="H235" s="140">
        <v>15</v>
      </c>
      <c r="I235" s="170">
        <v>2.2917226283448628E-4</v>
      </c>
      <c r="J235" s="455">
        <v>7.4889999999999998E-2</v>
      </c>
      <c r="K235" s="456">
        <v>6.9613585779067011E-2</v>
      </c>
      <c r="L235" s="161">
        <v>1.83125</v>
      </c>
      <c r="M235" s="161">
        <v>1.2239442978700179</v>
      </c>
      <c r="N235" s="455">
        <v>0.17738000000000001</v>
      </c>
      <c r="O235" s="456">
        <v>0.12751649704634124</v>
      </c>
      <c r="P235" s="161">
        <v>5.3800000000000001E-2</v>
      </c>
      <c r="Q235" s="161">
        <v>4.1175869039975395E-2</v>
      </c>
      <c r="R235" s="455"/>
      <c r="S235" s="462">
        <v>3446.7115186870806</v>
      </c>
      <c r="T235" s="455">
        <v>3.8491404024098837E-4</v>
      </c>
      <c r="U235" s="161">
        <v>1.0023919292788868</v>
      </c>
      <c r="V235" s="456">
        <v>5.998220443190273E-3</v>
      </c>
      <c r="W235" s="455">
        <v>9.014305368448271E-4</v>
      </c>
      <c r="X235" s="161">
        <v>0.97991636990090891</v>
      </c>
      <c r="Y235" s="456">
        <v>1.2546832819354444E-2</v>
      </c>
      <c r="Z235" s="455"/>
      <c r="AA235" s="161">
        <v>2.3919292788867619E-3</v>
      </c>
      <c r="AB235" s="456">
        <v>-2.0083630099091088E-2</v>
      </c>
    </row>
    <row r="236" spans="1:28" x14ac:dyDescent="0.3">
      <c r="A236" s="445" t="s">
        <v>625</v>
      </c>
      <c r="B236" s="140" t="s">
        <v>630</v>
      </c>
      <c r="C236" s="445">
        <v>17</v>
      </c>
      <c r="D236" s="140">
        <v>81</v>
      </c>
      <c r="E236" s="170">
        <v>1.9253135715094345E-3</v>
      </c>
      <c r="F236" s="449">
        <v>1.49</v>
      </c>
      <c r="G236" s="450">
        <v>5.8877325876310394E-4</v>
      </c>
      <c r="H236" s="140">
        <v>15</v>
      </c>
      <c r="I236" s="170">
        <v>2.5836821321519916E-4</v>
      </c>
      <c r="J236" s="455">
        <v>7.4889999999999998E-2</v>
      </c>
      <c r="K236" s="456">
        <v>6.962403440639231E-2</v>
      </c>
      <c r="L236" s="161">
        <v>1.83125</v>
      </c>
      <c r="M236" s="161">
        <v>1.2900170941197371</v>
      </c>
      <c r="N236" s="455">
        <v>0.17738000000000001</v>
      </c>
      <c r="O236" s="456">
        <v>0.13438011404883773</v>
      </c>
      <c r="P236" s="161">
        <v>5.3800000000000001E-2</v>
      </c>
      <c r="Q236" s="161">
        <v>4.6349012724229616E-2</v>
      </c>
      <c r="R236" s="455"/>
      <c r="S236" s="462">
        <v>1590.2762553423183</v>
      </c>
      <c r="T236" s="455">
        <v>4.3142890282707111E-4</v>
      </c>
      <c r="U236" s="161">
        <v>1.0061874014651597</v>
      </c>
      <c r="V236" s="456">
        <v>6.3838508055216953E-3</v>
      </c>
      <c r="W236" s="455">
        <v>7.0529266753519991E-4</v>
      </c>
      <c r="X236" s="161">
        <v>0.96100180160040816</v>
      </c>
      <c r="Y236" s="456">
        <v>7.5280197352658364E-3</v>
      </c>
      <c r="Z236" s="455"/>
      <c r="AA236" s="161">
        <v>6.1874014651597253E-3</v>
      </c>
      <c r="AB236" s="456">
        <v>-3.8998198399591844E-2</v>
      </c>
    </row>
    <row r="237" spans="1:28" x14ac:dyDescent="0.3">
      <c r="A237" s="445" t="s">
        <v>620</v>
      </c>
      <c r="B237" s="140" t="s">
        <v>631</v>
      </c>
      <c r="C237" s="445">
        <v>98</v>
      </c>
      <c r="D237" s="140">
        <v>81</v>
      </c>
      <c r="E237" s="170">
        <v>1.3633095268107136E-3</v>
      </c>
      <c r="F237" s="449">
        <v>1.49</v>
      </c>
      <c r="G237" s="450">
        <v>4.1382409605599489E-4</v>
      </c>
      <c r="H237" s="140">
        <v>15</v>
      </c>
      <c r="I237" s="170">
        <v>1.8666294551664641E-4</v>
      </c>
      <c r="J237" s="455">
        <v>7.4889999999999998E-2</v>
      </c>
      <c r="K237" s="456">
        <v>6.9620007909645662E-2</v>
      </c>
      <c r="L237" s="161">
        <v>1.83125</v>
      </c>
      <c r="M237" s="161">
        <v>1.3208815555627538</v>
      </c>
      <c r="N237" s="455">
        <v>0.17738000000000001</v>
      </c>
      <c r="O237" s="456">
        <v>0.13760319973719376</v>
      </c>
      <c r="P237" s="161">
        <v>5.3800000000000001E-2</v>
      </c>
      <c r="Q237" s="161">
        <v>4.7985200055031527E-2</v>
      </c>
      <c r="R237" s="455"/>
      <c r="S237" s="462">
        <v>1421.8629572198704</v>
      </c>
      <c r="T237" s="455">
        <v>6.0882682132679957E-4</v>
      </c>
      <c r="U237" s="161">
        <v>1.0013481681571279</v>
      </c>
      <c r="V237" s="456">
        <v>8.8803921412698474E-3</v>
      </c>
      <c r="W237" s="455">
        <v>1.2013244591992265E-3</v>
      </c>
      <c r="X237" s="161">
        <v>0.94459517883197308</v>
      </c>
      <c r="Y237" s="456">
        <v>1.8542308502751743E-2</v>
      </c>
      <c r="Z237" s="455"/>
      <c r="AA237" s="161">
        <v>1.3481681571279047E-3</v>
      </c>
      <c r="AB237" s="456">
        <v>-5.5404821168026919E-2</v>
      </c>
    </row>
    <row r="238" spans="1:28" x14ac:dyDescent="0.3">
      <c r="A238" s="445" t="s">
        <v>627</v>
      </c>
      <c r="B238" s="140" t="s">
        <v>631</v>
      </c>
      <c r="C238" s="445">
        <v>57</v>
      </c>
      <c r="D238" s="140">
        <v>81</v>
      </c>
      <c r="E238" s="170">
        <v>1.6178945812683444E-3</v>
      </c>
      <c r="F238" s="449">
        <v>1.49</v>
      </c>
      <c r="G238" s="450">
        <v>5.117712514779878E-4</v>
      </c>
      <c r="H238" s="140">
        <v>15</v>
      </c>
      <c r="I238" s="170">
        <v>2.0579219247714885E-4</v>
      </c>
      <c r="J238" s="455">
        <v>7.4889999999999998E-2</v>
      </c>
      <c r="K238" s="456">
        <v>6.9778446512550552E-2</v>
      </c>
      <c r="L238" s="161">
        <v>1.83125</v>
      </c>
      <c r="M238" s="161">
        <v>1.2277398466363438</v>
      </c>
      <c r="N238" s="455">
        <v>0.17738000000000001</v>
      </c>
      <c r="O238" s="456">
        <v>0.12760972713349314</v>
      </c>
      <c r="P238" s="161">
        <v>5.3800000000000001E-2</v>
      </c>
      <c r="Q238" s="161">
        <v>4.3297567649673262E-2</v>
      </c>
      <c r="R238" s="455"/>
      <c r="S238" s="462">
        <v>1706.5307595721251</v>
      </c>
      <c r="T238" s="455">
        <v>3.9273100273486887E-4</v>
      </c>
      <c r="U238" s="161">
        <v>1.0062531186001145</v>
      </c>
      <c r="V238" s="456">
        <v>8.1656323892980911E-3</v>
      </c>
      <c r="W238" s="455">
        <v>7.9098120818334823E-4</v>
      </c>
      <c r="X238" s="161">
        <v>0.95433324953531518</v>
      </c>
      <c r="Y238" s="456">
        <v>2.5494947434415941E-2</v>
      </c>
      <c r="Z238" s="455"/>
      <c r="AA238" s="161">
        <v>6.2531186001144601E-3</v>
      </c>
      <c r="AB238" s="456">
        <v>-4.5666750464684824E-2</v>
      </c>
    </row>
    <row r="239" spans="1:28" x14ac:dyDescent="0.3">
      <c r="A239" s="445" t="s">
        <v>625</v>
      </c>
      <c r="B239" s="140" t="s">
        <v>632</v>
      </c>
      <c r="C239" s="445">
        <v>104</v>
      </c>
      <c r="D239" s="140">
        <v>81</v>
      </c>
      <c r="E239" s="170">
        <v>1.7536276638155141E-3</v>
      </c>
      <c r="F239" s="449">
        <v>1.49</v>
      </c>
      <c r="G239" s="450">
        <v>5.4358274510482379E-4</v>
      </c>
      <c r="H239" s="140">
        <v>15</v>
      </c>
      <c r="I239" s="170">
        <v>2.3555368793941298E-4</v>
      </c>
      <c r="J239" s="455">
        <v>7.4889999999999998E-2</v>
      </c>
      <c r="K239" s="456">
        <v>6.9176792715308688E-2</v>
      </c>
      <c r="L239" s="161">
        <v>1.83125</v>
      </c>
      <c r="M239" s="161">
        <v>1.2841744666485542</v>
      </c>
      <c r="N239" s="455">
        <v>0.17738000000000001</v>
      </c>
      <c r="O239" s="456">
        <v>0.13463635116166245</v>
      </c>
      <c r="P239" s="161">
        <v>5.3800000000000001E-2</v>
      </c>
      <c r="Q239" s="161">
        <v>4.5949374658057311E-2</v>
      </c>
      <c r="R239" s="455"/>
      <c r="S239" s="462">
        <v>1367.319640237941</v>
      </c>
      <c r="T239" s="455">
        <v>5.4492785986321346E-4</v>
      </c>
      <c r="U239" s="161">
        <v>0.99987981009618765</v>
      </c>
      <c r="V239" s="456">
        <v>8.2098623540442783E-3</v>
      </c>
      <c r="W239" s="455">
        <v>7.6794747868920855E-4</v>
      </c>
      <c r="X239" s="161">
        <v>0.96051781300329631</v>
      </c>
      <c r="Y239" s="456">
        <v>1.0799387636582222E-2</v>
      </c>
      <c r="Z239" s="455"/>
      <c r="AA239" s="161">
        <v>-1.2018990381235106E-4</v>
      </c>
      <c r="AB239" s="456">
        <v>-3.9482186996703694E-2</v>
      </c>
    </row>
    <row r="240" spans="1:28" x14ac:dyDescent="0.3">
      <c r="A240" s="445" t="s">
        <v>620</v>
      </c>
      <c r="B240" s="140" t="s">
        <v>632</v>
      </c>
      <c r="C240" s="445">
        <v>149</v>
      </c>
      <c r="D240" s="140">
        <v>81</v>
      </c>
      <c r="E240" s="170">
        <v>1.362494815739501E-3</v>
      </c>
      <c r="F240" s="449">
        <v>1.49</v>
      </c>
      <c r="G240" s="450">
        <v>4.1546554163116148E-4</v>
      </c>
      <c r="H240" s="140">
        <v>15</v>
      </c>
      <c r="I240" s="170">
        <v>1.8099671376320755E-4</v>
      </c>
      <c r="J240" s="455">
        <v>7.4889999999999998E-2</v>
      </c>
      <c r="K240" s="456">
        <v>6.8960474845943587E-2</v>
      </c>
      <c r="L240" s="161">
        <v>1.83125</v>
      </c>
      <c r="M240" s="161">
        <v>1.2701755899281246</v>
      </c>
      <c r="N240" s="455">
        <v>0.17738000000000001</v>
      </c>
      <c r="O240" s="456">
        <v>0.13358639937915712</v>
      </c>
      <c r="P240" s="161">
        <v>5.3800000000000001E-2</v>
      </c>
      <c r="Q240" s="161">
        <v>4.6082872940467118E-2</v>
      </c>
      <c r="R240" s="455"/>
      <c r="S240" s="462">
        <v>1242.5858621323689</v>
      </c>
      <c r="T240" s="455">
        <v>5.144520369479088E-4</v>
      </c>
      <c r="U240" s="161">
        <v>0.99204395172305737</v>
      </c>
      <c r="V240" s="456">
        <v>7.6442940316798057E-3</v>
      </c>
      <c r="W240" s="455">
        <v>1.2596326595189261E-3</v>
      </c>
      <c r="X240" s="161">
        <v>0.89855484308400069</v>
      </c>
      <c r="Y240" s="456">
        <v>2.2675321091697776E-2</v>
      </c>
      <c r="Z240" s="455"/>
      <c r="AA240" s="161">
        <v>-7.9560482769426288E-3</v>
      </c>
      <c r="AB240" s="456">
        <v>-0.10144515691599931</v>
      </c>
    </row>
    <row r="241" spans="1:28" x14ac:dyDescent="0.3">
      <c r="A241" s="445" t="s">
        <v>627</v>
      </c>
      <c r="B241" s="140" t="s">
        <v>632</v>
      </c>
      <c r="C241" s="445">
        <v>59</v>
      </c>
      <c r="D241" s="140">
        <v>81</v>
      </c>
      <c r="E241" s="170">
        <v>1.6264845282914059E-3</v>
      </c>
      <c r="F241" s="449">
        <v>1.49</v>
      </c>
      <c r="G241" s="450">
        <v>5.1853235605870079E-4</v>
      </c>
      <c r="H241" s="140">
        <v>15</v>
      </c>
      <c r="I241" s="170">
        <v>2.0687800309150941E-4</v>
      </c>
      <c r="J241" s="455">
        <v>7.4889999999999998E-2</v>
      </c>
      <c r="K241" s="456">
        <v>6.9193809611416274E-2</v>
      </c>
      <c r="L241" s="161">
        <v>1.83125</v>
      </c>
      <c r="M241" s="161">
        <v>1.2188852521155347</v>
      </c>
      <c r="N241" s="455">
        <v>0.17738000000000001</v>
      </c>
      <c r="O241" s="456">
        <v>0.12775982414313769</v>
      </c>
      <c r="P241" s="161">
        <v>5.3800000000000001E-2</v>
      </c>
      <c r="Q241" s="161">
        <v>4.2486049474523196E-2</v>
      </c>
      <c r="R241" s="455"/>
      <c r="S241" s="462">
        <v>1540.3135362972821</v>
      </c>
      <c r="T241" s="455">
        <v>4.3316094170478661E-4</v>
      </c>
      <c r="U241" s="161">
        <v>0.99788780130020149</v>
      </c>
      <c r="V241" s="456">
        <v>8.6719767112528618E-3</v>
      </c>
      <c r="W241" s="455">
        <v>1.0395024680663791E-3</v>
      </c>
      <c r="X241" s="161">
        <v>0.95428551049959498</v>
      </c>
      <c r="Y241" s="456">
        <v>2.6731747322382159E-2</v>
      </c>
      <c r="Z241" s="455"/>
      <c r="AA241" s="161">
        <v>-2.1121986997985065E-3</v>
      </c>
      <c r="AB241" s="456">
        <v>-4.571448950040502E-2</v>
      </c>
    </row>
    <row r="242" spans="1:28" x14ac:dyDescent="0.3">
      <c r="A242" s="445" t="s">
        <v>625</v>
      </c>
      <c r="B242" s="140" t="s">
        <v>633</v>
      </c>
      <c r="C242" s="445">
        <v>105</v>
      </c>
      <c r="D242" s="140">
        <v>81</v>
      </c>
      <c r="E242" s="170">
        <v>2.2234558204643597E-3</v>
      </c>
      <c r="F242" s="449">
        <v>1.49</v>
      </c>
      <c r="G242" s="450">
        <v>7.0265640407756748E-4</v>
      </c>
      <c r="H242" s="140">
        <v>15</v>
      </c>
      <c r="I242" s="170">
        <v>3.0439037266792444E-4</v>
      </c>
      <c r="J242" s="455">
        <v>7.4889999999999998E-2</v>
      </c>
      <c r="K242" s="456">
        <v>7.0002076218473805E-2</v>
      </c>
      <c r="L242" s="161">
        <v>1.83125</v>
      </c>
      <c r="M242" s="161">
        <v>1.3241276753385629</v>
      </c>
      <c r="N242" s="455">
        <v>0.17738000000000001</v>
      </c>
      <c r="O242" s="456">
        <v>0.13718848714483628</v>
      </c>
      <c r="P242" s="161">
        <v>5.3800000000000001E-2</v>
      </c>
      <c r="Q242" s="161">
        <v>4.7494373659684196E-2</v>
      </c>
      <c r="R242" s="455"/>
      <c r="S242" s="462">
        <v>1373.4775868557767</v>
      </c>
      <c r="T242" s="455">
        <v>4.3311916659141063E-4</v>
      </c>
      <c r="U242" s="161">
        <v>1.0118102517693492</v>
      </c>
      <c r="V242" s="456">
        <v>6.6899989895382343E-3</v>
      </c>
      <c r="W242" s="455">
        <v>7.6137118346076898E-4</v>
      </c>
      <c r="X242" s="161">
        <v>0.97869803932545685</v>
      </c>
      <c r="Y242" s="456">
        <v>1.0980303188055773E-2</v>
      </c>
      <c r="Z242" s="455"/>
      <c r="AA242" s="161">
        <v>1.1810251769349245E-2</v>
      </c>
      <c r="AB242" s="456">
        <v>-2.1301960674543152E-2</v>
      </c>
    </row>
    <row r="243" spans="1:28" x14ac:dyDescent="0.3">
      <c r="A243" s="445" t="s">
        <v>620</v>
      </c>
      <c r="B243" s="140" t="s">
        <v>633</v>
      </c>
      <c r="C243" s="445">
        <v>151</v>
      </c>
      <c r="D243" s="140">
        <v>81</v>
      </c>
      <c r="E243" s="170">
        <v>1.3888731800486916E-3</v>
      </c>
      <c r="F243" s="449">
        <v>1.49</v>
      </c>
      <c r="G243" s="450">
        <v>4.1626366977480267E-4</v>
      </c>
      <c r="H243" s="140">
        <v>15</v>
      </c>
      <c r="I243" s="170">
        <v>1.855498952174681E-4</v>
      </c>
      <c r="J243" s="455">
        <v>7.4889999999999998E-2</v>
      </c>
      <c r="K243" s="456">
        <v>6.9183877405611494E-2</v>
      </c>
      <c r="L243" s="161">
        <v>1.83125</v>
      </c>
      <c r="M243" s="161">
        <v>1.2788732213502678</v>
      </c>
      <c r="N243" s="455">
        <v>0.17738000000000001</v>
      </c>
      <c r="O243" s="456">
        <v>0.13406682380072649</v>
      </c>
      <c r="P243" s="161">
        <v>5.3800000000000001E-2</v>
      </c>
      <c r="Q243" s="161">
        <v>4.7823879949087184E-2</v>
      </c>
      <c r="R243" s="455"/>
      <c r="S243" s="462">
        <v>1346.4721375900758</v>
      </c>
      <c r="T243" s="455">
        <v>4.9989379765741642E-4</v>
      </c>
      <c r="U243" s="161">
        <v>0.99526490721310412</v>
      </c>
      <c r="V243" s="456">
        <v>7.4482785454373646E-3</v>
      </c>
      <c r="W243" s="455">
        <v>9.4452371112360831E-4</v>
      </c>
      <c r="X243" s="161">
        <v>0.901059587114872</v>
      </c>
      <c r="Y243" s="456">
        <v>2.2240067908838087E-2</v>
      </c>
      <c r="Z243" s="455"/>
      <c r="AA243" s="161">
        <v>-4.7350927868958781E-3</v>
      </c>
      <c r="AB243" s="456">
        <v>-9.8940412885128004E-2</v>
      </c>
    </row>
    <row r="244" spans="1:28" x14ac:dyDescent="0.3">
      <c r="A244" s="445" t="s">
        <v>634</v>
      </c>
      <c r="B244" s="140" t="s">
        <v>635</v>
      </c>
      <c r="C244" s="445">
        <v>7</v>
      </c>
      <c r="D244" s="140">
        <v>81</v>
      </c>
      <c r="E244" s="170">
        <v>2.6695335514599233E-3</v>
      </c>
      <c r="F244" s="449">
        <v>1.49</v>
      </c>
      <c r="G244" s="450">
        <v>8.208129861056601E-4</v>
      </c>
      <c r="H244" s="140">
        <v>15</v>
      </c>
      <c r="I244" s="170">
        <v>3.6141061577320754E-4</v>
      </c>
      <c r="J244" s="455">
        <v>7.4889999999999998E-2</v>
      </c>
      <c r="K244" s="456">
        <v>6.8925866700422805E-2</v>
      </c>
      <c r="L244" s="161">
        <v>1.83125</v>
      </c>
      <c r="M244" s="161">
        <v>1.2905492112198613</v>
      </c>
      <c r="N244" s="455">
        <v>0.17738000000000001</v>
      </c>
      <c r="O244" s="456">
        <v>0.1357972762484268</v>
      </c>
      <c r="P244" s="161">
        <v>5.3800000000000001E-2</v>
      </c>
      <c r="Q244" s="161">
        <v>4.8464558100644768E-2</v>
      </c>
      <c r="R244" s="455"/>
      <c r="S244" s="462">
        <v>4562.249271693564</v>
      </c>
      <c r="T244" s="455">
        <v>3.4688763355483938E-4</v>
      </c>
      <c r="U244" s="161">
        <v>0.99033266648893625</v>
      </c>
      <c r="V244" s="456">
        <v>6.7838551089727285E-3</v>
      </c>
      <c r="W244" s="455">
        <v>9.3126264094314771E-4</v>
      </c>
      <c r="X244" s="161">
        <v>0.96103606703751498</v>
      </c>
      <c r="Y244" s="456">
        <v>1.1117303759662142E-2</v>
      </c>
      <c r="Z244" s="455"/>
      <c r="AA244" s="161">
        <v>-9.6673335110637471E-3</v>
      </c>
      <c r="AB244" s="456">
        <v>-3.8963932962485015E-2</v>
      </c>
    </row>
    <row r="245" spans="1:28" x14ac:dyDescent="0.3">
      <c r="A245" s="445" t="s">
        <v>636</v>
      </c>
      <c r="B245" s="140" t="s">
        <v>635</v>
      </c>
      <c r="C245" s="445">
        <v>4</v>
      </c>
      <c r="D245" s="140">
        <v>81</v>
      </c>
      <c r="E245" s="170">
        <v>1.5999952989175776E-3</v>
      </c>
      <c r="F245" s="449">
        <v>1.49</v>
      </c>
      <c r="G245" s="450">
        <v>4.8165393138033816E-4</v>
      </c>
      <c r="H245" s="140">
        <v>15</v>
      </c>
      <c r="I245" s="170">
        <v>2.1292336341504478E-4</v>
      </c>
      <c r="J245" s="455">
        <v>7.4889999999999998E-2</v>
      </c>
      <c r="K245" s="456">
        <v>6.8860869790937571E-2</v>
      </c>
      <c r="L245" s="161">
        <v>1.83125</v>
      </c>
      <c r="M245" s="161">
        <v>1.2660762847645841</v>
      </c>
      <c r="N245" s="455">
        <v>0.17738000000000001</v>
      </c>
      <c r="O245" s="456">
        <v>0.13334787375083454</v>
      </c>
      <c r="P245" s="161">
        <v>5.3800000000000001E-2</v>
      </c>
      <c r="Q245" s="161">
        <v>4.5908058221781727E-2</v>
      </c>
      <c r="R245" s="455"/>
      <c r="S245" s="462">
        <v>1018.0199779224288</v>
      </c>
      <c r="T245" s="455">
        <v>6.5423132154092476E-4</v>
      </c>
      <c r="U245" s="161">
        <v>0.98909143755569451</v>
      </c>
      <c r="V245" s="456">
        <v>9.456065619336252E-3</v>
      </c>
      <c r="W245" s="455">
        <v>1.1738015787113015E-3</v>
      </c>
      <c r="X245" s="161">
        <v>0.93192995568311088</v>
      </c>
      <c r="Y245" s="456">
        <v>1.0185487307734215E-2</v>
      </c>
      <c r="Z245" s="455"/>
      <c r="AA245" s="161">
        <v>-1.0908562444305492E-2</v>
      </c>
      <c r="AB245" s="456">
        <v>-6.8070044316889122E-2</v>
      </c>
    </row>
    <row r="246" spans="1:28" x14ac:dyDescent="0.3">
      <c r="A246" s="445" t="s">
        <v>634</v>
      </c>
      <c r="B246" s="140" t="s">
        <v>637</v>
      </c>
      <c r="C246" s="445">
        <v>9</v>
      </c>
      <c r="D246" s="140">
        <v>81</v>
      </c>
      <c r="E246" s="170">
        <v>1.9975772347924511E-3</v>
      </c>
      <c r="F246" s="449">
        <v>1.49</v>
      </c>
      <c r="G246" s="450">
        <v>6.0500632573584959E-4</v>
      </c>
      <c r="H246" s="140">
        <v>15</v>
      </c>
      <c r="I246" s="170">
        <v>2.6664050935603772E-4</v>
      </c>
      <c r="J246" s="455">
        <v>7.4889999999999998E-2</v>
      </c>
      <c r="K246" s="456">
        <v>6.9337493281341839E-2</v>
      </c>
      <c r="L246" s="161">
        <v>1.83125</v>
      </c>
      <c r="M246" s="161">
        <v>1.2787853637648769</v>
      </c>
      <c r="N246" s="455">
        <v>0.17738000000000001</v>
      </c>
      <c r="O246" s="456">
        <v>0.13376061146452803</v>
      </c>
      <c r="P246" s="161">
        <v>5.3800000000000001E-2</v>
      </c>
      <c r="Q246" s="161">
        <v>4.6670181978114539E-2</v>
      </c>
      <c r="R246" s="455"/>
      <c r="S246" s="462">
        <v>1503.3327537397051</v>
      </c>
      <c r="T246" s="455">
        <v>5.5619525099964988E-4</v>
      </c>
      <c r="U246" s="161">
        <v>0.99617131723756613</v>
      </c>
      <c r="V246" s="456">
        <v>9.2508699701141488E-3</v>
      </c>
      <c r="W246" s="455">
        <v>8.2341731755189473E-4</v>
      </c>
      <c r="X246" s="161">
        <v>0.94618580445374267</v>
      </c>
      <c r="Y246" s="456">
        <v>1.0617608524846668E-2</v>
      </c>
      <c r="Z246" s="455"/>
      <c r="AA246" s="161">
        <v>-3.828682762433866E-3</v>
      </c>
      <c r="AB246" s="456">
        <v>-5.3814195546257326E-2</v>
      </c>
    </row>
    <row r="247" spans="1:28" x14ac:dyDescent="0.3">
      <c r="A247" s="445" t="s">
        <v>636</v>
      </c>
      <c r="B247" s="140" t="s">
        <v>637</v>
      </c>
      <c r="C247" s="445">
        <v>5</v>
      </c>
      <c r="D247" s="140">
        <v>81</v>
      </c>
      <c r="E247" s="170">
        <v>2.1768916935650459E-3</v>
      </c>
      <c r="F247" s="449">
        <v>1.49</v>
      </c>
      <c r="G247" s="450">
        <v>6.5821357114200516E-4</v>
      </c>
      <c r="H247" s="140">
        <v>15</v>
      </c>
      <c r="I247" s="170">
        <v>2.9068928252388282E-4</v>
      </c>
      <c r="J247" s="455">
        <v>7.4889999999999998E-2</v>
      </c>
      <c r="K247" s="456">
        <v>6.8472951256368694E-2</v>
      </c>
      <c r="L247" s="161">
        <v>1.83125</v>
      </c>
      <c r="M247" s="161">
        <v>1.2636413984097299</v>
      </c>
      <c r="N247" s="455">
        <v>0.17738000000000001</v>
      </c>
      <c r="O247" s="456">
        <v>0.13384542279867423</v>
      </c>
      <c r="P247" s="161">
        <v>5.3800000000000001E-2</v>
      </c>
      <c r="Q247" s="161">
        <v>4.7454457178820679E-2</v>
      </c>
      <c r="R247" s="455"/>
      <c r="S247" s="462">
        <v>2325.0688452674308</v>
      </c>
      <c r="T247" s="455">
        <v>5.9703303958395109E-4</v>
      </c>
      <c r="U247" s="161">
        <v>0.98350190767452927</v>
      </c>
      <c r="V247" s="456">
        <v>8.6392725230724915E-3</v>
      </c>
      <c r="W247" s="455">
        <v>1.1542988187686349E-3</v>
      </c>
      <c r="X247" s="161">
        <v>0.93563580664844925</v>
      </c>
      <c r="Y247" s="456">
        <v>1.0092642656188705E-2</v>
      </c>
      <c r="Z247" s="455"/>
      <c r="AA247" s="161">
        <v>-1.6498092325470726E-2</v>
      </c>
      <c r="AB247" s="456">
        <v>-6.4364193351550747E-2</v>
      </c>
    </row>
    <row r="248" spans="1:28" x14ac:dyDescent="0.3">
      <c r="A248" s="445" t="s">
        <v>638</v>
      </c>
      <c r="B248" s="140" t="s">
        <v>639</v>
      </c>
      <c r="C248" s="445">
        <v>8</v>
      </c>
      <c r="D248" s="140">
        <v>81</v>
      </c>
      <c r="E248" s="170">
        <v>1.7858749777830206E-3</v>
      </c>
      <c r="F248" s="449">
        <v>1.49</v>
      </c>
      <c r="G248" s="450">
        <v>5.3505079757075328E-4</v>
      </c>
      <c r="H248" s="140">
        <v>15</v>
      </c>
      <c r="I248" s="170">
        <v>2.4042660371391511E-4</v>
      </c>
      <c r="J248" s="455">
        <v>7.4889999999999998E-2</v>
      </c>
      <c r="K248" s="456">
        <v>6.8852012875266808E-2</v>
      </c>
      <c r="L248" s="161">
        <v>1.83125</v>
      </c>
      <c r="M248" s="161">
        <v>1.2786638383624886</v>
      </c>
      <c r="N248" s="455">
        <v>0.17738000000000001</v>
      </c>
      <c r="O248" s="456">
        <v>0.13469096582913928</v>
      </c>
      <c r="P248" s="161">
        <v>5.3800000000000001E-2</v>
      </c>
      <c r="Q248" s="161">
        <v>4.6892139394509896E-2</v>
      </c>
      <c r="R248" s="455"/>
      <c r="S248" s="462">
        <v>2072.0329716477963</v>
      </c>
      <c r="T248" s="455">
        <v>4.6800310698928265E-4</v>
      </c>
      <c r="U248" s="161">
        <v>0.99184816169772516</v>
      </c>
      <c r="V248" s="456">
        <v>6.7714070740082059E-3</v>
      </c>
      <c r="W248" s="455">
        <v>6.9737268479300749E-4</v>
      </c>
      <c r="X248" s="161">
        <v>0.96706097824005788</v>
      </c>
      <c r="Y248" s="456">
        <v>6.365482647939325E-3</v>
      </c>
      <c r="Z248" s="455"/>
      <c r="AA248" s="161">
        <v>-8.1518383022748386E-3</v>
      </c>
      <c r="AB248" s="456">
        <v>-3.2939021759942122E-2</v>
      </c>
    </row>
    <row r="249" spans="1:28" x14ac:dyDescent="0.3">
      <c r="A249" s="445" t="s">
        <v>636</v>
      </c>
      <c r="B249" s="140" t="s">
        <v>639</v>
      </c>
      <c r="C249" s="445">
        <v>14</v>
      </c>
      <c r="D249" s="140">
        <v>81</v>
      </c>
      <c r="E249" s="170">
        <v>1.6189416043197642E-3</v>
      </c>
      <c r="F249" s="449">
        <v>1.49</v>
      </c>
      <c r="G249" s="450">
        <v>4.5963837217477543E-4</v>
      </c>
      <c r="H249" s="140">
        <v>15</v>
      </c>
      <c r="I249" s="170">
        <v>2.1701813250953324E-4</v>
      </c>
      <c r="J249" s="455">
        <v>7.4889999999999998E-2</v>
      </c>
      <c r="K249" s="456">
        <v>6.8730847975450357E-2</v>
      </c>
      <c r="L249" s="161">
        <v>1.83125</v>
      </c>
      <c r="M249" s="161">
        <v>1.2725840921546052</v>
      </c>
      <c r="N249" s="455">
        <v>0.17738000000000001</v>
      </c>
      <c r="O249" s="456">
        <v>0.13428685823553091</v>
      </c>
      <c r="P249" s="161">
        <v>5.3800000000000001E-2</v>
      </c>
      <c r="Q249" s="161">
        <v>4.7470802429815918E-2</v>
      </c>
      <c r="R249" s="455"/>
      <c r="S249" s="462">
        <v>1445.2854517043797</v>
      </c>
      <c r="T249" s="455">
        <v>7.0666929824110016E-4</v>
      </c>
      <c r="U249" s="161">
        <v>0.98704703942173533</v>
      </c>
      <c r="V249" s="456">
        <v>1.0203762083512806E-2</v>
      </c>
      <c r="W249" s="455">
        <v>1.0413790227284958E-3</v>
      </c>
      <c r="X249" s="161">
        <v>0.94078602557018753</v>
      </c>
      <c r="Y249" s="456">
        <v>9.5292919241263783E-3</v>
      </c>
      <c r="Z249" s="455"/>
      <c r="AA249" s="161">
        <v>-1.2952960578264672E-2</v>
      </c>
      <c r="AB249" s="456">
        <v>-5.9213974429812466E-2</v>
      </c>
    </row>
    <row r="250" spans="1:28" x14ac:dyDescent="0.3">
      <c r="A250" s="445" t="s">
        <v>638</v>
      </c>
      <c r="B250" s="140" t="s">
        <v>640</v>
      </c>
      <c r="C250" s="445">
        <v>9</v>
      </c>
      <c r="D250" s="140">
        <v>81</v>
      </c>
      <c r="E250" s="170">
        <v>2.2801241000990585E-3</v>
      </c>
      <c r="F250" s="449">
        <v>1.49</v>
      </c>
      <c r="G250" s="450">
        <v>7.1744018994103704E-4</v>
      </c>
      <c r="H250" s="140">
        <v>15</v>
      </c>
      <c r="I250" s="170">
        <v>3.109075284580188E-4</v>
      </c>
      <c r="J250" s="455">
        <v>7.4889999999999998E-2</v>
      </c>
      <c r="K250" s="456">
        <v>6.9058471388302262E-2</v>
      </c>
      <c r="L250" s="161">
        <v>1.83125</v>
      </c>
      <c r="M250" s="161">
        <v>1.2975186739369655</v>
      </c>
      <c r="N250" s="455">
        <v>0.17738000000000001</v>
      </c>
      <c r="O250" s="456">
        <v>0.13626847045699683</v>
      </c>
      <c r="P250" s="161">
        <v>5.3800000000000001E-2</v>
      </c>
      <c r="Q250" s="161">
        <v>4.6239868650531875E-2</v>
      </c>
      <c r="R250" s="455"/>
      <c r="S250" s="462">
        <v>2519.8592840405977</v>
      </c>
      <c r="T250" s="455">
        <v>3.9425700039587074E-4</v>
      </c>
      <c r="U250" s="161">
        <v>0.99485382510520604</v>
      </c>
      <c r="V250" s="456">
        <v>5.7150072554502081E-3</v>
      </c>
      <c r="W250" s="455">
        <v>6.0830348922342515E-4</v>
      </c>
      <c r="X250" s="161">
        <v>0.9783508657274419</v>
      </c>
      <c r="Y250" s="456">
        <v>5.9087019772735283E-3</v>
      </c>
      <c r="Z250" s="455"/>
      <c r="AA250" s="161">
        <v>-5.1461748947939645E-3</v>
      </c>
      <c r="AB250" s="456">
        <v>-2.1649134272558102E-2</v>
      </c>
    </row>
    <row r="251" spans="1:28" x14ac:dyDescent="0.3">
      <c r="A251" s="445" t="s">
        <v>636</v>
      </c>
      <c r="B251" s="140" t="s">
        <v>640</v>
      </c>
      <c r="C251" s="445">
        <v>85</v>
      </c>
      <c r="D251" s="140">
        <v>81</v>
      </c>
      <c r="E251" s="170">
        <v>1.4512132581231381E-3</v>
      </c>
      <c r="F251" s="449">
        <v>1.49</v>
      </c>
      <c r="G251" s="450">
        <v>4.1901729441906556E-4</v>
      </c>
      <c r="H251" s="140">
        <v>15</v>
      </c>
      <c r="I251" s="170">
        <v>1.9234889373128604E-4</v>
      </c>
      <c r="J251" s="455">
        <v>7.4889999999999998E-2</v>
      </c>
      <c r="K251" s="456">
        <v>6.9522530561361734E-2</v>
      </c>
      <c r="L251" s="161">
        <v>1.83125</v>
      </c>
      <c r="M251" s="161">
        <v>1.273801175207762</v>
      </c>
      <c r="N251" s="455">
        <v>0.17738000000000001</v>
      </c>
      <c r="O251" s="456">
        <v>0.1328846444751059</v>
      </c>
      <c r="P251" s="161">
        <v>5.3800000000000001E-2</v>
      </c>
      <c r="Q251" s="161">
        <v>4.8978779703784239E-2</v>
      </c>
      <c r="R251" s="455"/>
      <c r="S251" s="462">
        <v>7646.5188108800621</v>
      </c>
      <c r="T251" s="455">
        <v>5.6747425768333604E-4</v>
      </c>
      <c r="U251" s="161">
        <v>0.99714659144817563</v>
      </c>
      <c r="V251" s="456">
        <v>8.2521196150891485E-3</v>
      </c>
      <c r="W251" s="455">
        <v>1.2836840933563032E-3</v>
      </c>
      <c r="X251" s="161">
        <v>0.94707816841020576</v>
      </c>
      <c r="Y251" s="456">
        <v>1.2002745304966594E-2</v>
      </c>
      <c r="Z251" s="455"/>
      <c r="AA251" s="161">
        <v>-2.8534085518243657E-3</v>
      </c>
      <c r="AB251" s="456">
        <v>-5.2921831589794244E-2</v>
      </c>
    </row>
    <row r="252" spans="1:28" x14ac:dyDescent="0.3">
      <c r="A252" s="445" t="s">
        <v>638</v>
      </c>
      <c r="B252" s="140" t="s">
        <v>641</v>
      </c>
      <c r="C252" s="445">
        <v>176</v>
      </c>
      <c r="D252" s="140">
        <v>81</v>
      </c>
      <c r="E252" s="170">
        <v>2.0819071982936328E-3</v>
      </c>
      <c r="F252" s="449">
        <v>1.49</v>
      </c>
      <c r="G252" s="450">
        <v>6.4864450767688694E-4</v>
      </c>
      <c r="H252" s="140">
        <v>15</v>
      </c>
      <c r="I252" s="170">
        <v>2.8254723882759433E-4</v>
      </c>
      <c r="J252" s="455">
        <v>7.4889999999999998E-2</v>
      </c>
      <c r="K252" s="456">
        <v>6.9124897371988236E-2</v>
      </c>
      <c r="L252" s="161">
        <v>1.83125</v>
      </c>
      <c r="M252" s="161">
        <v>1.2934542203031409</v>
      </c>
      <c r="N252" s="455">
        <v>0.17738000000000001</v>
      </c>
      <c r="O252" s="456">
        <v>0.13571107414339639</v>
      </c>
      <c r="P252" s="161">
        <v>5.3800000000000001E-2</v>
      </c>
      <c r="Q252" s="161">
        <v>4.7009474322306108E-2</v>
      </c>
      <c r="R252" s="455"/>
      <c r="S252" s="462">
        <v>2284.5603308903651</v>
      </c>
      <c r="T252" s="455">
        <v>4.1985814992792229E-4</v>
      </c>
      <c r="U252" s="161">
        <v>1.0010802984788478</v>
      </c>
      <c r="V252" s="456">
        <v>6.2127282263667073E-3</v>
      </c>
      <c r="W252" s="455">
        <v>4.7340425288664654E-4</v>
      </c>
      <c r="X252" s="161">
        <v>0.96830176510116728</v>
      </c>
      <c r="Y252" s="456">
        <v>8.5881388498490717E-3</v>
      </c>
      <c r="Z252" s="455"/>
      <c r="AA252" s="161">
        <v>1.0802984788478298E-3</v>
      </c>
      <c r="AB252" s="456">
        <v>-3.1698234898832722E-2</v>
      </c>
    </row>
    <row r="253" spans="1:28" x14ac:dyDescent="0.3">
      <c r="A253" s="445" t="s">
        <v>636</v>
      </c>
      <c r="B253" s="140" t="s">
        <v>641</v>
      </c>
      <c r="C253" s="445">
        <v>87</v>
      </c>
      <c r="D253" s="140">
        <v>81</v>
      </c>
      <c r="E253" s="170">
        <v>1.5090203303177751E-3</v>
      </c>
      <c r="F253" s="449">
        <v>1.49</v>
      </c>
      <c r="G253" s="450">
        <v>4.400144293346578E-4</v>
      </c>
      <c r="H253" s="140">
        <v>15</v>
      </c>
      <c r="I253" s="170">
        <v>2.0220077462557097E-4</v>
      </c>
      <c r="J253" s="455">
        <v>7.4889999999999998E-2</v>
      </c>
      <c r="K253" s="456">
        <v>6.9122997779692927E-2</v>
      </c>
      <c r="L253" s="161">
        <v>1.83125</v>
      </c>
      <c r="M253" s="161">
        <v>1.2804065124747808</v>
      </c>
      <c r="N253" s="455">
        <v>0.17738000000000001</v>
      </c>
      <c r="O253" s="456">
        <v>0.13434578180210091</v>
      </c>
      <c r="P253" s="161">
        <v>5.3800000000000001E-2</v>
      </c>
      <c r="Q253" s="161">
        <v>4.7734197170812918E-2</v>
      </c>
      <c r="R253" s="455"/>
      <c r="S253" s="462">
        <v>1467.0048892495627</v>
      </c>
      <c r="T253" s="455">
        <v>5.9070717304064572E-4</v>
      </c>
      <c r="U253" s="161">
        <v>0.99138061475723094</v>
      </c>
      <c r="V253" s="456">
        <v>8.5813985134835236E-3</v>
      </c>
      <c r="W253" s="455">
        <v>1.2465579392034348E-3</v>
      </c>
      <c r="X253" s="161">
        <v>0.95795075322576584</v>
      </c>
      <c r="Y253" s="456">
        <v>1.1911483843617773E-2</v>
      </c>
      <c r="Z253" s="455"/>
      <c r="AA253" s="161">
        <v>-8.619385242769062E-3</v>
      </c>
      <c r="AB253" s="456">
        <v>-4.2049246774234161E-2</v>
      </c>
    </row>
    <row r="254" spans="1:28" x14ac:dyDescent="0.3">
      <c r="A254" s="445" t="s">
        <v>638</v>
      </c>
      <c r="B254" s="140" t="s">
        <v>642</v>
      </c>
      <c r="C254" s="445">
        <v>177</v>
      </c>
      <c r="D254" s="140">
        <v>81</v>
      </c>
      <c r="E254" s="170">
        <v>1.4577940408254735E-3</v>
      </c>
      <c r="F254" s="449">
        <v>1.49</v>
      </c>
      <c r="G254" s="450">
        <v>4.4143269502358243E-4</v>
      </c>
      <c r="H254" s="140">
        <v>15</v>
      </c>
      <c r="I254" s="170">
        <v>1.9471731227051889E-4</v>
      </c>
      <c r="J254" s="455">
        <v>7.4889999999999998E-2</v>
      </c>
      <c r="K254" s="456">
        <v>6.9242058658421687E-2</v>
      </c>
      <c r="L254" s="161">
        <v>1.83125</v>
      </c>
      <c r="M254" s="161">
        <v>1.2744833473966448</v>
      </c>
      <c r="N254" s="455">
        <v>0.17738000000000001</v>
      </c>
      <c r="O254" s="456">
        <v>0.13349436043241633</v>
      </c>
      <c r="P254" s="161">
        <v>5.3800000000000001E-2</v>
      </c>
      <c r="Q254" s="161">
        <v>4.5694896222106728E-2</v>
      </c>
      <c r="R254" s="455"/>
      <c r="S254" s="462">
        <v>1077.5582174293297</v>
      </c>
      <c r="T254" s="455">
        <v>5.5858627260634659E-4</v>
      </c>
      <c r="U254" s="161">
        <v>1.0028086588012335</v>
      </c>
      <c r="V254" s="456">
        <v>8.1908771635749774E-3</v>
      </c>
      <c r="W254" s="455">
        <v>8.2006545246814718E-4</v>
      </c>
      <c r="X254" s="161">
        <v>0.95244984020023538</v>
      </c>
      <c r="Y254" s="456">
        <v>9.7507042673670077E-3</v>
      </c>
      <c r="Z254" s="455"/>
      <c r="AA254" s="161">
        <v>2.8086588012334879E-3</v>
      </c>
      <c r="AB254" s="456">
        <v>-4.7550159799764624E-2</v>
      </c>
    </row>
    <row r="255" spans="1:28" x14ac:dyDescent="0.3">
      <c r="A255" s="445" t="s">
        <v>636</v>
      </c>
      <c r="B255" s="140" t="s">
        <v>642</v>
      </c>
      <c r="C255" s="445">
        <v>129</v>
      </c>
      <c r="D255" s="140">
        <v>81</v>
      </c>
      <c r="E255" s="170">
        <v>1.5078021333862948E-3</v>
      </c>
      <c r="F255" s="449">
        <v>1.49</v>
      </c>
      <c r="G255" s="450">
        <v>4.6555777223435954E-4</v>
      </c>
      <c r="H255" s="140">
        <v>15</v>
      </c>
      <c r="I255" s="170">
        <v>1.9711225759513407E-4</v>
      </c>
      <c r="J255" s="455">
        <v>7.4889999999999998E-2</v>
      </c>
      <c r="K255" s="456">
        <v>6.9162086300733977E-2</v>
      </c>
      <c r="L255" s="161">
        <v>1.83125</v>
      </c>
      <c r="M255" s="161">
        <v>1.249684831709468</v>
      </c>
      <c r="N255" s="455">
        <v>0.17738000000000001</v>
      </c>
      <c r="O255" s="456">
        <v>0.1310482236011011</v>
      </c>
      <c r="P255" s="161">
        <v>5.3800000000000001E-2</v>
      </c>
      <c r="Q255" s="161">
        <v>4.4405639540947263E-2</v>
      </c>
      <c r="R255" s="455"/>
      <c r="S255" s="462">
        <v>795.21400935869644</v>
      </c>
      <c r="T255" s="455">
        <v>5.9047881058651888E-4</v>
      </c>
      <c r="U255" s="161">
        <v>0.99119395440261426</v>
      </c>
      <c r="V255" s="456">
        <v>8.6240612347677457E-3</v>
      </c>
      <c r="W255" s="455">
        <v>1.2228544743625471E-3</v>
      </c>
      <c r="X255" s="161">
        <v>0.9438390815407296</v>
      </c>
      <c r="Y255" s="456">
        <v>1.2921844667209522E-2</v>
      </c>
      <c r="Z255" s="455"/>
      <c r="AA255" s="161">
        <v>-8.8060455973857366E-3</v>
      </c>
      <c r="AB255" s="456">
        <v>-5.6160918459270404E-2</v>
      </c>
    </row>
    <row r="256" spans="1:28" x14ac:dyDescent="0.3">
      <c r="A256" s="445" t="s">
        <v>636</v>
      </c>
      <c r="B256" s="140" t="s">
        <v>643</v>
      </c>
      <c r="C256" s="445">
        <v>132</v>
      </c>
      <c r="D256" s="140">
        <v>81</v>
      </c>
      <c r="E256" s="170">
        <v>1.4586630586295919E-3</v>
      </c>
      <c r="F256" s="449">
        <v>1.49</v>
      </c>
      <c r="G256" s="450">
        <v>4.3444234204568051E-4</v>
      </c>
      <c r="H256" s="140">
        <v>15</v>
      </c>
      <c r="I256" s="170">
        <v>1.8990347440863957E-4</v>
      </c>
      <c r="J256" s="455">
        <v>7.4889999999999998E-2</v>
      </c>
      <c r="K256" s="456">
        <v>6.9850467848281791E-2</v>
      </c>
      <c r="L256" s="161">
        <v>1.83125</v>
      </c>
      <c r="M256" s="161">
        <v>1.2557065596346089</v>
      </c>
      <c r="N256" s="455">
        <v>0.17738000000000001</v>
      </c>
      <c r="O256" s="456">
        <v>0.13038197906934448</v>
      </c>
      <c r="P256" s="161">
        <v>5.3800000000000001E-2</v>
      </c>
      <c r="Q256" s="161">
        <v>4.6440480592306488E-2</v>
      </c>
      <c r="R256" s="455"/>
      <c r="S256" s="462">
        <v>5959.2379094234711</v>
      </c>
      <c r="T256" s="455">
        <v>6.160869784584621E-4</v>
      </c>
      <c r="U256" s="161">
        <v>1.0010055615124753</v>
      </c>
      <c r="V256" s="456">
        <v>8.9914554485456179E-3</v>
      </c>
      <c r="W256" s="455">
        <v>1.0351380622266311E-3</v>
      </c>
      <c r="X256" s="161">
        <v>0.93970876024738392</v>
      </c>
      <c r="Y256" s="456">
        <v>1.2111431476123943E-2</v>
      </c>
      <c r="Z256" s="455"/>
      <c r="AA256" s="161">
        <v>1.0055615124753281E-3</v>
      </c>
      <c r="AB256" s="456">
        <v>-6.0291239752616077E-2</v>
      </c>
    </row>
    <row r="257" spans="1:28" x14ac:dyDescent="0.3">
      <c r="A257" s="445" t="s">
        <v>636</v>
      </c>
      <c r="B257" s="140" t="s">
        <v>644</v>
      </c>
      <c r="C257" s="445">
        <v>177</v>
      </c>
      <c r="D257" s="140">
        <v>81</v>
      </c>
      <c r="E257" s="170">
        <v>1.3493241153326712E-3</v>
      </c>
      <c r="F257" s="449">
        <v>1.49</v>
      </c>
      <c r="G257" s="450">
        <v>3.9300112556107258E-4</v>
      </c>
      <c r="H257" s="140">
        <v>15</v>
      </c>
      <c r="I257" s="170">
        <v>1.8377244990968222E-4</v>
      </c>
      <c r="J257" s="455">
        <v>7.4889999999999998E-2</v>
      </c>
      <c r="K257" s="456">
        <v>7.0197535844064629E-2</v>
      </c>
      <c r="L257" s="161">
        <v>1.83125</v>
      </c>
      <c r="M257" s="161">
        <v>1.3217431968631541</v>
      </c>
      <c r="N257" s="455">
        <v>0.17738000000000001</v>
      </c>
      <c r="O257" s="456">
        <v>0.13656013634191866</v>
      </c>
      <c r="P257" s="161">
        <v>5.3800000000000001E-2</v>
      </c>
      <c r="Q257" s="161">
        <v>4.9379713536683002E-2</v>
      </c>
      <c r="R257" s="455"/>
      <c r="S257" s="462">
        <v>737.91967756038719</v>
      </c>
      <c r="T257" s="455">
        <v>7.4081633433233389E-4</v>
      </c>
      <c r="U257" s="161">
        <v>1.0051666438145723</v>
      </c>
      <c r="V257" s="456">
        <v>1.0810399240340865E-2</v>
      </c>
      <c r="W257" s="455">
        <v>1.2121796702677344E-3</v>
      </c>
      <c r="X257" s="161">
        <v>0.99473364552854815</v>
      </c>
      <c r="Y257" s="456">
        <v>1.5068213397353189E-2</v>
      </c>
      <c r="Z257" s="455"/>
      <c r="AA257" s="161">
        <v>5.1666438145723248E-3</v>
      </c>
      <c r="AB257" s="456">
        <v>-5.2663544714518506E-3</v>
      </c>
    </row>
    <row r="258" spans="1:28" x14ac:dyDescent="0.3">
      <c r="A258" s="445" t="s">
        <v>636</v>
      </c>
      <c r="B258" s="140" t="s">
        <v>645</v>
      </c>
      <c r="C258" s="445">
        <v>180</v>
      </c>
      <c r="D258" s="140">
        <v>81</v>
      </c>
      <c r="E258" s="170">
        <v>1.3977338825322727E-3</v>
      </c>
      <c r="F258" s="449">
        <v>1.49</v>
      </c>
      <c r="G258" s="450">
        <v>4.0603952773584886E-4</v>
      </c>
      <c r="H258" s="140">
        <v>15</v>
      </c>
      <c r="I258" s="170">
        <v>1.8306122292542201E-4</v>
      </c>
      <c r="J258" s="455">
        <v>7.4889999999999998E-2</v>
      </c>
      <c r="K258" s="456">
        <v>6.936582701746169E-2</v>
      </c>
      <c r="L258" s="161">
        <v>1.83125</v>
      </c>
      <c r="M258" s="161">
        <v>1.2540850511993833</v>
      </c>
      <c r="N258" s="455">
        <v>0.17738000000000001</v>
      </c>
      <c r="O258" s="456">
        <v>0.13112338366883761</v>
      </c>
      <c r="P258" s="161">
        <v>5.3800000000000001E-2</v>
      </c>
      <c r="Q258" s="161">
        <v>4.8240044922418922E-2</v>
      </c>
      <c r="R258" s="455"/>
      <c r="S258" s="462">
        <v>1639.0714094160512</v>
      </c>
      <c r="T258" s="455">
        <v>5.9940989794996142E-4</v>
      </c>
      <c r="U258" s="161">
        <v>0.99320377455301367</v>
      </c>
      <c r="V258" s="456">
        <v>8.8319303261750835E-3</v>
      </c>
      <c r="W258" s="455">
        <v>6.4364943770398129E-4</v>
      </c>
      <c r="X258" s="161">
        <v>0.95580308254260038</v>
      </c>
      <c r="Y258" s="456">
        <v>1.2765583401722843E-2</v>
      </c>
      <c r="Z258" s="455"/>
      <c r="AA258" s="161">
        <v>-6.7962254469863259E-3</v>
      </c>
      <c r="AB258" s="456">
        <v>-4.419691745739962E-2</v>
      </c>
    </row>
    <row r="259" spans="1:28" x14ac:dyDescent="0.3">
      <c r="A259" s="445" t="s">
        <v>606</v>
      </c>
      <c r="B259" s="140" t="s">
        <v>646</v>
      </c>
      <c r="C259" s="445">
        <v>21</v>
      </c>
      <c r="D259" s="140">
        <v>168</v>
      </c>
      <c r="E259" s="170">
        <v>5.8894248286684636E-3</v>
      </c>
      <c r="F259" s="449">
        <v>16.2</v>
      </c>
      <c r="G259" s="450">
        <v>1.6840210719056932E-3</v>
      </c>
      <c r="H259" s="140">
        <v>59</v>
      </c>
      <c r="I259" s="170">
        <v>1.4622087890690028E-3</v>
      </c>
      <c r="J259" s="455">
        <v>0.11478666666666666</v>
      </c>
      <c r="K259" s="456">
        <v>0.1057140364526529</v>
      </c>
      <c r="L259" s="161">
        <v>5.3386333333333331</v>
      </c>
      <c r="M259" s="161">
        <v>3.6152154400665801</v>
      </c>
      <c r="N259" s="455">
        <v>0.33732333333333336</v>
      </c>
      <c r="O259" s="456">
        <v>0.2480277380872114</v>
      </c>
      <c r="P259" s="161">
        <v>9.7309999999999994E-2</v>
      </c>
      <c r="Q259" s="161">
        <v>7.8656458825999587E-2</v>
      </c>
      <c r="R259" s="455"/>
      <c r="S259" s="462">
        <v>3204.1007065995777</v>
      </c>
      <c r="T259" s="455">
        <v>3.4493267132822619E-4</v>
      </c>
      <c r="U259" s="161">
        <v>0.98483256902053817</v>
      </c>
      <c r="V259" s="456">
        <v>3.498486014521985E-3</v>
      </c>
      <c r="W259" s="455">
        <v>7.1908787153000624E-4</v>
      </c>
      <c r="X259" s="161">
        <v>0.98995545988167255</v>
      </c>
      <c r="Y259" s="456">
        <v>8.5695342236332787E-3</v>
      </c>
      <c r="Z259" s="455"/>
      <c r="AA259" s="161">
        <v>-1.5167430979461827E-2</v>
      </c>
      <c r="AB259" s="456">
        <v>-1.004454011832745E-2</v>
      </c>
    </row>
    <row r="260" spans="1:28" x14ac:dyDescent="0.3">
      <c r="A260" s="445" t="s">
        <v>610</v>
      </c>
      <c r="B260" s="140" t="s">
        <v>647</v>
      </c>
      <c r="C260" s="445">
        <v>4</v>
      </c>
      <c r="D260" s="140">
        <v>168</v>
      </c>
      <c r="E260" s="170">
        <v>6.1776448817011586E-3</v>
      </c>
      <c r="F260" s="449">
        <v>16.2</v>
      </c>
      <c r="G260" s="450">
        <v>1.3137060041692027E-3</v>
      </c>
      <c r="H260" s="140">
        <v>59</v>
      </c>
      <c r="I260" s="170">
        <v>1.6049969400468655E-3</v>
      </c>
      <c r="J260" s="455">
        <v>0.11478666666666666</v>
      </c>
      <c r="K260" s="456">
        <v>0.10630255483339542</v>
      </c>
      <c r="L260" s="161">
        <v>5.3386333333333331</v>
      </c>
      <c r="M260" s="161">
        <v>3.8221728246068678</v>
      </c>
      <c r="N260" s="455">
        <v>0.33732333333333336</v>
      </c>
      <c r="O260" s="456">
        <v>0.26077463326685124</v>
      </c>
      <c r="P260" s="161">
        <v>9.7309999999999994E-2</v>
      </c>
      <c r="Q260" s="161">
        <v>8.6992921496359732E-2</v>
      </c>
      <c r="R260" s="455"/>
      <c r="S260" s="462">
        <v>1856.6016345027444</v>
      </c>
      <c r="T260" s="455">
        <v>2.3240309384155457E-4</v>
      </c>
      <c r="U260" s="161">
        <v>0.99844715091700986</v>
      </c>
      <c r="V260" s="456">
        <v>2.3861496636744532E-3</v>
      </c>
      <c r="W260" s="455">
        <v>1.5035476916315108E-3</v>
      </c>
      <c r="X260" s="161">
        <v>1.0086096589007914</v>
      </c>
      <c r="Y260" s="456">
        <v>1.2449066494049721E-2</v>
      </c>
      <c r="Z260" s="455"/>
      <c r="AA260" s="161">
        <v>-1.5528490829901376E-3</v>
      </c>
      <c r="AB260" s="456">
        <v>8.6096589007913504E-3</v>
      </c>
    </row>
    <row r="261" spans="1:28" x14ac:dyDescent="0.3">
      <c r="A261" s="445" t="s">
        <v>611</v>
      </c>
      <c r="B261" s="140" t="s">
        <v>647</v>
      </c>
      <c r="C261" s="445">
        <v>6</v>
      </c>
      <c r="D261" s="140">
        <v>168</v>
      </c>
      <c r="E261" s="170">
        <v>4.9730730371864602E-3</v>
      </c>
      <c r="F261" s="449">
        <v>16.2</v>
      </c>
      <c r="G261" s="450">
        <v>1.9420116692697009E-3</v>
      </c>
      <c r="H261" s="140">
        <v>59</v>
      </c>
      <c r="I261" s="170">
        <v>1.3870995602496118E-3</v>
      </c>
      <c r="J261" s="455">
        <v>0.11478666666666666</v>
      </c>
      <c r="K261" s="456">
        <v>0.10683929597647783</v>
      </c>
      <c r="L261" s="161">
        <v>5.3386333333333331</v>
      </c>
      <c r="M261" s="161">
        <v>4.1227965846934866</v>
      </c>
      <c r="N261" s="455">
        <v>0.33732333333333336</v>
      </c>
      <c r="O261" s="456">
        <v>0.27987210568050441</v>
      </c>
      <c r="P261" s="161">
        <v>9.7309999999999994E-2</v>
      </c>
      <c r="Q261" s="161">
        <v>9.5157661761509985E-2</v>
      </c>
      <c r="R261" s="455"/>
      <c r="S261" s="462">
        <v>3394.2015818204809</v>
      </c>
      <c r="T261" s="455">
        <v>2.544291852685759E-4</v>
      </c>
      <c r="U261" s="161">
        <v>1.0030087164319439</v>
      </c>
      <c r="V261" s="456">
        <v>2.9718053881924761E-3</v>
      </c>
      <c r="W261" s="455">
        <v>1.6343579781773919E-3</v>
      </c>
      <c r="X261" s="161">
        <v>1.0204496488485055</v>
      </c>
      <c r="Y261" s="456">
        <v>1.7478925690111616E-2</v>
      </c>
      <c r="Z261" s="455"/>
      <c r="AA261" s="161">
        <v>3.0087164319438919E-3</v>
      </c>
      <c r="AB261" s="456">
        <v>2.0449648848505531E-2</v>
      </c>
    </row>
    <row r="262" spans="1:28" x14ac:dyDescent="0.3">
      <c r="A262" s="445" t="s">
        <v>606</v>
      </c>
      <c r="B262" s="140" t="s">
        <v>648</v>
      </c>
      <c r="C262" s="445">
        <v>26</v>
      </c>
      <c r="D262" s="140">
        <v>168</v>
      </c>
      <c r="E262" s="170">
        <v>5.891148557830188E-3</v>
      </c>
      <c r="F262" s="449">
        <v>16.2</v>
      </c>
      <c r="G262" s="450">
        <v>1.0680174273854451E-3</v>
      </c>
      <c r="H262" s="140">
        <v>59</v>
      </c>
      <c r="I262" s="170">
        <v>1.4279277088947442E-3</v>
      </c>
      <c r="J262" s="455">
        <v>0.11478666666666666</v>
      </c>
      <c r="K262" s="456">
        <v>0.10682893915637769</v>
      </c>
      <c r="L262" s="161">
        <v>5.3386333333333331</v>
      </c>
      <c r="M262" s="161">
        <v>3.5587684757313842</v>
      </c>
      <c r="N262" s="455">
        <v>0.33732333333333336</v>
      </c>
      <c r="O262" s="456">
        <v>0.24160701756272995</v>
      </c>
      <c r="P262" s="161">
        <v>9.7309999999999994E-2</v>
      </c>
      <c r="Q262" s="161">
        <v>7.6130015884235541E-2</v>
      </c>
      <c r="R262" s="455"/>
      <c r="S262" s="462">
        <v>6304.0387135162182</v>
      </c>
      <c r="T262" s="455">
        <v>2.3498508562020247E-4</v>
      </c>
      <c r="U262" s="161">
        <v>0.99561451072281859</v>
      </c>
      <c r="V262" s="456">
        <v>2.6056146783234929E-3</v>
      </c>
      <c r="W262" s="455">
        <v>1.1247106564926839E-3</v>
      </c>
      <c r="X262" s="161">
        <v>0.96288434221088481</v>
      </c>
      <c r="Y262" s="456">
        <v>9.1173396664244039E-3</v>
      </c>
      <c r="Z262" s="455"/>
      <c r="AA262" s="161">
        <v>-4.3854892771814091E-3</v>
      </c>
      <c r="AB262" s="456">
        <v>-3.7115657789115186E-2</v>
      </c>
    </row>
    <row r="263" spans="1:28" x14ac:dyDescent="0.3">
      <c r="A263" s="445" t="s">
        <v>608</v>
      </c>
      <c r="B263" s="140" t="s">
        <v>649</v>
      </c>
      <c r="C263" s="445">
        <v>6</v>
      </c>
      <c r="D263" s="140">
        <v>168</v>
      </c>
      <c r="E263" s="170">
        <v>2.5652897943601416E-3</v>
      </c>
      <c r="F263" s="449">
        <v>16.2</v>
      </c>
      <c r="G263" s="450">
        <v>8.4324518813679115E-4</v>
      </c>
      <c r="H263" s="140">
        <v>59</v>
      </c>
      <c r="I263" s="170">
        <v>6.7215930803985857E-4</v>
      </c>
      <c r="J263" s="455">
        <v>0.11478666666666666</v>
      </c>
      <c r="K263" s="456">
        <v>0.10590427671807202</v>
      </c>
      <c r="L263" s="161">
        <v>5.3386333333333331</v>
      </c>
      <c r="M263" s="161">
        <v>3.8328063941931796</v>
      </c>
      <c r="N263" s="455">
        <v>0.33732333333333336</v>
      </c>
      <c r="O263" s="456">
        <v>0.26248356089167824</v>
      </c>
      <c r="P263" s="161">
        <v>9.7309999999999994E-2</v>
      </c>
      <c r="Q263" s="161">
        <v>8.3108306905192275E-2</v>
      </c>
      <c r="R263" s="455"/>
      <c r="S263" s="462">
        <v>5744.5874116190407</v>
      </c>
      <c r="T263" s="455">
        <v>3.6044863440891844E-4</v>
      </c>
      <c r="U263" s="161">
        <v>0.99461329413633404</v>
      </c>
      <c r="V263" s="456">
        <v>4.2009779091658032E-3</v>
      </c>
      <c r="W263" s="455">
        <v>1.1987488044616016E-3</v>
      </c>
      <c r="X263" s="161">
        <v>0.98003665439044396</v>
      </c>
      <c r="Y263" s="456">
        <v>9.7508343197764309E-3</v>
      </c>
      <c r="Z263" s="455"/>
      <c r="AA263" s="161">
        <v>-5.3867058636659637E-3</v>
      </c>
      <c r="AB263" s="456">
        <v>-1.9963345609556038E-2</v>
      </c>
    </row>
    <row r="264" spans="1:28" x14ac:dyDescent="0.3">
      <c r="A264" s="445" t="s">
        <v>608</v>
      </c>
      <c r="B264" s="140" t="s">
        <v>650</v>
      </c>
      <c r="C264" s="445">
        <v>15</v>
      </c>
      <c r="D264" s="140">
        <v>168</v>
      </c>
      <c r="E264" s="170">
        <v>5.5394655609481138E-3</v>
      </c>
      <c r="F264" s="449">
        <v>16.2</v>
      </c>
      <c r="G264" s="450">
        <v>2.0554584493978761E-3</v>
      </c>
      <c r="H264" s="140">
        <v>59</v>
      </c>
      <c r="I264" s="170">
        <v>1.4493368590009434E-3</v>
      </c>
      <c r="J264" s="455">
        <v>0.11478666666666666</v>
      </c>
      <c r="K264" s="456">
        <v>0.10584137136480405</v>
      </c>
      <c r="L264" s="161">
        <v>5.3386333333333331</v>
      </c>
      <c r="M264" s="161">
        <v>3.8275384057830699</v>
      </c>
      <c r="N264" s="455">
        <v>0.33732333333333336</v>
      </c>
      <c r="O264" s="456">
        <v>0.26227858025718659</v>
      </c>
      <c r="P264" s="161">
        <v>9.7309999999999994E-2</v>
      </c>
      <c r="Q264" s="161">
        <v>8.1588796018343554E-2</v>
      </c>
      <c r="R264" s="455"/>
      <c r="S264" s="462">
        <v>4011.888730752813</v>
      </c>
      <c r="T264" s="455">
        <v>2.2905108587743445E-4</v>
      </c>
      <c r="U264" s="161">
        <v>0.99401239784225548</v>
      </c>
      <c r="V264" s="456">
        <v>3.2995094587975559E-3</v>
      </c>
      <c r="W264" s="455">
        <v>1.0424455317974062E-3</v>
      </c>
      <c r="X264" s="161">
        <v>0.97559134099706735</v>
      </c>
      <c r="Y264" s="456">
        <v>9.5329760850912954E-3</v>
      </c>
      <c r="Z264" s="455"/>
      <c r="AA264" s="161">
        <v>-5.9876021577445204E-3</v>
      </c>
      <c r="AB264" s="456">
        <v>-2.4408659002932653E-2</v>
      </c>
    </row>
    <row r="265" spans="1:28" x14ac:dyDescent="0.3">
      <c r="A265" s="445" t="s">
        <v>610</v>
      </c>
      <c r="B265" s="140" t="s">
        <v>650</v>
      </c>
      <c r="C265" s="445">
        <v>13</v>
      </c>
      <c r="D265" s="140">
        <v>168</v>
      </c>
      <c r="E265" s="170">
        <v>2.544167672424835E-3</v>
      </c>
      <c r="F265" s="449">
        <v>16.2</v>
      </c>
      <c r="G265" s="450">
        <v>8.6847060739500862E-4</v>
      </c>
      <c r="H265" s="140">
        <v>59</v>
      </c>
      <c r="I265" s="170">
        <v>6.608735096944612E-4</v>
      </c>
      <c r="J265" s="455">
        <v>0.11478666666666666</v>
      </c>
      <c r="K265" s="456">
        <v>0.10763205330687231</v>
      </c>
      <c r="L265" s="161">
        <v>5.3386333333333331</v>
      </c>
      <c r="M265" s="161">
        <v>3.861760667067661</v>
      </c>
      <c r="N265" s="455">
        <v>0.33732333333333336</v>
      </c>
      <c r="O265" s="456">
        <v>0.26022106782343002</v>
      </c>
      <c r="P265" s="161">
        <v>9.7309999999999994E-2</v>
      </c>
      <c r="Q265" s="161">
        <v>8.8797389439905672E-2</v>
      </c>
      <c r="R265" s="455"/>
      <c r="S265" s="462">
        <v>1567.1811034070295</v>
      </c>
      <c r="T265" s="455">
        <v>3.6823792793966509E-4</v>
      </c>
      <c r="U265" s="161">
        <v>1.0108189646726145</v>
      </c>
      <c r="V265" s="456">
        <v>3.5947459130754519E-3</v>
      </c>
      <c r="W265" s="455">
        <v>1.2299192779685897E-3</v>
      </c>
      <c r="X265" s="161">
        <v>1.0049628631153988</v>
      </c>
      <c r="Y265" s="456">
        <v>1.2020214849925558E-2</v>
      </c>
      <c r="Z265" s="455"/>
      <c r="AA265" s="161">
        <v>1.0818964672614451E-2</v>
      </c>
      <c r="AB265" s="456">
        <v>4.9628631153988412E-3</v>
      </c>
    </row>
    <row r="266" spans="1:28" x14ac:dyDescent="0.3">
      <c r="A266" s="445" t="s">
        <v>611</v>
      </c>
      <c r="B266" s="140" t="s">
        <v>650</v>
      </c>
      <c r="C266" s="445">
        <v>13</v>
      </c>
      <c r="D266" s="140">
        <v>168</v>
      </c>
      <c r="E266" s="170">
        <v>3.6464129888865138E-3</v>
      </c>
      <c r="F266" s="449">
        <v>16.2</v>
      </c>
      <c r="G266" s="450">
        <v>1.0208676380688113E-3</v>
      </c>
      <c r="H266" s="140">
        <v>59</v>
      </c>
      <c r="I266" s="170">
        <v>9.8157884541093211E-4</v>
      </c>
      <c r="J266" s="455">
        <v>0.11478666666666666</v>
      </c>
      <c r="K266" s="456">
        <v>0.10581580745265441</v>
      </c>
      <c r="L266" s="161">
        <v>5.3386333333333331</v>
      </c>
      <c r="M266" s="161">
        <v>3.9474203514061306</v>
      </c>
      <c r="N266" s="455">
        <v>0.33732333333333336</v>
      </c>
      <c r="O266" s="456">
        <v>0.27055872946922799</v>
      </c>
      <c r="P266" s="161">
        <v>9.7309999999999994E-2</v>
      </c>
      <c r="Q266" s="161">
        <v>8.7159389950045296E-2</v>
      </c>
      <c r="R266" s="455"/>
      <c r="S266" s="462">
        <v>3594.9994631697491</v>
      </c>
      <c r="T266" s="455">
        <v>2.6809896143236258E-4</v>
      </c>
      <c r="U266" s="161">
        <v>0.99401651321883633</v>
      </c>
      <c r="V266" s="456">
        <v>3.0977369449577438E-3</v>
      </c>
      <c r="W266" s="455">
        <v>2.0024122772058944E-3</v>
      </c>
      <c r="X266" s="161">
        <v>0.98847614685915541</v>
      </c>
      <c r="Y266" s="456">
        <v>1.7936142575227347E-2</v>
      </c>
      <c r="Z266" s="455"/>
      <c r="AA266" s="161">
        <v>-5.9834867811636716E-3</v>
      </c>
      <c r="AB266" s="456">
        <v>-1.1523853140844587E-2</v>
      </c>
    </row>
    <row r="267" spans="1:28" x14ac:dyDescent="0.3">
      <c r="A267" s="445" t="s">
        <v>651</v>
      </c>
      <c r="B267" s="140" t="s">
        <v>650</v>
      </c>
      <c r="C267" s="445">
        <v>6</v>
      </c>
      <c r="D267" s="140">
        <v>168</v>
      </c>
      <c r="E267" s="170">
        <v>2.3755367453121299E-3</v>
      </c>
      <c r="F267" s="449">
        <v>16.2</v>
      </c>
      <c r="G267" s="450">
        <v>8.091100437897555E-4</v>
      </c>
      <c r="H267" s="140">
        <v>59</v>
      </c>
      <c r="I267" s="170">
        <v>6.0841475000079535E-4</v>
      </c>
      <c r="J267" s="455">
        <v>0.11478666666666666</v>
      </c>
      <c r="K267" s="456">
        <v>0.1069851476275062</v>
      </c>
      <c r="L267" s="161">
        <v>5.3386333333333331</v>
      </c>
      <c r="M267" s="161">
        <v>3.7907388255026473</v>
      </c>
      <c r="N267" s="455">
        <v>0.33732333333333336</v>
      </c>
      <c r="O267" s="456">
        <v>0.25697986604002893</v>
      </c>
      <c r="P267" s="161">
        <v>9.7309999999999994E-2</v>
      </c>
      <c r="Q267" s="161">
        <v>9.0664616847240767E-2</v>
      </c>
      <c r="R267" s="455"/>
      <c r="S267" s="462">
        <v>4426.905514596333</v>
      </c>
      <c r="T267" s="455">
        <v>5.3747037958302329E-4</v>
      </c>
      <c r="U267" s="161">
        <v>1.0198075267150579</v>
      </c>
      <c r="V267" s="456">
        <v>1.0370378130041319E-2</v>
      </c>
      <c r="W267" s="455">
        <v>1.5910269899730408E-3</v>
      </c>
      <c r="X267" s="161">
        <v>1.0226842328229744</v>
      </c>
      <c r="Y267" s="456">
        <v>2.6219076023292699E-2</v>
      </c>
      <c r="Z267" s="455"/>
      <c r="AA267" s="161">
        <v>1.9807526715057922E-2</v>
      </c>
      <c r="AB267" s="456">
        <v>2.2684232822974382E-2</v>
      </c>
    </row>
    <row r="268" spans="1:28" x14ac:dyDescent="0.3">
      <c r="A268" s="445" t="s">
        <v>606</v>
      </c>
      <c r="B268" s="140" t="s">
        <v>652</v>
      </c>
      <c r="C268" s="445">
        <v>114</v>
      </c>
      <c r="D268" s="140">
        <v>168</v>
      </c>
      <c r="E268" s="170">
        <v>4.2706624729465757E-3</v>
      </c>
      <c r="F268" s="449">
        <v>16.2</v>
      </c>
      <c r="G268" s="450">
        <v>1.2617028828814018E-3</v>
      </c>
      <c r="H268" s="140">
        <v>59</v>
      </c>
      <c r="I268" s="170">
        <v>1.1349482143796497E-3</v>
      </c>
      <c r="J268" s="455">
        <v>0.11478666666666666</v>
      </c>
      <c r="K268" s="456">
        <v>0.10633492761228379</v>
      </c>
      <c r="L268" s="161">
        <v>5.3386333333333331</v>
      </c>
      <c r="M268" s="161">
        <v>3.9182873151482331</v>
      </c>
      <c r="N268" s="455">
        <v>0.33732333333333336</v>
      </c>
      <c r="O268" s="456">
        <v>0.26725083064524796</v>
      </c>
      <c r="P268" s="161">
        <v>9.7309999999999994E-2</v>
      </c>
      <c r="Q268" s="161">
        <v>9.3598980140345373E-2</v>
      </c>
      <c r="R268" s="455"/>
      <c r="S268" s="462">
        <v>5275.1426800759673</v>
      </c>
      <c r="T268" s="455">
        <v>2.565579768662484E-4</v>
      </c>
      <c r="U268" s="161">
        <v>0.99793910872679836</v>
      </c>
      <c r="V268" s="456">
        <v>3.1308834072284746E-3</v>
      </c>
      <c r="W268" s="455">
        <v>1.4700399307555564E-3</v>
      </c>
      <c r="X268" s="161">
        <v>1.0369709393813691</v>
      </c>
      <c r="Y268" s="456">
        <v>1.3583682264559574E-2</v>
      </c>
      <c r="Z268" s="455"/>
      <c r="AA268" s="161">
        <v>-2.0608912732016371E-3</v>
      </c>
      <c r="AB268" s="456">
        <v>3.6970939381369083E-2</v>
      </c>
    </row>
    <row r="269" spans="1:28" x14ac:dyDescent="0.3">
      <c r="A269" s="445" t="s">
        <v>608</v>
      </c>
      <c r="B269" s="140" t="s">
        <v>653</v>
      </c>
      <c r="C269" s="445">
        <v>65</v>
      </c>
      <c r="D269" s="140">
        <v>168</v>
      </c>
      <c r="E269" s="170">
        <v>3.9496092139215087E-3</v>
      </c>
      <c r="F269" s="449">
        <v>16.2</v>
      </c>
      <c r="G269" s="450">
        <v>7.8474451612028267E-4</v>
      </c>
      <c r="H269" s="140">
        <v>59</v>
      </c>
      <c r="I269" s="170">
        <v>1.077336900577358E-3</v>
      </c>
      <c r="J269" s="455">
        <v>0.11478666666666666</v>
      </c>
      <c r="K269" s="456">
        <v>0.10670650631474907</v>
      </c>
      <c r="L269" s="161">
        <v>5.3386333333333331</v>
      </c>
      <c r="M269" s="161">
        <v>4.0313597211319232</v>
      </c>
      <c r="N269" s="455">
        <v>0.33732333333333336</v>
      </c>
      <c r="O269" s="456">
        <v>0.27400556079609328</v>
      </c>
      <c r="P269" s="161">
        <v>9.7309999999999994E-2</v>
      </c>
      <c r="Q269" s="161">
        <v>9.2769568674040875E-2</v>
      </c>
      <c r="R269" s="455"/>
      <c r="S269" s="462">
        <v>3361.2750925298997</v>
      </c>
      <c r="T269" s="455">
        <v>2.6901436547329408E-4</v>
      </c>
      <c r="U269" s="161">
        <v>1.0020806971996707</v>
      </c>
      <c r="V269" s="456">
        <v>3.7978412180702421E-3</v>
      </c>
      <c r="W269" s="455">
        <v>1.5945390212474785E-3</v>
      </c>
      <c r="X269" s="161">
        <v>0.99785349457603889</v>
      </c>
      <c r="Y269" s="456">
        <v>1.1729796376233479E-2</v>
      </c>
      <c r="Z269" s="455"/>
      <c r="AA269" s="161">
        <v>2.0806971996707446E-3</v>
      </c>
      <c r="AB269" s="456">
        <v>-2.1465054239611092E-3</v>
      </c>
    </row>
    <row r="270" spans="1:28" x14ac:dyDescent="0.3">
      <c r="A270" s="445" t="s">
        <v>610</v>
      </c>
      <c r="B270" s="140" t="s">
        <v>653</v>
      </c>
      <c r="C270" s="445">
        <v>24</v>
      </c>
      <c r="D270" s="140">
        <v>168</v>
      </c>
      <c r="E270" s="170">
        <v>5.4806684844236168E-3</v>
      </c>
      <c r="F270" s="449">
        <v>16.2</v>
      </c>
      <c r="G270" s="450">
        <v>2.0104656319768718E-3</v>
      </c>
      <c r="H270" s="140">
        <v>59</v>
      </c>
      <c r="I270" s="170">
        <v>1.4061523217829886E-3</v>
      </c>
      <c r="J270" s="455">
        <v>0.11478666666666666</v>
      </c>
      <c r="K270" s="456">
        <v>0.10606551039093376</v>
      </c>
      <c r="L270" s="161">
        <v>5.3386333333333331</v>
      </c>
      <c r="M270" s="161">
        <v>3.7660908907466464</v>
      </c>
      <c r="N270" s="455">
        <v>0.33732333333333336</v>
      </c>
      <c r="O270" s="456">
        <v>0.25752259273892381</v>
      </c>
      <c r="P270" s="161">
        <v>9.7309999999999994E-2</v>
      </c>
      <c r="Q270" s="161">
        <v>8.2584798896876949E-2</v>
      </c>
      <c r="R270" s="455"/>
      <c r="S270" s="462">
        <v>6489.7024663029833</v>
      </c>
      <c r="T270" s="455">
        <v>2.2805880375149757E-4</v>
      </c>
      <c r="U270" s="161">
        <v>0.99596776658607544</v>
      </c>
      <c r="V270" s="456">
        <v>2.3552285378718222E-3</v>
      </c>
      <c r="W270" s="455">
        <v>1.9176022053321977E-3</v>
      </c>
      <c r="X270" s="161">
        <v>0.99272019343806561</v>
      </c>
      <c r="Y270" s="456">
        <v>1.3318353556085592E-2</v>
      </c>
      <c r="Z270" s="455"/>
      <c r="AA270" s="161">
        <v>-4.0322334139245575E-3</v>
      </c>
      <c r="AB270" s="456">
        <v>-7.2798065619343877E-3</v>
      </c>
    </row>
    <row r="271" spans="1:28" x14ac:dyDescent="0.3">
      <c r="A271" s="445" t="s">
        <v>611</v>
      </c>
      <c r="B271" s="140" t="s">
        <v>653</v>
      </c>
      <c r="C271" s="445">
        <v>30</v>
      </c>
      <c r="D271" s="140">
        <v>168</v>
      </c>
      <c r="E271" s="170">
        <v>4.6207508249916764E-3</v>
      </c>
      <c r="F271" s="449">
        <v>16.2</v>
      </c>
      <c r="G271" s="450">
        <v>2.3428654433591562E-3</v>
      </c>
      <c r="H271" s="140">
        <v>59</v>
      </c>
      <c r="I271" s="170">
        <v>1.1718130737124308E-3</v>
      </c>
      <c r="J271" s="455">
        <v>0.11478666666666666</v>
      </c>
      <c r="K271" s="456">
        <v>0.10693196117646658</v>
      </c>
      <c r="L271" s="161">
        <v>5.3386333333333331</v>
      </c>
      <c r="M271" s="161">
        <v>3.7282526923613459</v>
      </c>
      <c r="N271" s="455">
        <v>0.33732333333333336</v>
      </c>
      <c r="O271" s="456">
        <v>0.25286954865250855</v>
      </c>
      <c r="P271" s="161">
        <v>9.7309999999999994E-2</v>
      </c>
      <c r="Q271" s="161">
        <v>8.3330873523821541E-2</v>
      </c>
      <c r="R271" s="455"/>
      <c r="S271" s="462">
        <v>3001.6554455017867</v>
      </c>
      <c r="T271" s="455">
        <v>3.5904371017919336E-4</v>
      </c>
      <c r="U271" s="161">
        <v>1.0060140465986236</v>
      </c>
      <c r="V271" s="456">
        <v>3.9723322842866744E-3</v>
      </c>
      <c r="W271" s="455">
        <v>7.2702039532246973E-4</v>
      </c>
      <c r="X271" s="161">
        <v>0.9283532543566867</v>
      </c>
      <c r="Y271" s="456">
        <v>1.7818602894700778E-2</v>
      </c>
      <c r="Z271" s="455"/>
      <c r="AA271" s="161">
        <v>6.0140465986235903E-3</v>
      </c>
      <c r="AB271" s="456">
        <v>-7.1646745643313303E-2</v>
      </c>
    </row>
    <row r="272" spans="1:28" x14ac:dyDescent="0.3">
      <c r="A272" s="445" t="s">
        <v>651</v>
      </c>
      <c r="B272" s="140" t="s">
        <v>653</v>
      </c>
      <c r="C272" s="445">
        <v>8</v>
      </c>
      <c r="D272" s="140">
        <v>168</v>
      </c>
      <c r="E272" s="170">
        <v>4.7348117623706191E-3</v>
      </c>
      <c r="F272" s="449">
        <v>16.2</v>
      </c>
      <c r="G272" s="450">
        <v>1.6614910070032348E-3</v>
      </c>
      <c r="H272" s="140">
        <v>59</v>
      </c>
      <c r="I272" s="170">
        <v>1.2303002574000671E-3</v>
      </c>
      <c r="J272" s="455">
        <v>0.11478666666666666</v>
      </c>
      <c r="K272" s="456">
        <v>0.10566208638101705</v>
      </c>
      <c r="L272" s="161">
        <v>5.3386333333333331</v>
      </c>
      <c r="M272" s="161">
        <v>3.8011425294712802</v>
      </c>
      <c r="N272" s="455">
        <v>0.33732333333333336</v>
      </c>
      <c r="O272" s="456">
        <v>0.2609117860706977</v>
      </c>
      <c r="P272" s="161">
        <v>9.7309999999999994E-2</v>
      </c>
      <c r="Q272" s="161">
        <v>8.6102843812633986E-2</v>
      </c>
      <c r="R272" s="455"/>
      <c r="S272" s="462">
        <v>11855.771742533165</v>
      </c>
      <c r="T272" s="455">
        <v>1.8939298552540093E-4</v>
      </c>
      <c r="U272" s="161">
        <v>1.0067214020561241</v>
      </c>
      <c r="V272" s="456">
        <v>9.1685180403191825E-3</v>
      </c>
      <c r="W272" s="455">
        <v>1.5296658090026276E-3</v>
      </c>
      <c r="X272" s="161">
        <v>1.0340815082167101</v>
      </c>
      <c r="Y272" s="456">
        <v>2.6748319011717914E-2</v>
      </c>
      <c r="Z272" s="455"/>
      <c r="AA272" s="161">
        <v>6.7214020561241483E-3</v>
      </c>
      <c r="AB272" s="456">
        <v>3.4081508216710077E-2</v>
      </c>
    </row>
    <row r="273" spans="1:28" x14ac:dyDescent="0.3">
      <c r="A273" s="445" t="s">
        <v>606</v>
      </c>
      <c r="B273" s="140" t="s">
        <v>654</v>
      </c>
      <c r="C273" s="445">
        <v>163</v>
      </c>
      <c r="D273" s="140">
        <v>168</v>
      </c>
      <c r="E273" s="170">
        <v>2.9228002178277421E-3</v>
      </c>
      <c r="F273" s="449">
        <v>16.2</v>
      </c>
      <c r="G273" s="450">
        <v>7.0156248386361256E-4</v>
      </c>
      <c r="H273" s="140">
        <v>59</v>
      </c>
      <c r="I273" s="170">
        <v>7.8464958677210226E-4</v>
      </c>
      <c r="J273" s="455">
        <v>0.11478666666666666</v>
      </c>
      <c r="K273" s="456">
        <v>0.10592790705390175</v>
      </c>
      <c r="L273" s="161">
        <v>5.3386333333333331</v>
      </c>
      <c r="M273" s="161">
        <v>3.9539807971811398</v>
      </c>
      <c r="N273" s="455">
        <v>0.33732333333333336</v>
      </c>
      <c r="O273" s="456">
        <v>0.27072158845106514</v>
      </c>
      <c r="P273" s="161">
        <v>9.7309999999999994E-2</v>
      </c>
      <c r="Q273" s="161">
        <v>9.3307245120458612E-2</v>
      </c>
      <c r="R273" s="455"/>
      <c r="S273" s="462">
        <v>3859.4234287241657</v>
      </c>
      <c r="T273" s="455">
        <v>3.4617988187030769E-4</v>
      </c>
      <c r="U273" s="161">
        <v>0.99796250121729779</v>
      </c>
      <c r="V273" s="456">
        <v>4.1025677211727271E-3</v>
      </c>
      <c r="W273" s="455">
        <v>1.5713359875882047E-3</v>
      </c>
      <c r="X273" s="161">
        <v>1.0345811109611749</v>
      </c>
      <c r="Y273" s="456">
        <v>1.663247051461119E-2</v>
      </c>
      <c r="Z273" s="455"/>
      <c r="AA273" s="161">
        <v>-2.0374987827022073E-3</v>
      </c>
      <c r="AB273" s="456">
        <v>3.4581110961174888E-2</v>
      </c>
    </row>
    <row r="274" spans="1:28" x14ac:dyDescent="0.3">
      <c r="A274" s="445" t="s">
        <v>608</v>
      </c>
      <c r="B274" s="140" t="s">
        <v>655</v>
      </c>
      <c r="C274" s="445">
        <v>69</v>
      </c>
      <c r="D274" s="140">
        <v>168</v>
      </c>
      <c r="E274" s="170">
        <v>1.6284939316391516E-3</v>
      </c>
      <c r="F274" s="449">
        <v>16.2</v>
      </c>
      <c r="G274" s="450">
        <v>5.7944105353773467E-4</v>
      </c>
      <c r="H274" s="140">
        <v>59</v>
      </c>
      <c r="I274" s="170">
        <v>4.3549451103702842E-4</v>
      </c>
      <c r="J274" s="455">
        <v>0.11478666666666666</v>
      </c>
      <c r="K274" s="456">
        <v>0.10632929519731103</v>
      </c>
      <c r="L274" s="161">
        <v>5.3386333333333331</v>
      </c>
      <c r="M274" s="161">
        <v>3.9302640343490021</v>
      </c>
      <c r="N274" s="455">
        <v>0.33732333333333336</v>
      </c>
      <c r="O274" s="456">
        <v>0.26808191507087542</v>
      </c>
      <c r="P274" s="161">
        <v>9.7309999999999994E-2</v>
      </c>
      <c r="Q274" s="161">
        <v>8.8835094753476881E-2</v>
      </c>
      <c r="R274" s="455"/>
      <c r="S274" s="462">
        <v>3641.6062968760157</v>
      </c>
      <c r="T274" s="455">
        <v>3.4034043990933082E-4</v>
      </c>
      <c r="U274" s="161">
        <v>0.99853379267288578</v>
      </c>
      <c r="V274" s="456">
        <v>4.2922269147338014E-3</v>
      </c>
      <c r="W274" s="455">
        <v>2.1594884349742127E-3</v>
      </c>
      <c r="X274" s="161">
        <v>0.97460945915454056</v>
      </c>
      <c r="Y274" s="456">
        <v>1.2797126377159736E-2</v>
      </c>
      <c r="Z274" s="455"/>
      <c r="AA274" s="161">
        <v>-1.4662073271142217E-3</v>
      </c>
      <c r="AB274" s="456">
        <v>-2.5390540845459442E-2</v>
      </c>
    </row>
    <row r="275" spans="1:28" x14ac:dyDescent="0.3">
      <c r="A275" s="445" t="s">
        <v>610</v>
      </c>
      <c r="B275" s="140" t="s">
        <v>654</v>
      </c>
      <c r="C275" s="445">
        <v>117</v>
      </c>
      <c r="D275" s="140">
        <v>168</v>
      </c>
      <c r="E275" s="170">
        <v>2.3494563911217268E-3</v>
      </c>
      <c r="F275" s="449">
        <v>16.2</v>
      </c>
      <c r="G275" s="450">
        <v>7.4496054660377258E-4</v>
      </c>
      <c r="H275" s="140">
        <v>59</v>
      </c>
      <c r="I275" s="170">
        <v>6.5957994593012772E-4</v>
      </c>
      <c r="J275" s="455">
        <v>0.11478666666666666</v>
      </c>
      <c r="K275" s="456">
        <v>0.106665296870795</v>
      </c>
      <c r="L275" s="161">
        <v>5.3386333333333331</v>
      </c>
      <c r="M275" s="161">
        <v>4.1622820550769442</v>
      </c>
      <c r="N275" s="455">
        <v>0.33732333333333336</v>
      </c>
      <c r="O275" s="456">
        <v>0.28301345647765308</v>
      </c>
      <c r="P275" s="161">
        <v>9.7309999999999994E-2</v>
      </c>
      <c r="Q275" s="161">
        <v>9.2656155309472313E-2</v>
      </c>
      <c r="R275" s="455"/>
      <c r="S275" s="462">
        <v>5275.1636154942153</v>
      </c>
      <c r="T275" s="455">
        <v>3.6911660155152296E-4</v>
      </c>
      <c r="U275" s="161">
        <v>1.0004169945470445</v>
      </c>
      <c r="V275" s="456">
        <v>3.7171886898491649E-3</v>
      </c>
      <c r="W275" s="455">
        <v>4.6322832592242706E-3</v>
      </c>
      <c r="X275" s="161">
        <v>1.0740623633803932</v>
      </c>
      <c r="Y275" s="456">
        <v>2.4222465796035892E-2</v>
      </c>
      <c r="Z275" s="455"/>
      <c r="AA275" s="161">
        <v>4.1699454704446914E-4</v>
      </c>
      <c r="AB275" s="456">
        <v>7.4062363380393181E-2</v>
      </c>
    </row>
    <row r="276" spans="1:28" x14ac:dyDescent="0.3">
      <c r="A276" s="445" t="s">
        <v>624</v>
      </c>
      <c r="B276" s="140" t="s">
        <v>655</v>
      </c>
      <c r="C276" s="445">
        <v>4</v>
      </c>
      <c r="D276" s="140">
        <v>168</v>
      </c>
      <c r="E276" s="170">
        <v>3.1327002470658018E-3</v>
      </c>
      <c r="F276" s="449">
        <v>16.2</v>
      </c>
      <c r="G276" s="450">
        <v>9.3091989353773577E-4</v>
      </c>
      <c r="H276" s="140">
        <v>59</v>
      </c>
      <c r="I276" s="170">
        <v>7.857141578009435E-4</v>
      </c>
      <c r="J276" s="455">
        <v>0.11478666666666666</v>
      </c>
      <c r="K276" s="456">
        <v>0.10727719232739841</v>
      </c>
      <c r="L276" s="161">
        <v>5.3386333333333331</v>
      </c>
      <c r="M276" s="161">
        <v>3.7150950638226772</v>
      </c>
      <c r="N276" s="455">
        <v>0.33732333333333336</v>
      </c>
      <c r="O276" s="456">
        <v>0.25116623635787588</v>
      </c>
      <c r="P276" s="161">
        <v>9.7309999999999994E-2</v>
      </c>
      <c r="Q276" s="161">
        <v>7.9302408106985828E-2</v>
      </c>
      <c r="R276" s="455"/>
      <c r="S276" s="462">
        <v>1553.3328435172914</v>
      </c>
      <c r="T276" s="455">
        <v>3.2015324313345976E-4</v>
      </c>
      <c r="U276" s="161">
        <v>1.0017283251429216</v>
      </c>
      <c r="V276" s="456">
        <v>3.1324078529789061E-3</v>
      </c>
      <c r="W276" s="455">
        <v>1.4683051495494412E-3</v>
      </c>
      <c r="X276" s="161">
        <v>0.99886432856571439</v>
      </c>
      <c r="Y276" s="456">
        <v>1.4983691945926516E-2</v>
      </c>
      <c r="Z276" s="455"/>
      <c r="AA276" s="161">
        <v>1.7283251429216495E-3</v>
      </c>
      <c r="AB276" s="456">
        <v>-1.1356714342856122E-3</v>
      </c>
    </row>
    <row r="277" spans="1:28" x14ac:dyDescent="0.3">
      <c r="A277" s="445" t="s">
        <v>651</v>
      </c>
      <c r="B277" s="140" t="s">
        <v>655</v>
      </c>
      <c r="C277" s="445">
        <v>18</v>
      </c>
      <c r="D277" s="140">
        <v>168</v>
      </c>
      <c r="E277" s="170">
        <v>2.6128798946840975E-3</v>
      </c>
      <c r="F277" s="449">
        <v>16.2</v>
      </c>
      <c r="G277" s="450">
        <v>7.5257084606468981E-4</v>
      </c>
      <c r="H277" s="140">
        <v>59</v>
      </c>
      <c r="I277" s="170">
        <v>6.8136204729898908E-4</v>
      </c>
      <c r="J277" s="455">
        <v>0.11478666666666666</v>
      </c>
      <c r="K277" s="456">
        <v>0.10670980135510846</v>
      </c>
      <c r="L277" s="161">
        <v>5.3386333333333331</v>
      </c>
      <c r="M277" s="161">
        <v>3.8577064101894223</v>
      </c>
      <c r="N277" s="455">
        <v>0.33732333333333336</v>
      </c>
      <c r="O277" s="456">
        <v>0.2621945055309251</v>
      </c>
      <c r="P277" s="161">
        <v>9.7309999999999994E-2</v>
      </c>
      <c r="Q277" s="161">
        <v>8.6533056853828824E-2</v>
      </c>
      <c r="R277" s="455"/>
      <c r="S277" s="462">
        <v>6933.1889137002881</v>
      </c>
      <c r="T277" s="455">
        <v>3.5500354522171392E-4</v>
      </c>
      <c r="U277" s="161">
        <v>1.0143082709481714</v>
      </c>
      <c r="V277" s="456">
        <v>1.0396037505268593E-2</v>
      </c>
      <c r="W277" s="455">
        <v>2.2848450767872252E-3</v>
      </c>
      <c r="X277" s="161">
        <v>1.0178093644310644</v>
      </c>
      <c r="Y277" s="456">
        <v>2.951342037025444E-2</v>
      </c>
      <c r="Z277" s="455"/>
      <c r="AA277" s="161">
        <v>1.4308270948171442E-2</v>
      </c>
      <c r="AB277" s="456">
        <v>1.7809364431064401E-2</v>
      </c>
    </row>
    <row r="278" spans="1:28" x14ac:dyDescent="0.3">
      <c r="A278" s="445" t="s">
        <v>606</v>
      </c>
      <c r="B278" s="140" t="s">
        <v>656</v>
      </c>
      <c r="C278" s="445">
        <v>165</v>
      </c>
      <c r="D278" s="140">
        <v>168</v>
      </c>
      <c r="E278" s="170">
        <v>8.2506182023989218E-3</v>
      </c>
      <c r="F278" s="449">
        <v>16.2</v>
      </c>
      <c r="G278" s="450">
        <v>2.7543681635313752E-3</v>
      </c>
      <c r="H278" s="140">
        <v>59</v>
      </c>
      <c r="I278" s="170">
        <v>2.2148054188795147E-3</v>
      </c>
      <c r="J278" s="455">
        <v>0.11478666666666666</v>
      </c>
      <c r="K278" s="456">
        <v>0.10608374942890024</v>
      </c>
      <c r="L278" s="161">
        <v>5.3386333333333331</v>
      </c>
      <c r="M278" s="161">
        <v>3.9280575834292875</v>
      </c>
      <c r="N278" s="455">
        <v>0.33732333333333336</v>
      </c>
      <c r="O278" s="456">
        <v>0.26855157880295549</v>
      </c>
      <c r="P278" s="161">
        <v>9.7309999999999994E-2</v>
      </c>
      <c r="Q278" s="161">
        <v>8.9079299522921887E-2</v>
      </c>
      <c r="R278" s="455"/>
      <c r="S278" s="462">
        <v>4914.1829271086353</v>
      </c>
      <c r="T278" s="455">
        <v>1.9517000101246441E-4</v>
      </c>
      <c r="U278" s="161">
        <v>0.99958781246998218</v>
      </c>
      <c r="V278" s="456">
        <v>3.1148141047969663E-3</v>
      </c>
      <c r="W278" s="455">
        <v>1.1122166937669437E-3</v>
      </c>
      <c r="X278" s="161">
        <v>1.0256462394785524</v>
      </c>
      <c r="Y278" s="456">
        <v>1.6087455499297576E-2</v>
      </c>
      <c r="Z278" s="455"/>
      <c r="AA278" s="161">
        <v>-4.1218753001781572E-4</v>
      </c>
      <c r="AB278" s="456">
        <v>2.564623947855238E-2</v>
      </c>
    </row>
    <row r="279" spans="1:28" x14ac:dyDescent="0.3">
      <c r="A279" s="445" t="s">
        <v>608</v>
      </c>
      <c r="B279" s="140" t="s">
        <v>656</v>
      </c>
      <c r="C279" s="445">
        <v>132</v>
      </c>
      <c r="D279" s="140">
        <v>168</v>
      </c>
      <c r="E279" s="170">
        <v>2.4465754345931599E-3</v>
      </c>
      <c r="F279" s="449">
        <v>16.2</v>
      </c>
      <c r="G279" s="450">
        <v>8.560041338207552E-4</v>
      </c>
      <c r="H279" s="140">
        <v>59</v>
      </c>
      <c r="I279" s="170">
        <v>6.8291413296344338E-4</v>
      </c>
      <c r="J279" s="455">
        <v>0.11478666666666666</v>
      </c>
      <c r="K279" s="456">
        <v>0.10292536077246781</v>
      </c>
      <c r="L279" s="161">
        <v>5.3386333333333331</v>
      </c>
      <c r="M279" s="161">
        <v>3.9408318842330661</v>
      </c>
      <c r="N279" s="455">
        <v>0.33732333333333336</v>
      </c>
      <c r="O279" s="456">
        <v>0.27769255449320301</v>
      </c>
      <c r="P279" s="161">
        <v>9.7309999999999994E-2</v>
      </c>
      <c r="Q279" s="161">
        <v>8.2713890623773489E-2</v>
      </c>
      <c r="R279" s="455"/>
      <c r="S279" s="462">
        <v>900.33456615962155</v>
      </c>
      <c r="T279" s="455">
        <v>6.353762477617703E-4</v>
      </c>
      <c r="U279" s="161">
        <v>0.96649875317844358</v>
      </c>
      <c r="V279" s="456">
        <v>6.9450975390988046E-3</v>
      </c>
      <c r="W279" s="455">
        <v>2.3506487335357741E-3</v>
      </c>
      <c r="X279" s="161">
        <v>0.9822751324339124</v>
      </c>
      <c r="Y279" s="456">
        <v>1.5725941917114735E-2</v>
      </c>
      <c r="Z279" s="455"/>
      <c r="AA279" s="161">
        <v>-3.3501246821556419E-2</v>
      </c>
      <c r="AB279" s="456">
        <v>-1.7724867566087599E-2</v>
      </c>
    </row>
    <row r="280" spans="1:28" x14ac:dyDescent="0.3">
      <c r="A280" s="445" t="s">
        <v>624</v>
      </c>
      <c r="B280" s="140" t="s">
        <v>657</v>
      </c>
      <c r="C280" s="445">
        <v>5</v>
      </c>
      <c r="D280" s="140">
        <v>168</v>
      </c>
      <c r="E280" s="170">
        <v>5.4480612153514144E-3</v>
      </c>
      <c r="F280" s="449">
        <v>16.2</v>
      </c>
      <c r="G280" s="450">
        <v>2.0126182089952828E-3</v>
      </c>
      <c r="H280" s="140">
        <v>59</v>
      </c>
      <c r="I280" s="170">
        <v>1.3338550233683963E-3</v>
      </c>
      <c r="J280" s="455">
        <v>0.11478666666666666</v>
      </c>
      <c r="K280" s="456">
        <v>0.10751567241719688</v>
      </c>
      <c r="L280" s="161">
        <v>5.3386333333333331</v>
      </c>
      <c r="M280" s="161">
        <v>3.6351201423903863</v>
      </c>
      <c r="N280" s="455">
        <v>0.33732333333333336</v>
      </c>
      <c r="O280" s="456">
        <v>0.24521425815106002</v>
      </c>
      <c r="P280" s="161">
        <v>9.7309999999999994E-2</v>
      </c>
      <c r="Q280" s="161">
        <v>8.0647170843451826E-2</v>
      </c>
      <c r="R280" s="455"/>
      <c r="S280" s="462">
        <v>5364.3976029805362</v>
      </c>
      <c r="T280" s="455">
        <v>2.2284749798733095E-4</v>
      </c>
      <c r="U280" s="161">
        <v>1.0039634777921713</v>
      </c>
      <c r="V280" s="456">
        <v>2.2823995734748692E-3</v>
      </c>
      <c r="W280" s="455">
        <v>9.4130278966613075E-4</v>
      </c>
      <c r="X280" s="161">
        <v>0.97470976584439972</v>
      </c>
      <c r="Y280" s="456">
        <v>1.3985127891372266E-2</v>
      </c>
      <c r="Z280" s="455"/>
      <c r="AA280" s="161">
        <v>3.9634777921713216E-3</v>
      </c>
      <c r="AB280" s="456">
        <v>-2.5290234155600277E-2</v>
      </c>
    </row>
    <row r="281" spans="1:28" x14ac:dyDescent="0.3">
      <c r="A281" s="445" t="s">
        <v>651</v>
      </c>
      <c r="B281" s="140" t="s">
        <v>656</v>
      </c>
      <c r="C281" s="445">
        <v>52</v>
      </c>
      <c r="D281" s="140">
        <v>168</v>
      </c>
      <c r="E281" s="170">
        <v>1.9703205327283018E-3</v>
      </c>
      <c r="F281" s="449">
        <v>16.2</v>
      </c>
      <c r="G281" s="450">
        <v>7.093979318760111E-4</v>
      </c>
      <c r="H281" s="140">
        <v>59</v>
      </c>
      <c r="I281" s="170">
        <v>5.7260207269165767E-4</v>
      </c>
      <c r="J281" s="455">
        <v>0.11478666666666666</v>
      </c>
      <c r="K281" s="456">
        <v>0.1070206405898036</v>
      </c>
      <c r="L281" s="161">
        <v>5.3386333333333331</v>
      </c>
      <c r="M281" s="161">
        <v>4.3301687779019984</v>
      </c>
      <c r="N281" s="455">
        <v>0.33732333333333336</v>
      </c>
      <c r="O281" s="456">
        <v>0.29345127672427612</v>
      </c>
      <c r="P281" s="161">
        <v>9.7309999999999994E-2</v>
      </c>
      <c r="Q281" s="161">
        <v>0.10456843574440841</v>
      </c>
      <c r="R281" s="455"/>
      <c r="S281" s="462">
        <v>7690.1433243609499</v>
      </c>
      <c r="T281" s="455">
        <v>4.3763530907000388E-4</v>
      </c>
      <c r="U281" s="161">
        <v>1.0090944919228186</v>
      </c>
      <c r="V281" s="456">
        <v>1.5675321319065287E-2</v>
      </c>
      <c r="W281" s="455">
        <v>2.5413959719651205E-3</v>
      </c>
      <c r="X281" s="161">
        <v>1.0578781891846003</v>
      </c>
      <c r="Y281" s="456">
        <v>4.7989701969488624E-2</v>
      </c>
      <c r="Z281" s="455"/>
      <c r="AA281" s="161">
        <v>9.0944919228186372E-3</v>
      </c>
      <c r="AB281" s="456">
        <v>5.7878189184600304E-2</v>
      </c>
    </row>
    <row r="282" spans="1:28" x14ac:dyDescent="0.3">
      <c r="A282" s="445" t="s">
        <v>608</v>
      </c>
      <c r="B282" s="140" t="s">
        <v>658</v>
      </c>
      <c r="C282" s="445">
        <v>136</v>
      </c>
      <c r="D282" s="140">
        <v>168</v>
      </c>
      <c r="E282" s="170">
        <v>4.8384672000023584E-3</v>
      </c>
      <c r="F282" s="449">
        <v>16.2</v>
      </c>
      <c r="G282" s="450">
        <v>5.9808770364386862E-4</v>
      </c>
      <c r="H282" s="140">
        <v>59</v>
      </c>
      <c r="I282" s="170">
        <v>1.3579950118330192E-3</v>
      </c>
      <c r="J282" s="455">
        <v>0.11478666666666666</v>
      </c>
      <c r="K282" s="456">
        <v>0.10582632388462632</v>
      </c>
      <c r="L282" s="161">
        <v>5.3386333333333331</v>
      </c>
      <c r="M282" s="161">
        <v>4.1240552367772683</v>
      </c>
      <c r="N282" s="455">
        <v>0.33732333333333336</v>
      </c>
      <c r="O282" s="456">
        <v>0.28263730838992135</v>
      </c>
      <c r="P282" s="161">
        <v>9.7309999999999994E-2</v>
      </c>
      <c r="Q282" s="161">
        <v>9.3823369662876438E-2</v>
      </c>
      <c r="R282" s="455"/>
      <c r="S282" s="462">
        <v>7924.0188684316299</v>
      </c>
      <c r="T282" s="455">
        <v>2.5460249793467308E-4</v>
      </c>
      <c r="U282" s="161">
        <v>0.99373513758817333</v>
      </c>
      <c r="V282" s="456">
        <v>4.4178852329566582E-3</v>
      </c>
      <c r="W282" s="455">
        <v>2.5323847438061832E-3</v>
      </c>
      <c r="X282" s="161">
        <v>0.99800359043078557</v>
      </c>
      <c r="Y282" s="456">
        <v>1.6448174427203296E-2</v>
      </c>
      <c r="Z282" s="455"/>
      <c r="AA282" s="161">
        <v>-6.264862411826666E-3</v>
      </c>
      <c r="AB282" s="456">
        <v>-1.9964095692144301E-3</v>
      </c>
    </row>
    <row r="283" spans="1:28" x14ac:dyDescent="0.3">
      <c r="A283" s="445" t="s">
        <v>610</v>
      </c>
      <c r="B283" s="140" t="s">
        <v>658</v>
      </c>
      <c r="C283" s="445">
        <v>121</v>
      </c>
      <c r="D283" s="140">
        <v>168</v>
      </c>
      <c r="E283" s="170">
        <v>8.4965002692178951E-3</v>
      </c>
      <c r="F283" s="449">
        <v>16.2</v>
      </c>
      <c r="G283" s="450">
        <v>3.2914002569718799E-3</v>
      </c>
      <c r="H283" s="140">
        <v>59</v>
      </c>
      <c r="I283" s="170">
        <v>2.3233084253692629E-3</v>
      </c>
      <c r="J283" s="455">
        <v>0.11478666666666666</v>
      </c>
      <c r="K283" s="456">
        <v>0.10639427403535305</v>
      </c>
      <c r="L283" s="161">
        <v>5.3386333333333331</v>
      </c>
      <c r="M283" s="161">
        <v>4.0388404210231341</v>
      </c>
      <c r="N283" s="455">
        <v>0.33732333333333336</v>
      </c>
      <c r="O283" s="456">
        <v>0.27531962145112776</v>
      </c>
      <c r="P283" s="161">
        <v>9.7309999999999994E-2</v>
      </c>
      <c r="Q283" s="161">
        <v>9.1828892198176706E-2</v>
      </c>
      <c r="R283" s="455"/>
      <c r="S283" s="462">
        <v>6871.4402075261214</v>
      </c>
      <c r="T283" s="455">
        <v>2.1425708139167601E-4</v>
      </c>
      <c r="U283" s="161">
        <v>0.99782431779894865</v>
      </c>
      <c r="V283" s="456">
        <v>2.4337163889024344E-3</v>
      </c>
      <c r="W283" s="455">
        <v>2.4529668764293566E-3</v>
      </c>
      <c r="X283" s="161">
        <v>1.0441554945802181</v>
      </c>
      <c r="Y283" s="456">
        <v>1.8926672415841898E-2</v>
      </c>
      <c r="Z283" s="455"/>
      <c r="AA283" s="161">
        <v>-2.1756822010513543E-3</v>
      </c>
      <c r="AB283" s="456">
        <v>4.4155494580218058E-2</v>
      </c>
    </row>
    <row r="284" spans="1:28" x14ac:dyDescent="0.3">
      <c r="A284" s="445" t="s">
        <v>624</v>
      </c>
      <c r="B284" s="140" t="s">
        <v>658</v>
      </c>
      <c r="C284" s="445">
        <v>53</v>
      </c>
      <c r="D284" s="140">
        <v>168</v>
      </c>
      <c r="E284" s="170">
        <v>3.2002139185477608E-3</v>
      </c>
      <c r="F284" s="449">
        <v>16.2</v>
      </c>
      <c r="G284" s="450">
        <v>5.5826683733490462E-4</v>
      </c>
      <c r="H284" s="140">
        <v>59</v>
      </c>
      <c r="I284" s="170">
        <v>8.0605967516863229E-4</v>
      </c>
      <c r="J284" s="455">
        <v>0.11478666666666666</v>
      </c>
      <c r="K284" s="456">
        <v>0.10696049400551952</v>
      </c>
      <c r="L284" s="161">
        <v>5.3386333333333331</v>
      </c>
      <c r="M284" s="161">
        <v>3.7393616335788651</v>
      </c>
      <c r="N284" s="455">
        <v>0.33732333333333336</v>
      </c>
      <c r="O284" s="456">
        <v>0.25355535841497684</v>
      </c>
      <c r="P284" s="161">
        <v>9.7309999999999994E-2</v>
      </c>
      <c r="Q284" s="161">
        <v>8.0350699877364276E-2</v>
      </c>
      <c r="R284" s="455"/>
      <c r="S284" s="462">
        <v>2379.0264827674469</v>
      </c>
      <c r="T284" s="455">
        <v>6.980415787151221E-4</v>
      </c>
      <c r="U284" s="161">
        <v>0.99917487297915031</v>
      </c>
      <c r="V284" s="456">
        <v>6.5979602829288227E-3</v>
      </c>
      <c r="W284" s="455">
        <v>2.2821550704504056E-3</v>
      </c>
      <c r="X284" s="161">
        <v>0.98383739309043361</v>
      </c>
      <c r="Y284" s="456">
        <v>1.7371559828229074E-2</v>
      </c>
      <c r="Z284" s="455"/>
      <c r="AA284" s="161">
        <v>-8.2512702084969192E-4</v>
      </c>
      <c r="AB284" s="456">
        <v>-1.616260690956639E-2</v>
      </c>
    </row>
    <row r="285" spans="1:28" x14ac:dyDescent="0.3">
      <c r="A285" s="445" t="s">
        <v>651</v>
      </c>
      <c r="B285" s="140" t="s">
        <v>658</v>
      </c>
      <c r="C285" s="445">
        <v>54</v>
      </c>
      <c r="D285" s="140">
        <v>168</v>
      </c>
      <c r="E285" s="170">
        <v>3.2421596781033943E-3</v>
      </c>
      <c r="F285" s="449">
        <v>16.2</v>
      </c>
      <c r="G285" s="450">
        <v>5.8301853122911021E-4</v>
      </c>
      <c r="H285" s="140">
        <v>59</v>
      </c>
      <c r="I285" s="170">
        <v>8.2602045558830179E-4</v>
      </c>
      <c r="J285" s="455">
        <v>0.11478666666666666</v>
      </c>
      <c r="K285" s="456">
        <v>0.10653301401909923</v>
      </c>
      <c r="L285" s="161">
        <v>5.3386333333333331</v>
      </c>
      <c r="M285" s="161">
        <v>3.7684349401165536</v>
      </c>
      <c r="N285" s="455">
        <v>0.33732333333333336</v>
      </c>
      <c r="O285" s="456">
        <v>0.25655207576613037</v>
      </c>
      <c r="P285" s="161">
        <v>9.7309999999999994E-2</v>
      </c>
      <c r="Q285" s="161">
        <v>8.6206891842978209E-2</v>
      </c>
      <c r="R285" s="455"/>
      <c r="S285" s="462">
        <v>21686.173859010018</v>
      </c>
      <c r="T285" s="455">
        <v>2.9504672476439274E-4</v>
      </c>
      <c r="U285" s="161">
        <v>1.0040183705519983</v>
      </c>
      <c r="V285" s="456">
        <v>1.5682537825528284E-2</v>
      </c>
      <c r="W285" s="455">
        <v>1.8188258960359033E-3</v>
      </c>
      <c r="X285" s="161">
        <v>0.9206790052344348</v>
      </c>
      <c r="Y285" s="456">
        <v>4.2687330493579909E-2</v>
      </c>
      <c r="Z285" s="455"/>
      <c r="AA285" s="161">
        <v>4.0183705519982738E-3</v>
      </c>
      <c r="AB285" s="456">
        <v>-7.93209947655652E-2</v>
      </c>
    </row>
    <row r="286" spans="1:28" x14ac:dyDescent="0.3">
      <c r="A286" s="445" t="s">
        <v>618</v>
      </c>
      <c r="B286" s="140" t="s">
        <v>659</v>
      </c>
      <c r="C286" s="445">
        <v>5</v>
      </c>
      <c r="D286" s="140">
        <v>168</v>
      </c>
      <c r="E286" s="170">
        <v>8.0685518262806587E-3</v>
      </c>
      <c r="F286" s="449">
        <v>16.2</v>
      </c>
      <c r="G286" s="450">
        <v>3.3231605108653309E-3</v>
      </c>
      <c r="H286" s="140">
        <v>59</v>
      </c>
      <c r="I286" s="170">
        <v>2.0831284330735849E-3</v>
      </c>
      <c r="J286" s="455">
        <v>0.11478666666666666</v>
      </c>
      <c r="K286" s="456">
        <v>0.10625750334705986</v>
      </c>
      <c r="L286" s="161">
        <v>5.3386333333333331</v>
      </c>
      <c r="M286" s="161">
        <v>3.7882765488912957</v>
      </c>
      <c r="N286" s="455">
        <v>0.33732333333333336</v>
      </c>
      <c r="O286" s="456">
        <v>0.25857158249724127</v>
      </c>
      <c r="P286" s="161">
        <v>9.7309999999999994E-2</v>
      </c>
      <c r="Q286" s="161">
        <v>8.5580586619194043E-2</v>
      </c>
      <c r="R286" s="455"/>
      <c r="S286" s="462">
        <v>21003.457966102636</v>
      </c>
      <c r="T286" s="455">
        <v>1.8472776869233017E-4</v>
      </c>
      <c r="U286" s="161">
        <v>0.99681449652785514</v>
      </c>
      <c r="V286" s="456">
        <v>2.4080766537170084E-3</v>
      </c>
      <c r="W286" s="455">
        <v>9.8012185303821128E-4</v>
      </c>
      <c r="X286" s="161">
        <v>0.98843586026198338</v>
      </c>
      <c r="Y286" s="456">
        <v>1.3454574653437395E-2</v>
      </c>
      <c r="Z286" s="455"/>
      <c r="AA286" s="161">
        <v>-3.1855034721448572E-3</v>
      </c>
      <c r="AB286" s="456">
        <v>-1.1564139738016621E-2</v>
      </c>
    </row>
    <row r="287" spans="1:28" x14ac:dyDescent="0.3">
      <c r="A287" s="445" t="s">
        <v>610</v>
      </c>
      <c r="B287" s="140" t="s">
        <v>660</v>
      </c>
      <c r="C287" s="445">
        <v>174</v>
      </c>
      <c r="D287" s="140">
        <v>168</v>
      </c>
      <c r="E287" s="170">
        <v>5.8352705487178975E-3</v>
      </c>
      <c r="F287" s="449">
        <v>16.2</v>
      </c>
      <c r="G287" s="450">
        <v>8.8414102984175251E-4</v>
      </c>
      <c r="H287" s="140">
        <v>59</v>
      </c>
      <c r="I287" s="170">
        <v>1.507882673399087E-3</v>
      </c>
      <c r="J287" s="455">
        <v>0.11478666666666666</v>
      </c>
      <c r="K287" s="456">
        <v>0.106490338623696</v>
      </c>
      <c r="L287" s="161">
        <v>5.3386333333333331</v>
      </c>
      <c r="M287" s="161">
        <v>3.8055689794129606</v>
      </c>
      <c r="N287" s="455">
        <v>0.33732333333333336</v>
      </c>
      <c r="O287" s="456">
        <v>0.25918395673041855</v>
      </c>
      <c r="P287" s="161">
        <v>9.7309999999999994E-2</v>
      </c>
      <c r="Q287" s="161">
        <v>8.6742524088995451E-2</v>
      </c>
      <c r="R287" s="455"/>
      <c r="S287" s="462">
        <v>3915.5068510083902</v>
      </c>
      <c r="T287" s="455">
        <v>1.945026523583197E-4</v>
      </c>
      <c r="U287" s="161">
        <v>0.99805227955227693</v>
      </c>
      <c r="V287" s="456">
        <v>2.4968267798468878E-3</v>
      </c>
      <c r="W287" s="455">
        <v>1.3904197385338345E-3</v>
      </c>
      <c r="X287" s="161">
        <v>0.97412881321715206</v>
      </c>
      <c r="Y287" s="456">
        <v>1.993765825322881E-2</v>
      </c>
      <c r="Z287" s="455"/>
      <c r="AA287" s="161">
        <v>-1.947720447723067E-3</v>
      </c>
      <c r="AB287" s="456">
        <v>-2.5871186782847944E-2</v>
      </c>
    </row>
    <row r="288" spans="1:28" x14ac:dyDescent="0.3">
      <c r="A288" s="445" t="s">
        <v>618</v>
      </c>
      <c r="B288" s="140" t="s">
        <v>661</v>
      </c>
      <c r="C288" s="445">
        <v>11</v>
      </c>
      <c r="D288" s="140">
        <v>168</v>
      </c>
      <c r="E288" s="170">
        <v>3.6219165090607438E-3</v>
      </c>
      <c r="F288" s="449">
        <v>16.2</v>
      </c>
      <c r="G288" s="450">
        <v>1.3806016881792453E-3</v>
      </c>
      <c r="H288" s="140">
        <v>59</v>
      </c>
      <c r="I288" s="170">
        <v>9.4113072118443409E-4</v>
      </c>
      <c r="J288" s="455">
        <v>0.11478666666666666</v>
      </c>
      <c r="K288" s="456">
        <v>0.1092152334463326</v>
      </c>
      <c r="L288" s="161">
        <v>5.3386333333333331</v>
      </c>
      <c r="M288" s="161">
        <v>3.9177699754621895</v>
      </c>
      <c r="N288" s="455">
        <v>0.33732333333333336</v>
      </c>
      <c r="O288" s="456">
        <v>0.26016833671784922</v>
      </c>
      <c r="P288" s="161">
        <v>9.7309999999999994E-2</v>
      </c>
      <c r="Q288" s="161">
        <v>8.9352227151107966E-2</v>
      </c>
      <c r="R288" s="455"/>
      <c r="S288" s="462">
        <v>1909.739482931122</v>
      </c>
      <c r="T288" s="455">
        <v>2.7815647404585232E-4</v>
      </c>
      <c r="U288" s="161">
        <v>1.0248104738772998</v>
      </c>
      <c r="V288" s="456">
        <v>3.1268495500136597E-3</v>
      </c>
      <c r="W288" s="455">
        <v>1.1162113790385423E-3</v>
      </c>
      <c r="X288" s="161">
        <v>0.99379796979846513</v>
      </c>
      <c r="Y288" s="456">
        <v>1.3706002988184748E-2</v>
      </c>
      <c r="Z288" s="455"/>
      <c r="AA288" s="161">
        <v>2.4810473877299843E-2</v>
      </c>
      <c r="AB288" s="456">
        <v>-6.2020302015348694E-3</v>
      </c>
    </row>
    <row r="289" spans="1:28" x14ac:dyDescent="0.3">
      <c r="A289" s="445" t="s">
        <v>624</v>
      </c>
      <c r="B289" s="140" t="s">
        <v>662</v>
      </c>
      <c r="C289" s="445">
        <v>107</v>
      </c>
      <c r="D289" s="140">
        <v>168</v>
      </c>
      <c r="E289" s="170">
        <v>2.8694823015312392E-3</v>
      </c>
      <c r="F289" s="449">
        <v>16.2</v>
      </c>
      <c r="G289" s="450">
        <v>6.8846555732311244E-4</v>
      </c>
      <c r="H289" s="140">
        <v>59</v>
      </c>
      <c r="I289" s="170">
        <v>7.572706868650942E-4</v>
      </c>
      <c r="J289" s="455">
        <v>0.11478666666666666</v>
      </c>
      <c r="K289" s="456">
        <v>0.106676093518711</v>
      </c>
      <c r="L289" s="161">
        <v>5.3386333333333331</v>
      </c>
      <c r="M289" s="161">
        <v>3.9244089035458325</v>
      </c>
      <c r="N289" s="455">
        <v>0.33732333333333336</v>
      </c>
      <c r="O289" s="456">
        <v>0.26681231694254326</v>
      </c>
      <c r="P289" s="161">
        <v>9.7309999999999994E-2</v>
      </c>
      <c r="Q289" s="161">
        <v>9.2990055183225229E-2</v>
      </c>
      <c r="R289" s="455"/>
      <c r="S289" s="462">
        <v>10183.85509523355</v>
      </c>
      <c r="T289" s="455">
        <v>3.4727102570430372E-4</v>
      </c>
      <c r="U289" s="161">
        <v>0.99696195728656245</v>
      </c>
      <c r="V289" s="456">
        <v>3.4612245303027125E-3</v>
      </c>
      <c r="W289" s="455">
        <v>3.0147723542881424E-3</v>
      </c>
      <c r="X289" s="161">
        <v>1.006832186559306</v>
      </c>
      <c r="Y289" s="456">
        <v>2.1843207920959718E-2</v>
      </c>
      <c r="Z289" s="455"/>
      <c r="AA289" s="161">
        <v>-3.0380427134375498E-3</v>
      </c>
      <c r="AB289" s="456">
        <v>6.8321865593059528E-3</v>
      </c>
    </row>
    <row r="290" spans="1:28" x14ac:dyDescent="0.3">
      <c r="A290" s="445" t="s">
        <v>618</v>
      </c>
      <c r="B290" s="140" t="s">
        <v>663</v>
      </c>
      <c r="C290" s="445">
        <v>132</v>
      </c>
      <c r="D290" s="140">
        <v>168</v>
      </c>
      <c r="E290" s="170">
        <v>7.8759953725235868E-3</v>
      </c>
      <c r="F290" s="449">
        <v>16.2</v>
      </c>
      <c r="G290" s="450">
        <v>1.2438753297724062E-3</v>
      </c>
      <c r="H290" s="140">
        <v>59</v>
      </c>
      <c r="I290" s="170">
        <v>2.1009127871957547E-3</v>
      </c>
      <c r="J290" s="455">
        <v>0.11478666666666666</v>
      </c>
      <c r="K290" s="456">
        <v>0.10570280323523634</v>
      </c>
      <c r="L290" s="161">
        <v>5.3386333333333331</v>
      </c>
      <c r="M290" s="161">
        <v>3.9230025774807187</v>
      </c>
      <c r="N290" s="455">
        <v>0.33732333333333336</v>
      </c>
      <c r="O290" s="456">
        <v>0.26917257788281601</v>
      </c>
      <c r="P290" s="161">
        <v>9.7309999999999994E-2</v>
      </c>
      <c r="Q290" s="161">
        <v>9.0502007828985098E-2</v>
      </c>
      <c r="R290" s="455"/>
      <c r="S290" s="462">
        <v>8665.8933291381036</v>
      </c>
      <c r="T290" s="455">
        <v>1.9890409245986094E-4</v>
      </c>
      <c r="U290" s="161">
        <v>0.99671492741286494</v>
      </c>
      <c r="V290" s="456">
        <v>2.8638733069449528E-3</v>
      </c>
      <c r="W290" s="455">
        <v>2.1289744706813438E-3</v>
      </c>
      <c r="X290" s="161">
        <v>1.0127159145275773</v>
      </c>
      <c r="Y290" s="456">
        <v>1.9107500113927974E-2</v>
      </c>
      <c r="Z290" s="455"/>
      <c r="AA290" s="161">
        <v>-3.2850725871350628E-3</v>
      </c>
      <c r="AB290" s="456">
        <v>1.2715914527577254E-2</v>
      </c>
    </row>
    <row r="291" spans="1:28" x14ac:dyDescent="0.3">
      <c r="A291" s="445" t="s">
        <v>627</v>
      </c>
      <c r="B291" s="140" t="s">
        <v>663</v>
      </c>
      <c r="C291" s="445">
        <v>3</v>
      </c>
      <c r="D291" s="140">
        <v>168</v>
      </c>
      <c r="E291" s="170">
        <v>4.3986179190104828E-3</v>
      </c>
      <c r="F291" s="449">
        <v>16.2</v>
      </c>
      <c r="G291" s="450">
        <v>1.1458677277253679E-3</v>
      </c>
      <c r="H291" s="140">
        <v>59</v>
      </c>
      <c r="I291" s="170">
        <v>1.0619372145190776E-3</v>
      </c>
      <c r="J291" s="455">
        <v>0.11478666666666666</v>
      </c>
      <c r="K291" s="456">
        <v>0.10406150673276733</v>
      </c>
      <c r="L291" s="161">
        <v>5.3386333333333331</v>
      </c>
      <c r="M291" s="161">
        <v>3.4757548708592818</v>
      </c>
      <c r="N291" s="455">
        <v>0.33732333333333336</v>
      </c>
      <c r="O291" s="456">
        <v>0.24224663632785542</v>
      </c>
      <c r="P291" s="161">
        <v>9.7309999999999994E-2</v>
      </c>
      <c r="Q291" s="161">
        <v>7.8187823022898853E-2</v>
      </c>
      <c r="R291" s="455"/>
      <c r="S291" s="462">
        <v>693.19995467678473</v>
      </c>
      <c r="T291" s="455">
        <v>2.7874951959459625E-4</v>
      </c>
      <c r="U291" s="161">
        <v>0.97732151875047668</v>
      </c>
      <c r="V291" s="456">
        <v>3.2633119123305393E-3</v>
      </c>
      <c r="W291" s="455">
        <v>1.1780609580914023E-3</v>
      </c>
      <c r="X291" s="161">
        <v>0.98415137224585614</v>
      </c>
      <c r="Y291" s="456">
        <v>1.0498572712780596E-2</v>
      </c>
      <c r="Z291" s="455"/>
      <c r="AA291" s="161">
        <v>-2.2678481249523319E-2</v>
      </c>
      <c r="AB291" s="456">
        <v>-1.5848627754143862E-2</v>
      </c>
    </row>
    <row r="292" spans="1:28" x14ac:dyDescent="0.3">
      <c r="A292" s="445" t="s">
        <v>624</v>
      </c>
      <c r="B292" s="140" t="s">
        <v>663</v>
      </c>
      <c r="C292" s="445">
        <v>111</v>
      </c>
      <c r="D292" s="140">
        <v>168</v>
      </c>
      <c r="E292" s="170">
        <v>2.2223901733584915E-3</v>
      </c>
      <c r="F292" s="449">
        <v>16.2</v>
      </c>
      <c r="G292" s="450">
        <v>3.6657454557783138E-4</v>
      </c>
      <c r="H292" s="140">
        <v>59</v>
      </c>
      <c r="I292" s="170">
        <v>5.7352508874849051E-4</v>
      </c>
      <c r="J292" s="455">
        <v>0.11478666666666666</v>
      </c>
      <c r="K292" s="456">
        <v>0.10614556112358048</v>
      </c>
      <c r="L292" s="161">
        <v>5.3386333333333331</v>
      </c>
      <c r="M292" s="161">
        <v>3.800334858755416</v>
      </c>
      <c r="N292" s="455">
        <v>0.33732333333333336</v>
      </c>
      <c r="O292" s="456">
        <v>0.2596681915456544</v>
      </c>
      <c r="P292" s="161">
        <v>9.7309999999999994E-2</v>
      </c>
      <c r="Q292" s="161">
        <v>8.4264731256700323E-2</v>
      </c>
      <c r="R292" s="455"/>
      <c r="S292" s="462">
        <v>3681.3108011989516</v>
      </c>
      <c r="T292" s="455">
        <v>3.6467528971650232E-4</v>
      </c>
      <c r="U292" s="161">
        <v>0.99203647680490215</v>
      </c>
      <c r="V292" s="456">
        <v>3.6183794996904072E-3</v>
      </c>
      <c r="W292" s="455">
        <v>2.2116513775817612E-3</v>
      </c>
      <c r="X292" s="161">
        <v>0.97782282494123685</v>
      </c>
      <c r="Y292" s="456">
        <v>2.0206152712694461E-2</v>
      </c>
      <c r="Z292" s="455"/>
      <c r="AA292" s="161">
        <v>-7.9635231950978547E-3</v>
      </c>
      <c r="AB292" s="456">
        <v>-2.2177175058763154E-2</v>
      </c>
    </row>
    <row r="293" spans="1:28" x14ac:dyDescent="0.3">
      <c r="A293" s="445" t="s">
        <v>618</v>
      </c>
      <c r="B293" s="140" t="s">
        <v>664</v>
      </c>
      <c r="C293" s="445">
        <v>136</v>
      </c>
      <c r="D293" s="140">
        <v>168</v>
      </c>
      <c r="E293" s="170">
        <v>6.4255016375943429E-3</v>
      </c>
      <c r="F293" s="449">
        <v>16.2</v>
      </c>
      <c r="G293" s="450">
        <v>1.8461563470833487E-3</v>
      </c>
      <c r="H293" s="140">
        <v>59</v>
      </c>
      <c r="I293" s="170">
        <v>1.6774536397391507E-3</v>
      </c>
      <c r="J293" s="455">
        <v>0.11478666666666666</v>
      </c>
      <c r="K293" s="456">
        <v>0.10479881766528312</v>
      </c>
      <c r="L293" s="161">
        <v>5.3386333333333331</v>
      </c>
      <c r="M293" s="161">
        <v>3.767875168974899</v>
      </c>
      <c r="N293" s="455">
        <v>0.33732333333333336</v>
      </c>
      <c r="O293" s="456">
        <v>0.26075872466981115</v>
      </c>
      <c r="P293" s="161">
        <v>9.7309999999999994E-2</v>
      </c>
      <c r="Q293" s="161">
        <v>8.150531295989058E-2</v>
      </c>
      <c r="R293" s="455"/>
      <c r="S293" s="462">
        <v>2552.8052500751241</v>
      </c>
      <c r="T293" s="455">
        <v>3.0606720255840298E-4</v>
      </c>
      <c r="U293" s="161">
        <v>0.98835026351986299</v>
      </c>
      <c r="V293" s="456">
        <v>3.6127990311510139E-3</v>
      </c>
      <c r="W293" s="455">
        <v>1.1580987987489075E-3</v>
      </c>
      <c r="X293" s="161">
        <v>0.98056459306506005</v>
      </c>
      <c r="Y293" s="456">
        <v>1.7559079074335949E-2</v>
      </c>
      <c r="Z293" s="455"/>
      <c r="AA293" s="161">
        <v>-1.1649736480137007E-2</v>
      </c>
      <c r="AB293" s="456">
        <v>-1.9435406934939947E-2</v>
      </c>
    </row>
    <row r="294" spans="1:28" x14ac:dyDescent="0.3">
      <c r="A294" s="445" t="s">
        <v>620</v>
      </c>
      <c r="B294" s="140" t="s">
        <v>664</v>
      </c>
      <c r="C294" s="445">
        <v>10</v>
      </c>
      <c r="D294" s="140">
        <v>168</v>
      </c>
      <c r="E294" s="170">
        <v>4.4652785918019491E-3</v>
      </c>
      <c r="F294" s="449">
        <v>16.2</v>
      </c>
      <c r="G294" s="450">
        <v>1.1819382157522815E-3</v>
      </c>
      <c r="H294" s="140">
        <v>59</v>
      </c>
      <c r="I294" s="170">
        <v>1.2223709466727027E-3</v>
      </c>
      <c r="J294" s="455">
        <v>0.11478666666666666</v>
      </c>
      <c r="K294" s="456">
        <v>0.10602866314725265</v>
      </c>
      <c r="L294" s="161">
        <v>5.3386333333333331</v>
      </c>
      <c r="M294" s="161">
        <v>4.0477692879464033</v>
      </c>
      <c r="N294" s="455">
        <v>0.33732333333333336</v>
      </c>
      <c r="O294" s="456">
        <v>0.27687974766742374</v>
      </c>
      <c r="P294" s="161">
        <v>9.7309999999999994E-2</v>
      </c>
      <c r="Q294" s="161">
        <v>9.3152298167760675E-2</v>
      </c>
      <c r="R294" s="455"/>
      <c r="S294" s="462">
        <v>6128.3499915213652</v>
      </c>
      <c r="T294" s="455">
        <v>2.3513886480137976E-4</v>
      </c>
      <c r="U294" s="161">
        <v>0.99464768089090427</v>
      </c>
      <c r="V294" s="456">
        <v>2.4207472519653913E-3</v>
      </c>
      <c r="W294" s="455">
        <v>3.1018792375854484E-3</v>
      </c>
      <c r="X294" s="161">
        <v>1.0341911668019417</v>
      </c>
      <c r="Y294" s="456">
        <v>1.671862181064163E-2</v>
      </c>
      <c r="Z294" s="455"/>
      <c r="AA294" s="161">
        <v>-5.3523191090957267E-3</v>
      </c>
      <c r="AB294" s="456">
        <v>3.4191166801941675E-2</v>
      </c>
    </row>
    <row r="295" spans="1:28" x14ac:dyDescent="0.3">
      <c r="A295" s="445" t="s">
        <v>624</v>
      </c>
      <c r="B295" s="140" t="s">
        <v>664</v>
      </c>
      <c r="C295" s="445">
        <v>167</v>
      </c>
      <c r="D295" s="140">
        <v>168</v>
      </c>
      <c r="E295" s="170">
        <v>3.9124572700881509E-3</v>
      </c>
      <c r="F295" s="449">
        <v>16.2</v>
      </c>
      <c r="G295" s="450">
        <v>4.9479642482311422E-4</v>
      </c>
      <c r="H295" s="140">
        <v>59</v>
      </c>
      <c r="I295" s="170">
        <v>1.0358044472164149E-3</v>
      </c>
      <c r="J295" s="455">
        <v>0.11478666666666666</v>
      </c>
      <c r="K295" s="456">
        <v>0.10670304773834649</v>
      </c>
      <c r="L295" s="161">
        <v>5.3386333333333331</v>
      </c>
      <c r="M295" s="161">
        <v>3.9182591207791675</v>
      </c>
      <c r="N295" s="455">
        <v>0.33732333333333336</v>
      </c>
      <c r="O295" s="456">
        <v>0.2663269123843155</v>
      </c>
      <c r="P295" s="161">
        <v>9.7309999999999994E-2</v>
      </c>
      <c r="Q295" s="161">
        <v>9.5579091920453316E-2</v>
      </c>
      <c r="R295" s="455"/>
      <c r="S295" s="462">
        <v>10721.573988669676</v>
      </c>
      <c r="T295" s="455">
        <v>2.4343052532060881E-4</v>
      </c>
      <c r="U295" s="161">
        <v>0.99770712167174491</v>
      </c>
      <c r="V295" s="456">
        <v>2.7323242784398748E-3</v>
      </c>
      <c r="W295" s="455">
        <v>1.9987351344336116E-3</v>
      </c>
      <c r="X295" s="161">
        <v>0.9734530559004958</v>
      </c>
      <c r="Y295" s="456">
        <v>2.4292261878651352E-2</v>
      </c>
      <c r="Z295" s="455"/>
      <c r="AA295" s="161">
        <v>-2.292878328255088E-3</v>
      </c>
      <c r="AB295" s="456">
        <v>-2.6546944099504199E-2</v>
      </c>
    </row>
    <row r="296" spans="1:28" x14ac:dyDescent="0.3">
      <c r="A296" s="445" t="s">
        <v>618</v>
      </c>
      <c r="B296" s="140" t="s">
        <v>665</v>
      </c>
      <c r="C296" s="445">
        <v>191</v>
      </c>
      <c r="D296" s="140">
        <v>168</v>
      </c>
      <c r="E296" s="170">
        <v>5.2693575076061322E-3</v>
      </c>
      <c r="F296" s="449">
        <v>16.2</v>
      </c>
      <c r="G296" s="450">
        <v>2.0437154056209676E-3</v>
      </c>
      <c r="H296" s="140">
        <v>59</v>
      </c>
      <c r="I296" s="170">
        <v>1.3386029822334904E-3</v>
      </c>
      <c r="J296" s="455">
        <v>0.11478666666666666</v>
      </c>
      <c r="K296" s="456">
        <v>0.10603154477659132</v>
      </c>
      <c r="L296" s="161">
        <v>5.3386333333333331</v>
      </c>
      <c r="M296" s="161">
        <v>3.725105192303177</v>
      </c>
      <c r="N296" s="455">
        <v>0.33732333333333336</v>
      </c>
      <c r="O296" s="456">
        <v>0.25480161582508115</v>
      </c>
      <c r="P296" s="161">
        <v>9.7309999999999994E-2</v>
      </c>
      <c r="Q296" s="161">
        <v>7.9755729012831456E-2</v>
      </c>
      <c r="R296" s="455"/>
      <c r="S296" s="462">
        <v>3178.1970358260178</v>
      </c>
      <c r="T296" s="455">
        <v>2.2717369452517853E-4</v>
      </c>
      <c r="U296" s="161">
        <v>1.0021933548871025</v>
      </c>
      <c r="V296" s="456">
        <v>3.3818761469524704E-3</v>
      </c>
      <c r="W296" s="455">
        <v>1.4606944831009273E-3</v>
      </c>
      <c r="X296" s="161">
        <v>0.95150403499967195</v>
      </c>
      <c r="Y296" s="456">
        <v>2.0424692676680824E-2</v>
      </c>
      <c r="Z296" s="455"/>
      <c r="AA296" s="161">
        <v>2.1933548871024833E-3</v>
      </c>
      <c r="AB296" s="456">
        <v>-4.8495965000328045E-2</v>
      </c>
    </row>
    <row r="297" spans="1:28" x14ac:dyDescent="0.3">
      <c r="A297" s="445" t="s">
        <v>636</v>
      </c>
      <c r="B297" s="140" t="s">
        <v>665</v>
      </c>
      <c r="C297" s="445">
        <v>8</v>
      </c>
      <c r="D297" s="140">
        <v>168</v>
      </c>
      <c r="E297" s="170">
        <v>5.0093530288500519E-3</v>
      </c>
      <c r="F297" s="449">
        <v>16.2</v>
      </c>
      <c r="G297" s="450">
        <v>1.4958412560734859E-3</v>
      </c>
      <c r="H297" s="140">
        <v>59</v>
      </c>
      <c r="I297" s="170">
        <v>1.3442035040139029E-3</v>
      </c>
      <c r="J297" s="455">
        <v>0.11478666666666666</v>
      </c>
      <c r="K297" s="456">
        <v>0.10676374092274796</v>
      </c>
      <c r="L297" s="161">
        <v>5.3386333333333331</v>
      </c>
      <c r="M297" s="161">
        <v>4.0015901882043297</v>
      </c>
      <c r="N297" s="455">
        <v>0.33732333333333336</v>
      </c>
      <c r="O297" s="456">
        <v>0.27183636366123148</v>
      </c>
      <c r="P297" s="161">
        <v>9.7309999999999994E-2</v>
      </c>
      <c r="Q297" s="161">
        <v>9.1304072357264496E-2</v>
      </c>
      <c r="R297" s="455"/>
      <c r="S297" s="462">
        <v>4166.5123790737071</v>
      </c>
      <c r="T297" s="455">
        <v>3.6973469260854168E-4</v>
      </c>
      <c r="U297" s="161">
        <v>1.0004352665696783</v>
      </c>
      <c r="V297" s="456">
        <v>3.625643719734653E-3</v>
      </c>
      <c r="W297" s="455">
        <v>4.057167666550501E-3</v>
      </c>
      <c r="X297" s="161">
        <v>0.99997092735793025</v>
      </c>
      <c r="Y297" s="456">
        <v>1.6273096587262729E-2</v>
      </c>
      <c r="Z297" s="455"/>
      <c r="AA297" s="161">
        <v>4.3526656967829425E-4</v>
      </c>
      <c r="AB297" s="456">
        <v>-2.9072642069749577E-5</v>
      </c>
    </row>
    <row r="298" spans="1:28" x14ac:dyDescent="0.3">
      <c r="A298" s="445" t="s">
        <v>627</v>
      </c>
      <c r="B298" s="140" t="s">
        <v>665</v>
      </c>
      <c r="C298" s="445">
        <v>19</v>
      </c>
      <c r="D298" s="140">
        <v>168</v>
      </c>
      <c r="E298" s="170">
        <v>6.7250677522536677E-3</v>
      </c>
      <c r="F298" s="449">
        <v>16.2</v>
      </c>
      <c r="G298" s="450">
        <v>8.5040697144654013E-4</v>
      </c>
      <c r="H298" s="140">
        <v>59</v>
      </c>
      <c r="I298" s="170">
        <v>1.711830990324633E-3</v>
      </c>
      <c r="J298" s="455">
        <v>0.11478666666666666</v>
      </c>
      <c r="K298" s="456">
        <v>0.10641837629664395</v>
      </c>
      <c r="L298" s="161">
        <v>5.3386333333333331</v>
      </c>
      <c r="M298" s="161">
        <v>3.7530012460808972</v>
      </c>
      <c r="N298" s="455">
        <v>0.33732333333333336</v>
      </c>
      <c r="O298" s="456">
        <v>0.25577659736492164</v>
      </c>
      <c r="P298" s="161">
        <v>9.7309999999999994E-2</v>
      </c>
      <c r="Q298" s="161">
        <v>8.3684559158538729E-2</v>
      </c>
      <c r="R298" s="455"/>
      <c r="S298" s="462">
        <v>8976.5938807893272</v>
      </c>
      <c r="T298" s="455">
        <v>2.1982669681514625E-4</v>
      </c>
      <c r="U298" s="161">
        <v>0.99998286936260283</v>
      </c>
      <c r="V298" s="456">
        <v>3.3951402023485238E-3</v>
      </c>
      <c r="W298" s="455">
        <v>1.5903249693820923E-3</v>
      </c>
      <c r="X298" s="161">
        <v>1.0292624174356722</v>
      </c>
      <c r="Y298" s="456">
        <v>1.421067596910581E-2</v>
      </c>
      <c r="Z298" s="455"/>
      <c r="AA298" s="161">
        <v>-1.7130637397166915E-5</v>
      </c>
      <c r="AB298" s="456">
        <v>2.926241743567215E-2</v>
      </c>
    </row>
    <row r="299" spans="1:28" x14ac:dyDescent="0.3">
      <c r="A299" s="445" t="s">
        <v>624</v>
      </c>
      <c r="B299" s="140" t="s">
        <v>665</v>
      </c>
      <c r="C299" s="445">
        <v>169</v>
      </c>
      <c r="D299" s="140">
        <v>168</v>
      </c>
      <c r="E299" s="170">
        <v>3.2596605678787745E-3</v>
      </c>
      <c r="F299" s="449">
        <v>16.2</v>
      </c>
      <c r="G299" s="450">
        <v>5.5636451892688687E-4</v>
      </c>
      <c r="H299" s="140">
        <v>59</v>
      </c>
      <c r="I299" s="170">
        <v>8.8769836202245284E-4</v>
      </c>
      <c r="J299" s="455">
        <v>0.11478666666666666</v>
      </c>
      <c r="K299" s="456">
        <v>0.1067949486912757</v>
      </c>
      <c r="L299" s="161">
        <v>5.3386333333333331</v>
      </c>
      <c r="M299" s="161">
        <v>4.0239328923261919</v>
      </c>
      <c r="N299" s="455">
        <v>0.33732333333333336</v>
      </c>
      <c r="O299" s="456">
        <v>0.27327427020024353</v>
      </c>
      <c r="P299" s="161">
        <v>9.7309999999999994E-2</v>
      </c>
      <c r="Q299" s="161">
        <v>9.5214612763194928E-2</v>
      </c>
      <c r="R299" s="455"/>
      <c r="S299" s="462">
        <v>5740.0897462060111</v>
      </c>
      <c r="T299" s="455">
        <v>7.3357314254056177E-4</v>
      </c>
      <c r="U299" s="161">
        <v>0.99858288065476708</v>
      </c>
      <c r="V299" s="456">
        <v>7.0265421425678059E-3</v>
      </c>
      <c r="W299" s="455">
        <v>1.7603366512365171E-3</v>
      </c>
      <c r="X299" s="161">
        <v>0.9977673718280845</v>
      </c>
      <c r="Y299" s="456">
        <v>2.4791330157081896E-2</v>
      </c>
      <c r="Z299" s="455"/>
      <c r="AA299" s="161">
        <v>-1.41711934523292E-3</v>
      </c>
      <c r="AB299" s="456">
        <v>-2.2326281719154961E-3</v>
      </c>
    </row>
    <row r="300" spans="1:28" x14ac:dyDescent="0.3">
      <c r="A300" s="445" t="s">
        <v>618</v>
      </c>
      <c r="B300" s="140" t="s">
        <v>666</v>
      </c>
      <c r="C300" s="445">
        <v>194</v>
      </c>
      <c r="D300" s="140">
        <v>168</v>
      </c>
      <c r="E300" s="170">
        <v>3.8600199353767571E-3</v>
      </c>
      <c r="F300" s="449">
        <v>16.2</v>
      </c>
      <c r="G300" s="450">
        <v>1.784786975586474E-3</v>
      </c>
      <c r="H300" s="140">
        <v>59</v>
      </c>
      <c r="I300" s="170">
        <v>1.0138658004655663E-3</v>
      </c>
      <c r="J300" s="455">
        <v>0.11478666666666666</v>
      </c>
      <c r="K300" s="456">
        <v>0.10446101445613498</v>
      </c>
      <c r="L300" s="161">
        <v>5.3386333333333331</v>
      </c>
      <c r="M300" s="161">
        <v>3.9124050558540611</v>
      </c>
      <c r="N300" s="455">
        <v>0.33732333333333336</v>
      </c>
      <c r="O300" s="456">
        <v>0.27163660733944667</v>
      </c>
      <c r="P300" s="161">
        <v>9.7309999999999994E-2</v>
      </c>
      <c r="Q300" s="161">
        <v>8.8573882072314133E-2</v>
      </c>
      <c r="R300" s="455"/>
      <c r="S300" s="462">
        <v>3872.2596851897101</v>
      </c>
      <c r="T300" s="455">
        <v>4.5241661911774858E-4</v>
      </c>
      <c r="U300" s="161">
        <v>0.98746810501247606</v>
      </c>
      <c r="V300" s="456">
        <v>5.0040190102243354E-3</v>
      </c>
      <c r="W300" s="455">
        <v>3.3625407411177139E-3</v>
      </c>
      <c r="X300" s="161">
        <v>1.013983603171849</v>
      </c>
      <c r="Y300" s="456">
        <v>2.4616281761752293E-2</v>
      </c>
      <c r="Z300" s="455"/>
      <c r="AA300" s="161">
        <v>-1.2531894987523939E-2</v>
      </c>
      <c r="AB300" s="456">
        <v>1.3983603171848991E-2</v>
      </c>
    </row>
    <row r="301" spans="1:28" x14ac:dyDescent="0.3">
      <c r="A301" s="445" t="s">
        <v>636</v>
      </c>
      <c r="B301" s="140" t="s">
        <v>666</v>
      </c>
      <c r="C301" s="445">
        <v>9</v>
      </c>
      <c r="D301" s="140">
        <v>168</v>
      </c>
      <c r="E301" s="170">
        <v>4.8197973973575E-3</v>
      </c>
      <c r="F301" s="449">
        <v>16.2</v>
      </c>
      <c r="G301" s="450">
        <v>9.1372489944389174E-4</v>
      </c>
      <c r="H301" s="140">
        <v>59</v>
      </c>
      <c r="I301" s="170">
        <v>1.2967192023703627E-3</v>
      </c>
      <c r="J301" s="455">
        <v>0.11478666666666666</v>
      </c>
      <c r="K301" s="456">
        <v>0.10678267120373389</v>
      </c>
      <c r="L301" s="161">
        <v>5.3386333333333331</v>
      </c>
      <c r="M301" s="161">
        <v>3.9768556412409484</v>
      </c>
      <c r="N301" s="455">
        <v>0.33732333333333336</v>
      </c>
      <c r="O301" s="456">
        <v>0.27010820143105368</v>
      </c>
      <c r="P301" s="161">
        <v>9.7309999999999994E-2</v>
      </c>
      <c r="Q301" s="161">
        <v>9.0412236572951332E-2</v>
      </c>
      <c r="R301" s="455"/>
      <c r="S301" s="462">
        <v>28071.757105480629</v>
      </c>
      <c r="T301" s="455">
        <v>3.8687141803445601E-4</v>
      </c>
      <c r="U301" s="161">
        <v>1.0005947312808012</v>
      </c>
      <c r="V301" s="456">
        <v>3.7796052911090068E-3</v>
      </c>
      <c r="W301" s="455">
        <v>2.555440055029294E-3</v>
      </c>
      <c r="X301" s="161">
        <v>0.99385636278862455</v>
      </c>
      <c r="Y301" s="456">
        <v>1.1402287408192336E-2</v>
      </c>
      <c r="Z301" s="455"/>
      <c r="AA301" s="161">
        <v>5.9473128080123061E-4</v>
      </c>
      <c r="AB301" s="456">
        <v>-6.1436372113754523E-3</v>
      </c>
    </row>
    <row r="302" spans="1:28" x14ac:dyDescent="0.3">
      <c r="A302" s="445" t="s">
        <v>627</v>
      </c>
      <c r="B302" s="140" t="s">
        <v>666</v>
      </c>
      <c r="C302" s="445">
        <v>62</v>
      </c>
      <c r="D302" s="140">
        <v>168</v>
      </c>
      <c r="E302" s="170">
        <v>4.6310151158102742E-3</v>
      </c>
      <c r="F302" s="449">
        <v>16.2</v>
      </c>
      <c r="G302" s="450">
        <v>7.0540206004192894E-4</v>
      </c>
      <c r="H302" s="140">
        <v>59</v>
      </c>
      <c r="I302" s="170">
        <v>1.1967869936246331E-3</v>
      </c>
      <c r="J302" s="455">
        <v>0.11478666666666666</v>
      </c>
      <c r="K302" s="456">
        <v>0.10613376535687098</v>
      </c>
      <c r="L302" s="161">
        <v>5.3386333333333331</v>
      </c>
      <c r="M302" s="161">
        <v>3.8236874022604059</v>
      </c>
      <c r="N302" s="455">
        <v>0.33732333333333336</v>
      </c>
      <c r="O302" s="456">
        <v>0.26129285445688955</v>
      </c>
      <c r="P302" s="161">
        <v>9.7309999999999994E-2</v>
      </c>
      <c r="Q302" s="161">
        <v>8.0459516246434201E-2</v>
      </c>
      <c r="R302" s="455"/>
      <c r="S302" s="462">
        <v>8667.083541024509</v>
      </c>
      <c r="T302" s="455">
        <v>3.2741757238301125E-4</v>
      </c>
      <c r="U302" s="161">
        <v>0.99871878551402848</v>
      </c>
      <c r="V302" s="456">
        <v>7.0071840607949963E-3</v>
      </c>
      <c r="W302" s="455">
        <v>2.0668087355676774E-3</v>
      </c>
      <c r="X302" s="161">
        <v>1.0244015425634678</v>
      </c>
      <c r="Y302" s="456">
        <v>2.9848285456072911E-2</v>
      </c>
      <c r="Z302" s="455"/>
      <c r="AA302" s="161">
        <v>-1.2812144859715158E-3</v>
      </c>
      <c r="AB302" s="456">
        <v>2.4401542563467826E-2</v>
      </c>
    </row>
    <row r="303" spans="1:28" x14ac:dyDescent="0.3">
      <c r="A303" s="445" t="s">
        <v>618</v>
      </c>
      <c r="B303" s="140" t="s">
        <v>667</v>
      </c>
      <c r="C303" s="445">
        <v>256</v>
      </c>
      <c r="D303" s="140">
        <v>168</v>
      </c>
      <c r="E303" s="170">
        <v>8.623231768384431E-3</v>
      </c>
      <c r="F303" s="449">
        <v>16.2</v>
      </c>
      <c r="G303" s="450">
        <v>4.1021791845165089E-3</v>
      </c>
      <c r="H303" s="140">
        <v>59</v>
      </c>
      <c r="I303" s="170">
        <v>2.4418857346858495E-3</v>
      </c>
      <c r="J303" s="455">
        <v>0.11478666666666666</v>
      </c>
      <c r="K303" s="456">
        <v>0.10560596904929784</v>
      </c>
      <c r="L303" s="161">
        <v>5.3386333333333331</v>
      </c>
      <c r="M303" s="161">
        <v>4.137328585335406</v>
      </c>
      <c r="N303" s="455">
        <v>0.33732333333333336</v>
      </c>
      <c r="O303" s="456">
        <v>0.2841386240348443</v>
      </c>
      <c r="P303" s="161">
        <v>9.7309999999999994E-2</v>
      </c>
      <c r="Q303" s="161">
        <v>9.37924232178413E-2</v>
      </c>
      <c r="R303" s="455"/>
      <c r="S303" s="462">
        <v>6789.9718452238394</v>
      </c>
      <c r="T303" s="455">
        <v>2.0629371818173172E-4</v>
      </c>
      <c r="U303" s="161">
        <v>1.0007808423860163</v>
      </c>
      <c r="V303" s="456">
        <v>3.7134812066858631E-3</v>
      </c>
      <c r="W303" s="455">
        <v>1.7154099479194972E-3</v>
      </c>
      <c r="X303" s="161">
        <v>1.0522808522444138</v>
      </c>
      <c r="Y303" s="456">
        <v>2.7301495064388573E-2</v>
      </c>
      <c r="Z303" s="455"/>
      <c r="AA303" s="161">
        <v>7.8084238601627831E-4</v>
      </c>
      <c r="AB303" s="456">
        <v>5.2280852244413811E-2</v>
      </c>
    </row>
    <row r="304" spans="1:28" x14ac:dyDescent="0.3">
      <c r="A304" s="445" t="s">
        <v>618</v>
      </c>
      <c r="B304" s="140" t="s">
        <v>668</v>
      </c>
      <c r="C304" s="445">
        <v>259</v>
      </c>
      <c r="D304" s="140">
        <v>168</v>
      </c>
      <c r="E304" s="170">
        <v>6.0167313007099057E-3</v>
      </c>
      <c r="F304" s="449">
        <v>16.2</v>
      </c>
      <c r="G304" s="450">
        <v>9.1263925142688607E-4</v>
      </c>
      <c r="H304" s="140">
        <v>59</v>
      </c>
      <c r="I304" s="170">
        <v>1.6141737715617928E-3</v>
      </c>
      <c r="J304" s="455">
        <v>0.11478666666666666</v>
      </c>
      <c r="K304" s="456">
        <v>0.10534743884728603</v>
      </c>
      <c r="L304" s="161">
        <v>5.3386333333333331</v>
      </c>
      <c r="M304" s="161">
        <v>3.9128533309207034</v>
      </c>
      <c r="N304" s="455">
        <v>0.33732333333333336</v>
      </c>
      <c r="O304" s="456">
        <v>0.26938183855058767</v>
      </c>
      <c r="P304" s="161">
        <v>9.7309999999999994E-2</v>
      </c>
      <c r="Q304" s="161">
        <v>8.7012509945490327E-2</v>
      </c>
      <c r="R304" s="455"/>
      <c r="S304" s="462">
        <v>9066.3756012408321</v>
      </c>
      <c r="T304" s="455">
        <v>2.0830390307836094E-4</v>
      </c>
      <c r="U304" s="161">
        <v>0.99845103142308189</v>
      </c>
      <c r="V304" s="456">
        <v>3.7398005347006325E-3</v>
      </c>
      <c r="W304" s="455">
        <v>1.4928738066313587E-3</v>
      </c>
      <c r="X304" s="161">
        <v>0.99724645760070763</v>
      </c>
      <c r="Y304" s="456">
        <v>2.5978799205269E-2</v>
      </c>
      <c r="Z304" s="455"/>
      <c r="AA304" s="161">
        <v>-1.5489685769181083E-3</v>
      </c>
      <c r="AB304" s="456">
        <v>-2.7535423992923747E-3</v>
      </c>
    </row>
    <row r="305" spans="1:28" x14ac:dyDescent="0.3">
      <c r="A305" s="445" t="s">
        <v>624</v>
      </c>
      <c r="B305" s="140" t="s">
        <v>668</v>
      </c>
      <c r="C305" s="445">
        <v>235</v>
      </c>
      <c r="D305" s="140">
        <v>168</v>
      </c>
      <c r="E305" s="170">
        <v>3.8298349753832172E-3</v>
      </c>
      <c r="F305" s="449">
        <v>16.2</v>
      </c>
      <c r="G305" s="450">
        <v>6.2340115330188713E-4</v>
      </c>
      <c r="H305" s="140">
        <v>59</v>
      </c>
      <c r="I305" s="170">
        <v>1.0274377034986792E-3</v>
      </c>
      <c r="J305" s="455">
        <v>0.11478666666666666</v>
      </c>
      <c r="K305" s="456">
        <v>0.10649850460496581</v>
      </c>
      <c r="L305" s="161">
        <v>5.3386333333333331</v>
      </c>
      <c r="M305" s="161">
        <v>3.9756168963392819</v>
      </c>
      <c r="N305" s="455">
        <v>0.33732333333333336</v>
      </c>
      <c r="O305" s="456">
        <v>0.27074456251848106</v>
      </c>
      <c r="P305" s="161">
        <v>9.7309999999999994E-2</v>
      </c>
      <c r="Q305" s="161">
        <v>9.1470742883849487E-2</v>
      </c>
      <c r="R305" s="455"/>
      <c r="S305" s="462">
        <v>9634.5245442621217</v>
      </c>
      <c r="T305" s="455">
        <v>3.2783060188148805E-4</v>
      </c>
      <c r="U305" s="161">
        <v>0.99635253364273513</v>
      </c>
      <c r="V305" s="456">
        <v>3.6151477069812656E-3</v>
      </c>
      <c r="W305" s="455">
        <v>3.046086067967687E-3</v>
      </c>
      <c r="X305" s="161">
        <v>0.95325322448830285</v>
      </c>
      <c r="Y305" s="456">
        <v>3.1571107792217744E-2</v>
      </c>
      <c r="Z305" s="455"/>
      <c r="AA305" s="161">
        <v>-3.6474663572648724E-3</v>
      </c>
      <c r="AB305" s="456">
        <v>-4.6746775511697147E-2</v>
      </c>
    </row>
    <row r="306" spans="1:28" x14ac:dyDescent="0.3">
      <c r="A306" s="445" t="s">
        <v>669</v>
      </c>
      <c r="B306" s="140" t="s">
        <v>668</v>
      </c>
      <c r="C306" s="445">
        <v>19</v>
      </c>
      <c r="D306" s="140">
        <v>168</v>
      </c>
      <c r="E306" s="170">
        <v>3.6806649354956338E-3</v>
      </c>
      <c r="F306" s="449">
        <v>16.2</v>
      </c>
      <c r="G306" s="450">
        <v>6.1947363613972493E-4</v>
      </c>
      <c r="H306" s="140">
        <v>59</v>
      </c>
      <c r="I306" s="170">
        <v>1.0011324726878685E-3</v>
      </c>
      <c r="J306" s="455">
        <v>0.11478666666666666</v>
      </c>
      <c r="K306" s="456">
        <v>0.10645585164876169</v>
      </c>
      <c r="L306" s="161">
        <v>5.3386333333333331</v>
      </c>
      <c r="M306" s="161">
        <v>4.0432481087200909</v>
      </c>
      <c r="N306" s="455">
        <v>0.33732333333333336</v>
      </c>
      <c r="O306" s="456">
        <v>0.275460656803863</v>
      </c>
      <c r="P306" s="161">
        <v>9.7309999999999994E-2</v>
      </c>
      <c r="Q306" s="161">
        <v>9.2150074795201625E-2</v>
      </c>
      <c r="R306" s="455"/>
      <c r="S306" s="462">
        <v>9461.562043810296</v>
      </c>
      <c r="T306" s="455">
        <v>2.9853742795650046E-4</v>
      </c>
      <c r="U306" s="161">
        <v>0.99461211866867727</v>
      </c>
      <c r="V306" s="456">
        <v>3.0347929145551592E-3</v>
      </c>
      <c r="W306" s="455">
        <v>3.3080662473840934E-3</v>
      </c>
      <c r="X306" s="161">
        <v>0.99344997704904425</v>
      </c>
      <c r="Y306" s="456">
        <v>2.3597836132438373E-2</v>
      </c>
      <c r="Z306" s="455"/>
      <c r="AA306" s="161">
        <v>-5.3878813313227303E-3</v>
      </c>
      <c r="AB306" s="456">
        <v>-6.5500229509557473E-3</v>
      </c>
    </row>
    <row r="307" spans="1:28" x14ac:dyDescent="0.3">
      <c r="A307" s="445" t="s">
        <v>624</v>
      </c>
      <c r="B307" s="140" t="s">
        <v>670</v>
      </c>
      <c r="C307" s="445">
        <v>236</v>
      </c>
      <c r="D307" s="140">
        <v>168</v>
      </c>
      <c r="E307" s="170">
        <v>2.2715499802063647E-3</v>
      </c>
      <c r="F307" s="449">
        <v>16.2</v>
      </c>
      <c r="G307" s="450">
        <v>7.5208427976415138E-4</v>
      </c>
      <c r="H307" s="140">
        <v>59</v>
      </c>
      <c r="I307" s="170">
        <v>5.9218438967382082E-4</v>
      </c>
      <c r="J307" s="455">
        <v>0.11478666666666666</v>
      </c>
      <c r="K307" s="456">
        <v>0.10577368454089335</v>
      </c>
      <c r="L307" s="161">
        <v>5.3386333333333331</v>
      </c>
      <c r="M307" s="161">
        <v>3.833756413298858</v>
      </c>
      <c r="N307" s="455">
        <v>0.33732333333333336</v>
      </c>
      <c r="O307" s="456">
        <v>0.26287277383963248</v>
      </c>
      <c r="P307" s="161">
        <v>9.7309999999999994E-2</v>
      </c>
      <c r="Q307" s="161">
        <v>9.2295986301428073E-2</v>
      </c>
      <c r="R307" s="455"/>
      <c r="S307" s="462">
        <v>4425.4396999381015</v>
      </c>
      <c r="T307" s="455">
        <v>3.6900565533159774E-4</v>
      </c>
      <c r="U307" s="161">
        <v>0.98957958960974857</v>
      </c>
      <c r="V307" s="456">
        <v>3.9439450458631621E-3</v>
      </c>
      <c r="W307" s="455">
        <v>2.3473648970684458E-3</v>
      </c>
      <c r="X307" s="161">
        <v>0.92501880123921887</v>
      </c>
      <c r="Y307" s="456">
        <v>3.0078698887684469E-2</v>
      </c>
      <c r="Z307" s="455"/>
      <c r="AA307" s="161">
        <v>-1.0420410390251433E-2</v>
      </c>
      <c r="AB307" s="456">
        <v>-7.4981198760781131E-2</v>
      </c>
    </row>
    <row r="308" spans="1:28" x14ac:dyDescent="0.3">
      <c r="A308" s="445" t="s">
        <v>669</v>
      </c>
      <c r="B308" s="140" t="s">
        <v>670</v>
      </c>
      <c r="C308" s="445">
        <v>20</v>
      </c>
      <c r="D308" s="140">
        <v>168</v>
      </c>
      <c r="E308" s="170">
        <v>2.1614008124783242E-3</v>
      </c>
      <c r="F308" s="449">
        <v>16.2</v>
      </c>
      <c r="G308" s="450">
        <v>7.1129754280469199E-4</v>
      </c>
      <c r="H308" s="140">
        <v>59</v>
      </c>
      <c r="I308" s="170">
        <v>5.683277235606453E-4</v>
      </c>
      <c r="J308" s="455">
        <v>0.11478666666666666</v>
      </c>
      <c r="K308" s="456">
        <v>0.1062058048957852</v>
      </c>
      <c r="L308" s="161">
        <v>5.3386333333333331</v>
      </c>
      <c r="M308" s="161">
        <v>3.8942673214393948</v>
      </c>
      <c r="N308" s="455">
        <v>0.33732333333333336</v>
      </c>
      <c r="O308" s="456">
        <v>0.26593544813137188</v>
      </c>
      <c r="P308" s="161">
        <v>9.7309999999999994E-2</v>
      </c>
      <c r="Q308" s="161">
        <v>9.4072540712323835E-2</v>
      </c>
      <c r="R308" s="455"/>
      <c r="S308" s="462">
        <v>4144.2283958427633</v>
      </c>
      <c r="T308" s="455">
        <v>3.9530561365667044E-4</v>
      </c>
      <c r="U308" s="161">
        <v>0.9922697540443921</v>
      </c>
      <c r="V308" s="456">
        <v>3.8827371671030795E-3</v>
      </c>
      <c r="W308" s="455">
        <v>2.4161329399811737E-3</v>
      </c>
      <c r="X308" s="161">
        <v>0.95932659537585763</v>
      </c>
      <c r="Y308" s="456">
        <v>2.1575882199886161E-2</v>
      </c>
      <c r="Z308" s="455"/>
      <c r="AA308" s="161">
        <v>-7.7302459556078951E-3</v>
      </c>
      <c r="AB308" s="456">
        <v>-4.0673404624142373E-2</v>
      </c>
    </row>
    <row r="309" spans="1:28" x14ac:dyDescent="0.3">
      <c r="A309" s="445" t="s">
        <v>669</v>
      </c>
      <c r="B309" s="140" t="s">
        <v>671</v>
      </c>
      <c r="C309" s="445">
        <v>96</v>
      </c>
      <c r="D309" s="140">
        <v>168</v>
      </c>
      <c r="E309" s="170">
        <v>3.017796898034508E-3</v>
      </c>
      <c r="F309" s="449">
        <v>16.2</v>
      </c>
      <c r="G309" s="450">
        <v>4.007190749209585E-4</v>
      </c>
      <c r="H309" s="140">
        <v>59</v>
      </c>
      <c r="I309" s="170">
        <v>8.3277851727374321E-4</v>
      </c>
      <c r="J309" s="455">
        <v>0.11478666666666666</v>
      </c>
      <c r="K309" s="456">
        <v>0.10751655020685211</v>
      </c>
      <c r="L309" s="161">
        <v>5.3386333333333331</v>
      </c>
      <c r="M309" s="161">
        <v>4.1318228883704196</v>
      </c>
      <c r="N309" s="455">
        <v>0.33732333333333336</v>
      </c>
      <c r="O309" s="456">
        <v>0.27871805410781503</v>
      </c>
      <c r="P309" s="161">
        <v>9.7309999999999994E-2</v>
      </c>
      <c r="Q309" s="161">
        <v>0.10113041110293715</v>
      </c>
      <c r="R309" s="455"/>
      <c r="S309" s="462">
        <v>11495.727005295616</v>
      </c>
      <c r="T309" s="455">
        <v>3.5023913455755457E-4</v>
      </c>
      <c r="U309" s="161">
        <v>1.0040397164501174</v>
      </c>
      <c r="V309" s="456">
        <v>3.8569589561604674E-3</v>
      </c>
      <c r="W309" s="455">
        <v>2.0411799487128185E-3</v>
      </c>
      <c r="X309" s="161">
        <v>1.0237043432552699</v>
      </c>
      <c r="Y309" s="456">
        <v>3.5773628949990838E-2</v>
      </c>
      <c r="Z309" s="455"/>
      <c r="AA309" s="161">
        <v>4.0397164501173588E-3</v>
      </c>
      <c r="AB309" s="456">
        <v>2.3704343255269933E-2</v>
      </c>
    </row>
    <row r="310" spans="1:28" x14ac:dyDescent="0.3">
      <c r="A310" s="445" t="s">
        <v>625</v>
      </c>
      <c r="B310" s="140" t="s">
        <v>672</v>
      </c>
      <c r="C310" s="445">
        <v>7</v>
      </c>
      <c r="D310" s="140">
        <v>168</v>
      </c>
      <c r="E310" s="170">
        <v>2.6960120758234775E-3</v>
      </c>
      <c r="F310" s="449">
        <v>16.2</v>
      </c>
      <c r="G310" s="450">
        <v>1.126351175475891E-3</v>
      </c>
      <c r="H310" s="140">
        <v>59</v>
      </c>
      <c r="I310" s="170">
        <v>7.05301200976834E-4</v>
      </c>
      <c r="J310" s="455">
        <v>0.11478666666666666</v>
      </c>
      <c r="K310" s="456">
        <v>0.105210276985997</v>
      </c>
      <c r="L310" s="161">
        <v>5.3386333333333331</v>
      </c>
      <c r="M310" s="161">
        <v>3.8055009220220919</v>
      </c>
      <c r="N310" s="455">
        <v>0.33732333333333336</v>
      </c>
      <c r="O310" s="456">
        <v>0.262332678042562</v>
      </c>
      <c r="P310" s="161">
        <v>9.7309999999999994E-2</v>
      </c>
      <c r="Q310" s="161">
        <v>8.4508338476973255E-2</v>
      </c>
      <c r="R310" s="455"/>
      <c r="S310" s="462">
        <v>3605.2816293901055</v>
      </c>
      <c r="T310" s="455">
        <v>3.4359855325000427E-4</v>
      </c>
      <c r="U310" s="161">
        <v>0.99197895696061644</v>
      </c>
      <c r="V310" s="456">
        <v>3.4990676321847397E-3</v>
      </c>
      <c r="W310" s="455">
        <v>9.8074979479940462E-4</v>
      </c>
      <c r="X310" s="161">
        <v>0.98677908832930383</v>
      </c>
      <c r="Y310" s="456">
        <v>6.7229465392414775E-3</v>
      </c>
      <c r="Z310" s="455"/>
      <c r="AA310" s="161">
        <v>-8.0210430393835574E-3</v>
      </c>
      <c r="AB310" s="456">
        <v>-1.3220911670696167E-2</v>
      </c>
    </row>
    <row r="311" spans="1:28" x14ac:dyDescent="0.3">
      <c r="A311" s="445" t="s">
        <v>669</v>
      </c>
      <c r="B311" s="140" t="s">
        <v>672</v>
      </c>
      <c r="C311" s="445">
        <v>101</v>
      </c>
      <c r="D311" s="140">
        <v>168</v>
      </c>
      <c r="E311" s="170">
        <v>2.6212842790845369E-3</v>
      </c>
      <c r="F311" s="449">
        <v>16.2</v>
      </c>
      <c r="G311" s="450">
        <v>7.2477451852116391E-4</v>
      </c>
      <c r="H311" s="140">
        <v>59</v>
      </c>
      <c r="I311" s="170">
        <v>7.0877590987927341E-4</v>
      </c>
      <c r="J311" s="455">
        <v>0.11478666666666666</v>
      </c>
      <c r="K311" s="456">
        <v>0.1069837701784925</v>
      </c>
      <c r="L311" s="161">
        <v>5.3386333333333331</v>
      </c>
      <c r="M311" s="161">
        <v>4.0582609615591059</v>
      </c>
      <c r="N311" s="455">
        <v>0.33732333333333336</v>
      </c>
      <c r="O311" s="456">
        <v>0.2751191347682227</v>
      </c>
      <c r="P311" s="161">
        <v>9.7309999999999994E-2</v>
      </c>
      <c r="Q311" s="161">
        <v>9.6461521107351317E-2</v>
      </c>
      <c r="R311" s="455"/>
      <c r="S311" s="462">
        <v>4016.7452720109936</v>
      </c>
      <c r="T311" s="455">
        <v>3.7556516911471552E-4</v>
      </c>
      <c r="U311" s="161">
        <v>0.99903319460583273</v>
      </c>
      <c r="V311" s="456">
        <v>4.0910417792786478E-3</v>
      </c>
      <c r="W311" s="455">
        <v>3.720359158618871E-3</v>
      </c>
      <c r="X311" s="161">
        <v>1.0116720689108867</v>
      </c>
      <c r="Y311" s="456">
        <v>3.8287413549367863E-2</v>
      </c>
      <c r="Z311" s="455"/>
      <c r="AA311" s="161">
        <v>-9.6680539416726941E-4</v>
      </c>
      <c r="AB311" s="456">
        <v>1.1672068910886679E-2</v>
      </c>
    </row>
    <row r="312" spans="1:28" x14ac:dyDescent="0.3">
      <c r="A312" s="445" t="s">
        <v>625</v>
      </c>
      <c r="B312" s="140" t="s">
        <v>673</v>
      </c>
      <c r="C312" s="445">
        <v>19</v>
      </c>
      <c r="D312" s="140">
        <v>168</v>
      </c>
      <c r="E312" s="170">
        <v>7.2085596743920333E-3</v>
      </c>
      <c r="F312" s="449">
        <v>16.2</v>
      </c>
      <c r="G312" s="450">
        <v>2.6569699640302934E-3</v>
      </c>
      <c r="H312" s="140">
        <v>59</v>
      </c>
      <c r="I312" s="170">
        <v>1.9296728917382604E-3</v>
      </c>
      <c r="J312" s="455">
        <v>0.11478666666666666</v>
      </c>
      <c r="K312" s="456">
        <v>0.10554944800300935</v>
      </c>
      <c r="L312" s="161">
        <v>5.3386333333333331</v>
      </c>
      <c r="M312" s="161">
        <v>3.8862684094386406</v>
      </c>
      <c r="N312" s="455">
        <v>0.33732333333333336</v>
      </c>
      <c r="O312" s="456">
        <v>0.26703952768451333</v>
      </c>
      <c r="P312" s="161">
        <v>9.7309999999999994E-2</v>
      </c>
      <c r="Q312" s="161">
        <v>8.8992034419914892E-2</v>
      </c>
      <c r="R312" s="455"/>
      <c r="S312" s="462">
        <v>9318.4699896540369</v>
      </c>
      <c r="T312" s="455">
        <v>3.0746640171867558E-4</v>
      </c>
      <c r="U312" s="161">
        <v>0.99519823873434465</v>
      </c>
      <c r="V312" s="456">
        <v>3.2042051046702416E-3</v>
      </c>
      <c r="W312" s="455">
        <v>1.0301724437651366E-3</v>
      </c>
      <c r="X312" s="161">
        <v>1.0041509301050231</v>
      </c>
      <c r="Y312" s="456">
        <v>7.0370146438393259E-3</v>
      </c>
      <c r="Z312" s="455"/>
      <c r="AA312" s="161">
        <v>-4.8017612656553466E-3</v>
      </c>
      <c r="AB312" s="456">
        <v>4.1509301050230984E-3</v>
      </c>
    </row>
    <row r="313" spans="1:28" x14ac:dyDescent="0.3">
      <c r="A313" s="445" t="s">
        <v>625</v>
      </c>
      <c r="B313" s="140" t="s">
        <v>674</v>
      </c>
      <c r="C313" s="445">
        <v>73</v>
      </c>
      <c r="D313" s="140">
        <v>168</v>
      </c>
      <c r="E313" s="170">
        <v>4.1388848424952834E-3</v>
      </c>
      <c r="F313" s="449">
        <v>16.2</v>
      </c>
      <c r="G313" s="450">
        <v>1.6646397962680611E-3</v>
      </c>
      <c r="H313" s="140">
        <v>59</v>
      </c>
      <c r="I313" s="170">
        <v>1.0986024778534588E-3</v>
      </c>
      <c r="J313" s="455">
        <v>0.11478666666666666</v>
      </c>
      <c r="K313" s="456">
        <v>0.10582638495969479</v>
      </c>
      <c r="L313" s="161">
        <v>5.3386333333333331</v>
      </c>
      <c r="M313" s="161">
        <v>3.8850282767222262</v>
      </c>
      <c r="N313" s="455">
        <v>0.33732333333333336</v>
      </c>
      <c r="O313" s="456">
        <v>0.26625572122429464</v>
      </c>
      <c r="P313" s="161">
        <v>9.7309999999999994E-2</v>
      </c>
      <c r="Q313" s="161">
        <v>8.6648763370572326E-2</v>
      </c>
      <c r="R313" s="455"/>
      <c r="S313" s="462">
        <v>5979.9720692342171</v>
      </c>
      <c r="T313" s="455">
        <v>3.256027252671317E-4</v>
      </c>
      <c r="U313" s="161">
        <v>0.99790593701959063</v>
      </c>
      <c r="V313" s="456">
        <v>3.5984569675130708E-3</v>
      </c>
      <c r="W313" s="455">
        <v>1.0557389751308366E-3</v>
      </c>
      <c r="X313" s="161">
        <v>0.99970841004547795</v>
      </c>
      <c r="Y313" s="456">
        <v>8.8445760846888495E-3</v>
      </c>
      <c r="Z313" s="455"/>
      <c r="AA313" s="161">
        <v>-2.0940629804093724E-3</v>
      </c>
      <c r="AB313" s="456">
        <v>-2.915899545220535E-4</v>
      </c>
    </row>
    <row r="314" spans="1:28" x14ac:dyDescent="0.3">
      <c r="A314" s="445" t="s">
        <v>625</v>
      </c>
      <c r="B314" s="140" t="s">
        <v>675</v>
      </c>
      <c r="C314" s="445">
        <v>76</v>
      </c>
      <c r="D314" s="140">
        <v>168</v>
      </c>
      <c r="E314" s="170">
        <v>5.2093241195062916E-3</v>
      </c>
      <c r="F314" s="449">
        <v>16.2</v>
      </c>
      <c r="G314" s="450">
        <v>1.0829830376761012E-3</v>
      </c>
      <c r="H314" s="140">
        <v>59</v>
      </c>
      <c r="I314" s="170">
        <v>1.394369447098742E-3</v>
      </c>
      <c r="J314" s="455">
        <v>0.11478666666666666</v>
      </c>
      <c r="K314" s="456">
        <v>0.10572134840669398</v>
      </c>
      <c r="L314" s="161">
        <v>5.3386333333333331</v>
      </c>
      <c r="M314" s="161">
        <v>3.9069418264962366</v>
      </c>
      <c r="N314" s="455">
        <v>0.33732333333333336</v>
      </c>
      <c r="O314" s="456">
        <v>0.2680235630718259</v>
      </c>
      <c r="P314" s="161">
        <v>9.7309999999999994E-2</v>
      </c>
      <c r="Q314" s="161">
        <v>9.6838618268604626E-2</v>
      </c>
      <c r="R314" s="455"/>
      <c r="S314" s="462">
        <v>10160.188429096022</v>
      </c>
      <c r="T314" s="455">
        <v>2.2658149463103047E-4</v>
      </c>
      <c r="U314" s="161">
        <v>0.99692083648272989</v>
      </c>
      <c r="V314" s="456">
        <v>2.8684861823143224E-3</v>
      </c>
      <c r="W314" s="455">
        <v>1.2593497557154044E-3</v>
      </c>
      <c r="X314" s="161">
        <v>1.0062624965984104</v>
      </c>
      <c r="Y314" s="456">
        <v>9.3953375004427672E-3</v>
      </c>
      <c r="Z314" s="455"/>
      <c r="AA314" s="161">
        <v>-3.0791635172701115E-3</v>
      </c>
      <c r="AB314" s="456">
        <v>6.2624965984103831E-3</v>
      </c>
    </row>
    <row r="315" spans="1:28" x14ac:dyDescent="0.3">
      <c r="A315" s="445" t="s">
        <v>625</v>
      </c>
      <c r="B315" s="140" t="s">
        <v>676</v>
      </c>
      <c r="C315" s="445">
        <v>108</v>
      </c>
      <c r="D315" s="140">
        <v>168</v>
      </c>
      <c r="E315" s="170">
        <v>5.4679928242872119E-3</v>
      </c>
      <c r="F315" s="449">
        <v>16.2</v>
      </c>
      <c r="G315" s="450">
        <v>7.3300132916142701E-4</v>
      </c>
      <c r="H315" s="140">
        <v>59</v>
      </c>
      <c r="I315" s="170">
        <v>1.475941336039832E-3</v>
      </c>
      <c r="J315" s="455">
        <v>0.11478666666666666</v>
      </c>
      <c r="K315" s="456">
        <v>0.10545895435287561</v>
      </c>
      <c r="L315" s="161">
        <v>5.3386333333333331</v>
      </c>
      <c r="M315" s="161">
        <v>3.9223347805542432</v>
      </c>
      <c r="N315" s="455">
        <v>0.33732333333333336</v>
      </c>
      <c r="O315" s="456">
        <v>0.26974904967609975</v>
      </c>
      <c r="P315" s="161">
        <v>9.7309999999999994E-2</v>
      </c>
      <c r="Q315" s="161">
        <v>8.6501026731766198E-2</v>
      </c>
      <c r="R315" s="455"/>
      <c r="S315" s="462">
        <v>9817.2211238067175</v>
      </c>
      <c r="T315" s="455">
        <v>2.64467891228091E-4</v>
      </c>
      <c r="U315" s="161">
        <v>0.99450354415454578</v>
      </c>
      <c r="V315" s="456">
        <v>3.4360719988449132E-3</v>
      </c>
      <c r="W315" s="455">
        <v>1.0010846674189261E-3</v>
      </c>
      <c r="X315" s="161">
        <v>1.0118429810060252</v>
      </c>
      <c r="Y315" s="456">
        <v>1.07320889284364E-2</v>
      </c>
      <c r="Z315" s="455"/>
      <c r="AA315" s="161">
        <v>-5.4964558454542178E-3</v>
      </c>
      <c r="AB315" s="456">
        <v>1.1842981006025211E-2</v>
      </c>
    </row>
    <row r="316" spans="1:28" x14ac:dyDescent="0.3">
      <c r="A316" s="445" t="s">
        <v>625</v>
      </c>
      <c r="B316" s="140" t="s">
        <v>677</v>
      </c>
      <c r="C316" s="445">
        <v>109</v>
      </c>
      <c r="D316" s="140">
        <v>168</v>
      </c>
      <c r="E316" s="170">
        <v>3.4358652311497896E-3</v>
      </c>
      <c r="F316" s="449">
        <v>16.2</v>
      </c>
      <c r="G316" s="450">
        <v>8.5463639129979062E-4</v>
      </c>
      <c r="H316" s="140">
        <v>59</v>
      </c>
      <c r="I316" s="170">
        <v>9.0607990287714887E-4</v>
      </c>
      <c r="J316" s="455">
        <v>0.11478666666666666</v>
      </c>
      <c r="K316" s="456">
        <v>0.10834257053333671</v>
      </c>
      <c r="L316" s="161">
        <v>5.3386333333333331</v>
      </c>
      <c r="M316" s="161">
        <v>3.9325096019206147</v>
      </c>
      <c r="N316" s="455">
        <v>0.33732333333333336</v>
      </c>
      <c r="O316" s="456">
        <v>0.26325060717213167</v>
      </c>
      <c r="P316" s="161">
        <v>9.7309999999999994E-2</v>
      </c>
      <c r="Q316" s="161">
        <v>9.4012943322797873E-2</v>
      </c>
      <c r="R316" s="455"/>
      <c r="S316" s="462">
        <v>3372.001247154159</v>
      </c>
      <c r="T316" s="455">
        <v>1.9820623174744956E-3</v>
      </c>
      <c r="U316" s="161">
        <v>1.0216985749869041</v>
      </c>
      <c r="V316" s="456">
        <v>1.8850432663036733E-2</v>
      </c>
      <c r="W316" s="455">
        <v>1.037058496576094E-3</v>
      </c>
      <c r="X316" s="161">
        <v>0.98743960302378553</v>
      </c>
      <c r="Y316" s="456">
        <v>1.0611379897902019E-2</v>
      </c>
      <c r="Z316" s="455"/>
      <c r="AA316" s="161">
        <v>2.1698574986904084E-2</v>
      </c>
      <c r="AB316" s="456">
        <v>-1.2560396976214472E-2</v>
      </c>
    </row>
    <row r="317" spans="1:28" x14ac:dyDescent="0.3">
      <c r="A317" s="445" t="s">
        <v>625</v>
      </c>
      <c r="B317" s="140" t="s">
        <v>678</v>
      </c>
      <c r="C317" s="445">
        <v>167</v>
      </c>
      <c r="D317" s="140">
        <v>168</v>
      </c>
      <c r="E317" s="170">
        <v>4.7563169081813418E-3</v>
      </c>
      <c r="F317" s="449">
        <v>16.2</v>
      </c>
      <c r="G317" s="450">
        <v>1.3757189878647784E-3</v>
      </c>
      <c r="H317" s="140">
        <v>59</v>
      </c>
      <c r="I317" s="170">
        <v>1.2118845747060803E-3</v>
      </c>
      <c r="J317" s="455">
        <v>0.11478666666666666</v>
      </c>
      <c r="K317" s="456">
        <v>0.10588160222266757</v>
      </c>
      <c r="L317" s="161">
        <v>5.3386333333333331</v>
      </c>
      <c r="M317" s="161">
        <v>3.7119173895716582</v>
      </c>
      <c r="N317" s="455">
        <v>0.33732333333333336</v>
      </c>
      <c r="O317" s="456">
        <v>0.25425911030049625</v>
      </c>
      <c r="P317" s="161">
        <v>9.7309999999999994E-2</v>
      </c>
      <c r="Q317" s="161">
        <v>8.1868935559365308E-2</v>
      </c>
      <c r="R317" s="455"/>
      <c r="S317" s="462">
        <v>4460.1350702877726</v>
      </c>
      <c r="T317" s="455">
        <v>2.4178645273443912E-4</v>
      </c>
      <c r="U317" s="161">
        <v>0.99859474124289038</v>
      </c>
      <c r="V317" s="456">
        <v>4.0279732856876209E-3</v>
      </c>
      <c r="W317" s="455">
        <v>8.8558304721045062E-4</v>
      </c>
      <c r="X317" s="161">
        <v>0.95217939500444204</v>
      </c>
      <c r="Y317" s="456">
        <v>1.35938652300365E-2</v>
      </c>
      <c r="Z317" s="455"/>
      <c r="AA317" s="161">
        <v>-1.4052587571096176E-3</v>
      </c>
      <c r="AB317" s="456">
        <v>-4.7820604995557958E-2</v>
      </c>
    </row>
    <row r="318" spans="1:28" x14ac:dyDescent="0.3">
      <c r="A318" s="445" t="s">
        <v>625</v>
      </c>
      <c r="B318" s="140" t="s">
        <v>679</v>
      </c>
      <c r="C318" s="445">
        <v>168</v>
      </c>
      <c r="D318" s="140">
        <v>168</v>
      </c>
      <c r="E318" s="170">
        <v>5.7620848532012586E-3</v>
      </c>
      <c r="F318" s="449">
        <v>16.2</v>
      </c>
      <c r="G318" s="450">
        <v>1.9429948012982395E-3</v>
      </c>
      <c r="H318" s="140">
        <v>59</v>
      </c>
      <c r="I318" s="170">
        <v>1.5301787767083859E-3</v>
      </c>
      <c r="J318" s="455">
        <v>0.11478666666666666</v>
      </c>
      <c r="K318" s="456">
        <v>0.10567721457427412</v>
      </c>
      <c r="L318" s="161">
        <v>5.3386333333333331</v>
      </c>
      <c r="M318" s="161">
        <v>3.8672131133249001</v>
      </c>
      <c r="N318" s="455">
        <v>0.33732333333333336</v>
      </c>
      <c r="O318" s="456">
        <v>0.26540889465624024</v>
      </c>
      <c r="P318" s="161">
        <v>9.7309999999999994E-2</v>
      </c>
      <c r="Q318" s="161">
        <v>9.0049176315663934E-2</v>
      </c>
      <c r="R318" s="455"/>
      <c r="S318" s="462">
        <v>8548.3452911283039</v>
      </c>
      <c r="T318" s="455">
        <v>2.8670000478019401E-4</v>
      </c>
      <c r="U318" s="161">
        <v>0.99666889750323817</v>
      </c>
      <c r="V318" s="456">
        <v>4.2900223491664736E-3</v>
      </c>
      <c r="W318" s="455">
        <v>7.1584483965683558E-4</v>
      </c>
      <c r="X318" s="161">
        <v>0.99390681750427845</v>
      </c>
      <c r="Y318" s="456">
        <v>1.4087119795131681E-2</v>
      </c>
      <c r="Z318" s="455"/>
      <c r="AA318" s="161">
        <v>-3.3311024967618286E-3</v>
      </c>
      <c r="AB318" s="456">
        <v>-6.0931824957215497E-3</v>
      </c>
    </row>
    <row r="319" spans="1:28" x14ac:dyDescent="0.3">
      <c r="A319" s="445" t="s">
        <v>634</v>
      </c>
      <c r="B319" s="140" t="s">
        <v>680</v>
      </c>
      <c r="C319" s="445">
        <v>5</v>
      </c>
      <c r="D319" s="140">
        <v>168</v>
      </c>
      <c r="E319" s="170">
        <v>5.7035621428830176E-3</v>
      </c>
      <c r="F319" s="449">
        <v>16.2</v>
      </c>
      <c r="G319" s="450">
        <v>1.6249470827615106E-3</v>
      </c>
      <c r="H319" s="140">
        <v>59</v>
      </c>
      <c r="I319" s="170">
        <v>1.4989484094028302E-3</v>
      </c>
      <c r="J319" s="455">
        <v>0.11478666666666666</v>
      </c>
      <c r="K319" s="456">
        <v>0.10674070886345391</v>
      </c>
      <c r="L319" s="161">
        <v>5.3386333333333331</v>
      </c>
      <c r="M319" s="161">
        <v>3.8894001340774031</v>
      </c>
      <c r="N319" s="455">
        <v>0.33732333333333336</v>
      </c>
      <c r="O319" s="456">
        <v>0.26427207060955415</v>
      </c>
      <c r="P319" s="161">
        <v>9.7309999999999994E-2</v>
      </c>
      <c r="Q319" s="161">
        <v>8.4010671600863771E-2</v>
      </c>
      <c r="R319" s="455"/>
      <c r="S319" s="462">
        <v>9064.0223723980689</v>
      </c>
      <c r="T319" s="455">
        <v>2.7738156803778482E-4</v>
      </c>
      <c r="U319" s="161">
        <v>1.0006778985401381</v>
      </c>
      <c r="V319" s="456">
        <v>5.3068077565575997E-3</v>
      </c>
      <c r="W319" s="455">
        <v>1.1980264140143099E-3</v>
      </c>
      <c r="X319" s="161">
        <v>0.98391711435574225</v>
      </c>
      <c r="Y319" s="456">
        <v>1.0148987206886109E-2</v>
      </c>
      <c r="Z319" s="455"/>
      <c r="AA319" s="161">
        <v>6.7789854013811102E-4</v>
      </c>
      <c r="AB319" s="456">
        <v>-1.6082885644257749E-2</v>
      </c>
    </row>
    <row r="320" spans="1:28" x14ac:dyDescent="0.3">
      <c r="A320" s="445" t="s">
        <v>634</v>
      </c>
      <c r="B320" s="140" t="s">
        <v>681</v>
      </c>
      <c r="C320" s="445">
        <v>13</v>
      </c>
      <c r="D320" s="140">
        <v>168</v>
      </c>
      <c r="E320" s="170">
        <v>3.0779342511980039E-3</v>
      </c>
      <c r="F320" s="449">
        <v>16.2</v>
      </c>
      <c r="G320" s="450">
        <v>8.3159402390943482E-4</v>
      </c>
      <c r="H320" s="140">
        <v>59</v>
      </c>
      <c r="I320" s="170">
        <v>8.3529006877226396E-4</v>
      </c>
      <c r="J320" s="455">
        <v>0.11478666666666666</v>
      </c>
      <c r="K320" s="456">
        <v>0.10670574024564149</v>
      </c>
      <c r="L320" s="161">
        <v>5.3386333333333331</v>
      </c>
      <c r="M320" s="161">
        <v>3.9989521159858854</v>
      </c>
      <c r="N320" s="455">
        <v>0.33732333333333336</v>
      </c>
      <c r="O320" s="456">
        <v>0.27180481512720223</v>
      </c>
      <c r="P320" s="161">
        <v>9.7309999999999994E-2</v>
      </c>
      <c r="Q320" s="161">
        <v>9.9032723432309844E-2</v>
      </c>
      <c r="R320" s="455"/>
      <c r="S320" s="462">
        <v>1345.1656745374698</v>
      </c>
      <c r="T320" s="455">
        <v>3.1755454453076456E-4</v>
      </c>
      <c r="U320" s="161">
        <v>1.0000463113596307</v>
      </c>
      <c r="V320" s="456">
        <v>5.618461105608207E-3</v>
      </c>
      <c r="W320" s="455">
        <v>1.0181250341902229E-3</v>
      </c>
      <c r="X320" s="161">
        <v>1.0100954819993773</v>
      </c>
      <c r="Y320" s="456">
        <v>1.037027875737895E-2</v>
      </c>
      <c r="Z320" s="455"/>
      <c r="AA320" s="161">
        <v>4.6311359630735183E-5</v>
      </c>
      <c r="AB320" s="456">
        <v>1.0095481999377265E-2</v>
      </c>
    </row>
    <row r="321" spans="1:28" x14ac:dyDescent="0.3">
      <c r="A321" s="445" t="s">
        <v>634</v>
      </c>
      <c r="B321" s="140" t="s">
        <v>682</v>
      </c>
      <c r="C321" s="445">
        <v>75</v>
      </c>
      <c r="D321" s="140">
        <v>168</v>
      </c>
      <c r="E321" s="170">
        <v>5.7799606874641496E-3</v>
      </c>
      <c r="F321" s="449">
        <v>16.2</v>
      </c>
      <c r="G321" s="450">
        <v>6.9677519335094404E-4</v>
      </c>
      <c r="H321" s="140">
        <v>59</v>
      </c>
      <c r="I321" s="170">
        <v>1.5404596551113205E-3</v>
      </c>
      <c r="J321" s="455">
        <v>0.11478666666666666</v>
      </c>
      <c r="K321" s="456">
        <v>0.10675517323620136</v>
      </c>
      <c r="L321" s="161">
        <v>5.3386333333333331</v>
      </c>
      <c r="M321" s="161">
        <v>3.9225130932148802</v>
      </c>
      <c r="N321" s="455">
        <v>0.33732333333333336</v>
      </c>
      <c r="O321" s="456">
        <v>0.26648587697824655</v>
      </c>
      <c r="P321" s="161">
        <v>9.7309999999999994E-2</v>
      </c>
      <c r="Q321" s="161">
        <v>9.275225526221266E-2</v>
      </c>
      <c r="R321" s="455"/>
      <c r="S321" s="462">
        <v>12999.537902903663</v>
      </c>
      <c r="T321" s="455">
        <v>2.9324077237011692E-4</v>
      </c>
      <c r="U321" s="161">
        <v>0.99815435354296089</v>
      </c>
      <c r="V321" s="456">
        <v>8.9693962578824803E-3</v>
      </c>
      <c r="W321" s="455">
        <v>5.7506887163400367E-4</v>
      </c>
      <c r="X321" s="161">
        <v>0.97614317990139299</v>
      </c>
      <c r="Y321" s="456">
        <v>1.6959499172804239E-2</v>
      </c>
      <c r="Z321" s="455"/>
      <c r="AA321" s="161">
        <v>-1.8456464570391073E-3</v>
      </c>
      <c r="AB321" s="456">
        <v>-2.3856820098607012E-2</v>
      </c>
    </row>
    <row r="322" spans="1:28" x14ac:dyDescent="0.3">
      <c r="A322" s="445" t="s">
        <v>634</v>
      </c>
      <c r="B322" s="140" t="s">
        <v>683</v>
      </c>
      <c r="C322" s="445">
        <v>78</v>
      </c>
      <c r="D322" s="140">
        <v>168</v>
      </c>
      <c r="E322" s="170">
        <v>3.4855748443073349E-3</v>
      </c>
      <c r="F322" s="449">
        <v>16.2</v>
      </c>
      <c r="G322" s="450">
        <v>9.2171001061886848E-4</v>
      </c>
      <c r="H322" s="140">
        <v>59</v>
      </c>
      <c r="I322" s="170">
        <v>9.8573627412000021E-4</v>
      </c>
      <c r="J322" s="455">
        <v>0.11478666666666666</v>
      </c>
      <c r="K322" s="456">
        <v>0.1130604644816324</v>
      </c>
      <c r="L322" s="161">
        <v>5.3386333333333331</v>
      </c>
      <c r="M322" s="161">
        <v>4.44589485162905</v>
      </c>
      <c r="N322" s="455">
        <v>0.33732333333333336</v>
      </c>
      <c r="O322" s="456">
        <v>0.28519844093497065</v>
      </c>
      <c r="P322" s="161">
        <v>9.7309999999999994E-2</v>
      </c>
      <c r="Q322" s="161">
        <v>0.12126060858981863</v>
      </c>
      <c r="R322" s="455"/>
      <c r="S322" s="462">
        <v>3184.6682202067368</v>
      </c>
      <c r="T322" s="455">
        <v>8.2198084043147326E-4</v>
      </c>
      <c r="U322" s="161">
        <v>1.0569877473752525</v>
      </c>
      <c r="V322" s="456">
        <v>1.2066164709071792E-2</v>
      </c>
      <c r="W322" s="455">
        <v>2.644498383107507E-3</v>
      </c>
      <c r="X322" s="161">
        <v>1.0439530735098035</v>
      </c>
      <c r="Y322" s="456">
        <v>2.0897599951401231E-2</v>
      </c>
      <c r="Z322" s="455"/>
      <c r="AA322" s="161">
        <v>5.6987747375252473E-2</v>
      </c>
      <c r="AB322" s="456">
        <v>4.3953073509803486E-2</v>
      </c>
    </row>
    <row r="323" spans="1:28" x14ac:dyDescent="0.3">
      <c r="A323" s="445" t="s">
        <v>638</v>
      </c>
      <c r="B323" s="140" t="s">
        <v>684</v>
      </c>
      <c r="C323" s="445">
        <v>4</v>
      </c>
      <c r="D323" s="140">
        <v>168</v>
      </c>
      <c r="E323" s="170">
        <v>4.5692019594622659E-3</v>
      </c>
      <c r="F323" s="449">
        <v>16.2</v>
      </c>
      <c r="G323" s="450">
        <v>1.1447099351285367E-3</v>
      </c>
      <c r="H323" s="140">
        <v>59</v>
      </c>
      <c r="I323" s="170">
        <v>1.1939857260344334E-3</v>
      </c>
      <c r="J323" s="455">
        <v>0.11478666666666666</v>
      </c>
      <c r="K323" s="456">
        <v>0.10582099597260833</v>
      </c>
      <c r="L323" s="161">
        <v>5.3386333333333331</v>
      </c>
      <c r="M323" s="161">
        <v>3.8160445475952862</v>
      </c>
      <c r="N323" s="455">
        <v>0.33732333333333336</v>
      </c>
      <c r="O323" s="456">
        <v>0.26154132310047734</v>
      </c>
      <c r="P323" s="161">
        <v>9.7309999999999994E-2</v>
      </c>
      <c r="Q323" s="161">
        <v>8.314377337160006E-2</v>
      </c>
      <c r="R323" s="455"/>
      <c r="S323" s="462">
        <v>2007.840961799543</v>
      </c>
      <c r="T323" s="455">
        <v>2.7211156096631502E-4</v>
      </c>
      <c r="U323" s="161">
        <v>0.99443804553178827</v>
      </c>
      <c r="V323" s="456">
        <v>2.6341987049583056E-3</v>
      </c>
      <c r="W323" s="455">
        <v>5.853388738463189E-4</v>
      </c>
      <c r="X323" s="161">
        <v>0.98759419793428616</v>
      </c>
      <c r="Y323" s="456">
        <v>4.573632129334833E-3</v>
      </c>
      <c r="Z323" s="455"/>
      <c r="AA323" s="161">
        <v>-5.5619544682117272E-3</v>
      </c>
      <c r="AB323" s="456">
        <v>-1.2405802065713845E-2</v>
      </c>
    </row>
    <row r="324" spans="1:28" x14ac:dyDescent="0.3">
      <c r="A324" s="445" t="s">
        <v>638</v>
      </c>
      <c r="B324" s="140" t="s">
        <v>685</v>
      </c>
      <c r="C324" s="445">
        <v>6</v>
      </c>
      <c r="D324" s="140">
        <v>168</v>
      </c>
      <c r="E324" s="170">
        <v>3.8562774648161543E-3</v>
      </c>
      <c r="F324" s="449">
        <v>16.2</v>
      </c>
      <c r="G324" s="450">
        <v>9.4448946720518802E-4</v>
      </c>
      <c r="H324" s="140">
        <v>59</v>
      </c>
      <c r="I324" s="170">
        <v>1.0356941800551888E-3</v>
      </c>
      <c r="J324" s="455">
        <v>0.11478666666666666</v>
      </c>
      <c r="K324" s="456">
        <v>0.10647923066401317</v>
      </c>
      <c r="L324" s="161">
        <v>5.3386333333333331</v>
      </c>
      <c r="M324" s="161">
        <v>3.9354252351372327</v>
      </c>
      <c r="N324" s="455">
        <v>0.33732333333333336</v>
      </c>
      <c r="O324" s="456">
        <v>0.26805597168949463</v>
      </c>
      <c r="P324" s="161">
        <v>9.7309999999999994E-2</v>
      </c>
      <c r="Q324" s="161">
        <v>8.6842355661361711E-2</v>
      </c>
      <c r="R324" s="455"/>
      <c r="S324" s="462">
        <v>7860.7778721630439</v>
      </c>
      <c r="T324" s="455">
        <v>3.0334971307454783E-4</v>
      </c>
      <c r="U324" s="161">
        <v>1.0006871375716404</v>
      </c>
      <c r="V324" s="456">
        <v>2.9211852109173046E-3</v>
      </c>
      <c r="W324" s="455">
        <v>1.2476068979733277E-3</v>
      </c>
      <c r="X324" s="161">
        <v>1.0121186429034641</v>
      </c>
      <c r="Y324" s="456">
        <v>6.2501645988030244E-3</v>
      </c>
      <c r="Z324" s="455"/>
      <c r="AA324" s="161">
        <v>6.8713757164040601E-4</v>
      </c>
      <c r="AB324" s="456">
        <v>1.2118642903464094E-2</v>
      </c>
    </row>
    <row r="325" spans="1:28" x14ac:dyDescent="0.3">
      <c r="A325" s="445" t="s">
        <v>638</v>
      </c>
      <c r="B325" s="140" t="s">
        <v>686</v>
      </c>
      <c r="C325" s="445">
        <v>75</v>
      </c>
      <c r="D325" s="140">
        <v>168</v>
      </c>
      <c r="E325" s="170">
        <v>2.7782969521588431E-3</v>
      </c>
      <c r="F325" s="449">
        <v>16.2</v>
      </c>
      <c r="G325" s="450">
        <v>7.6466414715801968E-4</v>
      </c>
      <c r="H325" s="140">
        <v>59</v>
      </c>
      <c r="I325" s="170">
        <v>7.5450019813561324E-4</v>
      </c>
      <c r="J325" s="455">
        <v>0.11478666666666666</v>
      </c>
      <c r="K325" s="456">
        <v>0.10643237563880507</v>
      </c>
      <c r="L325" s="161">
        <v>5.3386333333333331</v>
      </c>
      <c r="M325" s="161">
        <v>3.9870539533797777</v>
      </c>
      <c r="N325" s="455">
        <v>0.33732333333333336</v>
      </c>
      <c r="O325" s="456">
        <v>0.27169214460722557</v>
      </c>
      <c r="P325" s="161">
        <v>9.7309999999999994E-2</v>
      </c>
      <c r="Q325" s="161">
        <v>9.3025691014782003E-2</v>
      </c>
      <c r="R325" s="455"/>
      <c r="S325" s="462">
        <v>1640.2853253340916</v>
      </c>
      <c r="T325" s="455">
        <v>3.2556536646059293E-4</v>
      </c>
      <c r="U325" s="161">
        <v>1.0024339393108253</v>
      </c>
      <c r="V325" s="456">
        <v>3.1671890353690401E-3</v>
      </c>
      <c r="W325" s="455">
        <v>1.286192062264907E-3</v>
      </c>
      <c r="X325" s="161">
        <v>1.023217686049138</v>
      </c>
      <c r="Y325" s="456">
        <v>7.0815719031887131E-3</v>
      </c>
      <c r="Z325" s="455"/>
      <c r="AA325" s="161">
        <v>2.4339393108252505E-3</v>
      </c>
      <c r="AB325" s="456">
        <v>2.3217686049137987E-2</v>
      </c>
    </row>
    <row r="326" spans="1:28" x14ac:dyDescent="0.3">
      <c r="A326" s="445" t="s">
        <v>638</v>
      </c>
      <c r="B326" s="140" t="s">
        <v>687</v>
      </c>
      <c r="C326" s="445">
        <v>168</v>
      </c>
      <c r="D326" s="140">
        <v>168</v>
      </c>
      <c r="E326" s="170">
        <v>4.468019942706368E-3</v>
      </c>
      <c r="F326" s="449">
        <v>16.2</v>
      </c>
      <c r="G326" s="450">
        <v>9.9050151885023596E-4</v>
      </c>
      <c r="H326" s="140">
        <v>59</v>
      </c>
      <c r="I326" s="170">
        <v>1.1846862695448113E-3</v>
      </c>
      <c r="J326" s="455">
        <v>0.11478666666666666</v>
      </c>
      <c r="K326" s="456">
        <v>0.10622813018371446</v>
      </c>
      <c r="L326" s="161">
        <v>5.3386333333333331</v>
      </c>
      <c r="M326" s="161">
        <v>3.8770038963547355</v>
      </c>
      <c r="N326" s="455">
        <v>0.33732333333333336</v>
      </c>
      <c r="O326" s="456">
        <v>0.2647009046694318</v>
      </c>
      <c r="P326" s="161">
        <v>9.7309999999999994E-2</v>
      </c>
      <c r="Q326" s="161">
        <v>8.8430199723956673E-2</v>
      </c>
      <c r="R326" s="455"/>
      <c r="S326" s="462">
        <v>2616.3004364903513</v>
      </c>
      <c r="T326" s="455">
        <v>2.0258396398795535E-4</v>
      </c>
      <c r="U326" s="161">
        <v>1.0034524839510417</v>
      </c>
      <c r="V326" s="456">
        <v>2.2775091354274341E-3</v>
      </c>
      <c r="W326" s="455">
        <v>7.193449715822397E-4</v>
      </c>
      <c r="X326" s="161">
        <v>0.99343404059666007</v>
      </c>
      <c r="Y326" s="456">
        <v>8.2767489216106598E-3</v>
      </c>
      <c r="Z326" s="455"/>
      <c r="AA326" s="161">
        <v>3.452483951041696E-3</v>
      </c>
      <c r="AB326" s="456">
        <v>-6.5659594033399271E-3</v>
      </c>
    </row>
    <row r="327" spans="1:28" x14ac:dyDescent="0.3">
      <c r="A327" s="445" t="s">
        <v>638</v>
      </c>
      <c r="B327" s="140" t="s">
        <v>688</v>
      </c>
      <c r="C327" s="445">
        <v>170</v>
      </c>
      <c r="D327" s="140">
        <v>168</v>
      </c>
      <c r="E327" s="170">
        <v>4.2205550705866762E-3</v>
      </c>
      <c r="F327" s="449">
        <v>16.2</v>
      </c>
      <c r="G327" s="450">
        <v>6.5089770853773608E-4</v>
      </c>
      <c r="H327" s="140">
        <v>59</v>
      </c>
      <c r="I327" s="170">
        <v>1.0927547400877359E-3</v>
      </c>
      <c r="J327" s="455">
        <v>0.11478666666666666</v>
      </c>
      <c r="K327" s="456">
        <v>0.10597778096586979</v>
      </c>
      <c r="L327" s="161">
        <v>5.3386333333333331</v>
      </c>
      <c r="M327" s="161">
        <v>3.777546632849111</v>
      </c>
      <c r="N327" s="455">
        <v>0.33732333333333336</v>
      </c>
      <c r="O327" s="456">
        <v>0.25851975629230467</v>
      </c>
      <c r="P327" s="161">
        <v>9.7309999999999994E-2</v>
      </c>
      <c r="Q327" s="161">
        <v>7.9772381836033565E-2</v>
      </c>
      <c r="R327" s="455"/>
      <c r="S327" s="462">
        <v>7197.7592700290988</v>
      </c>
      <c r="T327" s="455">
        <v>4.447816806563665E-4</v>
      </c>
      <c r="U327" s="161">
        <v>1.0011507590941269</v>
      </c>
      <c r="V327" s="456">
        <v>4.3817102637430288E-3</v>
      </c>
      <c r="W327" s="455">
        <v>7.7783579231179294E-4</v>
      </c>
      <c r="X327" s="161">
        <v>0.97016337629571059</v>
      </c>
      <c r="Y327" s="456">
        <v>8.2422755116739795E-3</v>
      </c>
      <c r="Z327" s="455"/>
      <c r="AA327" s="161">
        <v>1.1507590941268742E-3</v>
      </c>
      <c r="AB327" s="456">
        <v>-2.9836623704289411E-2</v>
      </c>
    </row>
    <row r="328" spans="1:28" x14ac:dyDescent="0.3">
      <c r="A328" s="445" t="s">
        <v>606</v>
      </c>
      <c r="B328" s="140" t="s">
        <v>689</v>
      </c>
      <c r="C328" s="445">
        <v>0</v>
      </c>
      <c r="D328" s="140">
        <v>193</v>
      </c>
      <c r="E328" s="170">
        <v>2.1042121794876013E-3</v>
      </c>
      <c r="F328" s="449">
        <v>150</v>
      </c>
      <c r="G328" s="450">
        <v>9.9944639829919264E-4</v>
      </c>
      <c r="H328" s="140">
        <v>108</v>
      </c>
      <c r="I328" s="170">
        <v>1.122935839697035E-3</v>
      </c>
      <c r="J328" s="455">
        <v>0.29907</v>
      </c>
      <c r="K328" s="456">
        <v>0.28128851675186634</v>
      </c>
      <c r="L328" s="161">
        <v>29.092600000000001</v>
      </c>
      <c r="M328" s="161">
        <v>20.675266537647623</v>
      </c>
      <c r="N328" s="455">
        <v>0.70550000000000002</v>
      </c>
      <c r="O328" s="456">
        <v>0.53308668999461384</v>
      </c>
      <c r="P328" s="161">
        <v>0.187</v>
      </c>
      <c r="Q328" s="161">
        <v>0.17409327535479388</v>
      </c>
      <c r="R328" s="455"/>
      <c r="S328" s="462">
        <v>13857.687018065122</v>
      </c>
      <c r="T328" s="455">
        <v>3.3563171064916666E-4</v>
      </c>
      <c r="U328" s="161">
        <v>1.0040951344134941</v>
      </c>
      <c r="V328" s="456">
        <v>1.8319984178530671E-3</v>
      </c>
      <c r="W328" s="455">
        <v>3.3791137185931212E-3</v>
      </c>
      <c r="X328" s="161">
        <v>1.0237300707337715</v>
      </c>
      <c r="Y328" s="456">
        <v>1.0417659039385617E-2</v>
      </c>
      <c r="Z328" s="455"/>
      <c r="AA328" s="161">
        <v>4.0951344134940726E-3</v>
      </c>
      <c r="AB328" s="456">
        <v>2.3730070733771536E-2</v>
      </c>
    </row>
    <row r="329" spans="1:28" x14ac:dyDescent="0.3">
      <c r="A329" s="445" t="s">
        <v>608</v>
      </c>
      <c r="B329" s="140" t="s">
        <v>689</v>
      </c>
      <c r="C329" s="445">
        <v>0</v>
      </c>
      <c r="D329" s="140">
        <v>193</v>
      </c>
      <c r="E329" s="170">
        <v>3.1368204905176892E-3</v>
      </c>
      <c r="F329" s="449">
        <v>150</v>
      </c>
      <c r="G329" s="450">
        <v>2.1950829091568862E-3</v>
      </c>
      <c r="H329" s="140">
        <v>108</v>
      </c>
      <c r="I329" s="170">
        <v>1.7252676508292457E-3</v>
      </c>
      <c r="J329" s="455">
        <v>0.29907</v>
      </c>
      <c r="K329" s="456">
        <v>0.27735983720664004</v>
      </c>
      <c r="L329" s="161">
        <v>29.092600000000001</v>
      </c>
      <c r="M329" s="161">
        <v>21.181187190284238</v>
      </c>
      <c r="N329" s="455">
        <v>0.70550000000000002</v>
      </c>
      <c r="O329" s="456">
        <v>0.55386694858919583</v>
      </c>
      <c r="P329" s="161">
        <v>0.187</v>
      </c>
      <c r="Q329" s="161">
        <v>0.16133996123849373</v>
      </c>
      <c r="R329" s="455"/>
      <c r="S329" s="462">
        <v>16226.051733040324</v>
      </c>
      <c r="T329" s="455">
        <v>4.29093810700192E-4</v>
      </c>
      <c r="U329" s="161">
        <v>0.9997832909504587</v>
      </c>
      <c r="V329" s="456">
        <v>2.9377539360172251E-3</v>
      </c>
      <c r="W329" s="455">
        <v>3.9906946967122351E-3</v>
      </c>
      <c r="X329" s="161">
        <v>0.9912465290719592</v>
      </c>
      <c r="Y329" s="456">
        <v>1.1279253724614162E-2</v>
      </c>
      <c r="Z329" s="455"/>
      <c r="AA329" s="161">
        <v>-2.1670904954129711E-4</v>
      </c>
      <c r="AB329" s="456">
        <v>-8.7534709280407963E-3</v>
      </c>
    </row>
    <row r="330" spans="1:28" x14ac:dyDescent="0.3">
      <c r="A330" s="445" t="s">
        <v>610</v>
      </c>
      <c r="B330" s="140" t="s">
        <v>689</v>
      </c>
      <c r="C330" s="445">
        <v>0</v>
      </c>
      <c r="D330" s="140">
        <v>193</v>
      </c>
      <c r="E330" s="170">
        <v>3.8652535646263287E-3</v>
      </c>
      <c r="F330" s="449">
        <v>150</v>
      </c>
      <c r="G330" s="450">
        <v>1.8371553846938532E-3</v>
      </c>
      <c r="H330" s="140">
        <v>108</v>
      </c>
      <c r="I330" s="170">
        <v>2.0784385930636032E-3</v>
      </c>
      <c r="J330" s="455">
        <v>0.29907</v>
      </c>
      <c r="K330" s="456">
        <v>0.27738340519448973</v>
      </c>
      <c r="L330" s="161">
        <v>29.092600000000001</v>
      </c>
      <c r="M330" s="161">
        <v>20.657740828746626</v>
      </c>
      <c r="N330" s="455">
        <v>0.70550000000000002</v>
      </c>
      <c r="O330" s="456">
        <v>0.54013345104062371</v>
      </c>
      <c r="P330" s="161">
        <v>0.187</v>
      </c>
      <c r="Q330" s="161">
        <v>0.16364784219669265</v>
      </c>
      <c r="R330" s="455"/>
      <c r="S330" s="462">
        <v>16535.941360734829</v>
      </c>
      <c r="T330" s="455">
        <v>3.2878115961770517E-4</v>
      </c>
      <c r="U330" s="161">
        <v>1.0000057609516864</v>
      </c>
      <c r="V330" s="456">
        <v>1.5282642788715295E-3</v>
      </c>
      <c r="W330" s="455">
        <v>3.8570642849353625E-3</v>
      </c>
      <c r="X330" s="161">
        <v>0.99953244043088085</v>
      </c>
      <c r="Y330" s="456">
        <v>1.3024819816267821E-2</v>
      </c>
      <c r="Z330" s="455"/>
      <c r="AA330" s="161">
        <v>5.7609516863621479E-6</v>
      </c>
      <c r="AB330" s="456">
        <v>-4.6755956911914698E-4</v>
      </c>
    </row>
    <row r="331" spans="1:28" x14ac:dyDescent="0.3">
      <c r="A331" s="445" t="s">
        <v>611</v>
      </c>
      <c r="B331" s="140" t="s">
        <v>689</v>
      </c>
      <c r="C331" s="445">
        <v>0</v>
      </c>
      <c r="D331" s="140">
        <v>193</v>
      </c>
      <c r="E331" s="170">
        <v>3.0702547302446179E-3</v>
      </c>
      <c r="F331" s="449">
        <v>150</v>
      </c>
      <c r="G331" s="450">
        <v>1.4294750329389562E-3</v>
      </c>
      <c r="H331" s="140">
        <v>108</v>
      </c>
      <c r="I331" s="170">
        <v>1.8218161876295781E-3</v>
      </c>
      <c r="J331" s="455">
        <v>0.29907</v>
      </c>
      <c r="K331" s="456">
        <v>0.27859845020854473</v>
      </c>
      <c r="L331" s="161">
        <v>29.092600000000001</v>
      </c>
      <c r="M331" s="161">
        <v>23.1811204939346</v>
      </c>
      <c r="N331" s="455">
        <v>0.70550000000000002</v>
      </c>
      <c r="O331" s="456">
        <v>0.60346828859693358</v>
      </c>
      <c r="P331" s="161">
        <v>0.187</v>
      </c>
      <c r="Q331" s="161">
        <v>0.17468297105997946</v>
      </c>
      <c r="R331" s="455"/>
      <c r="S331" s="462">
        <v>46594.659850930839</v>
      </c>
      <c r="T331" s="455">
        <v>3.7773203949327842E-4</v>
      </c>
      <c r="U331" s="161">
        <v>1.0033211495480372</v>
      </c>
      <c r="V331" s="456">
        <v>2.2204745164119103E-3</v>
      </c>
      <c r="W331" s="455">
        <v>9.495844502088473E-3</v>
      </c>
      <c r="X331" s="161">
        <v>1.0502347310998625</v>
      </c>
      <c r="Y331" s="456">
        <v>2.3562852582314227E-2</v>
      </c>
      <c r="Z331" s="455"/>
      <c r="AA331" s="161">
        <v>3.3211495480371944E-3</v>
      </c>
      <c r="AB331" s="456">
        <v>5.023473109986254E-2</v>
      </c>
    </row>
    <row r="332" spans="1:28" x14ac:dyDescent="0.3">
      <c r="A332" s="445" t="s">
        <v>651</v>
      </c>
      <c r="B332" s="140" t="s">
        <v>689</v>
      </c>
      <c r="C332" s="445">
        <v>0</v>
      </c>
      <c r="D332" s="140">
        <v>193</v>
      </c>
      <c r="E332" s="170">
        <v>2.5516125445520211E-3</v>
      </c>
      <c r="F332" s="449">
        <v>150</v>
      </c>
      <c r="G332" s="450">
        <v>1.9548569950765277E-3</v>
      </c>
      <c r="H332" s="140">
        <v>108</v>
      </c>
      <c r="I332" s="170">
        <v>1.3619722076064155E-3</v>
      </c>
      <c r="J332" s="455">
        <v>0.29907</v>
      </c>
      <c r="K332" s="456">
        <v>0.27717165947349487</v>
      </c>
      <c r="L332" s="161">
        <v>29.092600000000001</v>
      </c>
      <c r="M332" s="161">
        <v>20.473924741384938</v>
      </c>
      <c r="N332" s="455">
        <v>0.70550000000000002</v>
      </c>
      <c r="O332" s="456">
        <v>0.5357362159198783</v>
      </c>
      <c r="P332" s="161">
        <v>0.187</v>
      </c>
      <c r="Q332" s="161">
        <v>0.16109743532641485</v>
      </c>
      <c r="R332" s="455"/>
      <c r="S332" s="462">
        <v>10171.187371554897</v>
      </c>
      <c r="T332" s="455">
        <v>4.1262470373281697E-4</v>
      </c>
      <c r="U332" s="161">
        <v>1.015489343128019</v>
      </c>
      <c r="V332" s="456">
        <v>8.9835001438463916E-3</v>
      </c>
      <c r="W332" s="455">
        <v>3.6592575132792554E-3</v>
      </c>
      <c r="X332" s="161">
        <v>1.0319141546771371</v>
      </c>
      <c r="Y332" s="456">
        <v>2.6052559825094915E-2</v>
      </c>
      <c r="Z332" s="455"/>
      <c r="AA332" s="161">
        <v>1.5489343128018973E-2</v>
      </c>
      <c r="AB332" s="456">
        <v>3.1914154677137097E-2</v>
      </c>
    </row>
    <row r="333" spans="1:28" x14ac:dyDescent="0.3">
      <c r="A333" s="445" t="s">
        <v>606</v>
      </c>
      <c r="B333" s="140" t="s">
        <v>690</v>
      </c>
      <c r="C333" s="445">
        <v>5</v>
      </c>
      <c r="D333" s="140">
        <v>193</v>
      </c>
      <c r="E333" s="170">
        <v>4.450192313112669E-3</v>
      </c>
      <c r="F333" s="449">
        <v>150</v>
      </c>
      <c r="G333" s="450">
        <v>2.0682396705089495E-3</v>
      </c>
      <c r="H333" s="140">
        <v>108</v>
      </c>
      <c r="I333" s="170">
        <v>2.2406232583478442E-3</v>
      </c>
      <c r="J333" s="455">
        <v>0.29907</v>
      </c>
      <c r="K333" s="456">
        <v>0.27951021488688133</v>
      </c>
      <c r="L333" s="161">
        <v>29.092600000000001</v>
      </c>
      <c r="M333" s="161">
        <v>19.414820317180148</v>
      </c>
      <c r="N333" s="455">
        <v>0.70550000000000002</v>
      </c>
      <c r="O333" s="456">
        <v>0.50377245385779534</v>
      </c>
      <c r="P333" s="161">
        <v>0.187</v>
      </c>
      <c r="Q333" s="161">
        <v>0.16083739085991433</v>
      </c>
      <c r="R333" s="455"/>
      <c r="S333" s="462">
        <v>24017.718396022261</v>
      </c>
      <c r="T333" s="455">
        <v>2.3695262182126656E-4</v>
      </c>
      <c r="U333" s="161">
        <v>0.99814442911531154</v>
      </c>
      <c r="V333" s="456">
        <v>1.6176551389370376E-3</v>
      </c>
      <c r="W333" s="455">
        <v>9.1893711274236665E-4</v>
      </c>
      <c r="X333" s="161">
        <v>0.96599590645753608</v>
      </c>
      <c r="Y333" s="456">
        <v>7.9083885462297911E-3</v>
      </c>
      <c r="Z333" s="455"/>
      <c r="AA333" s="161">
        <v>-1.8555708846884622E-3</v>
      </c>
      <c r="AB333" s="456">
        <v>-3.400409354246392E-2</v>
      </c>
    </row>
    <row r="334" spans="1:28" x14ac:dyDescent="0.3">
      <c r="A334" s="445" t="s">
        <v>608</v>
      </c>
      <c r="B334" s="140" t="s">
        <v>690</v>
      </c>
      <c r="C334" s="445">
        <v>1</v>
      </c>
      <c r="D334" s="140">
        <v>193</v>
      </c>
      <c r="E334" s="170">
        <v>2.6116482551567224E-3</v>
      </c>
      <c r="F334" s="449">
        <v>150</v>
      </c>
      <c r="G334" s="450">
        <v>1.8966207776643395E-3</v>
      </c>
      <c r="H334" s="140">
        <v>108</v>
      </c>
      <c r="I334" s="170">
        <v>1.4873082755759437E-3</v>
      </c>
      <c r="J334" s="455">
        <v>0.29907</v>
      </c>
      <c r="K334" s="456">
        <v>0.27842429628484044</v>
      </c>
      <c r="L334" s="161">
        <v>29.092600000000001</v>
      </c>
      <c r="M334" s="161">
        <v>21.921916326781478</v>
      </c>
      <c r="N334" s="455">
        <v>0.70550000000000002</v>
      </c>
      <c r="O334" s="456">
        <v>0.57104470693591747</v>
      </c>
      <c r="P334" s="161">
        <v>0.187</v>
      </c>
      <c r="Q334" s="161">
        <v>0.17286456526068064</v>
      </c>
      <c r="R334" s="455"/>
      <c r="S334" s="462">
        <v>34632.94219529313</v>
      </c>
      <c r="T334" s="455">
        <v>4.3527720088536474E-4</v>
      </c>
      <c r="U334" s="161">
        <v>1.0036191517971822</v>
      </c>
      <c r="V334" s="456">
        <v>2.9577412205175815E-3</v>
      </c>
      <c r="W334" s="455">
        <v>2.835092474695552E-3</v>
      </c>
      <c r="X334" s="161">
        <v>1.0215636231025493</v>
      </c>
      <c r="Y334" s="456">
        <v>1.0331569554290362E-2</v>
      </c>
      <c r="Z334" s="455"/>
      <c r="AA334" s="161">
        <v>3.6191517971821963E-3</v>
      </c>
      <c r="AB334" s="456">
        <v>2.1563623102549334E-2</v>
      </c>
    </row>
    <row r="335" spans="1:28" x14ac:dyDescent="0.3">
      <c r="A335" s="445" t="s">
        <v>610</v>
      </c>
      <c r="B335" s="140" t="s">
        <v>690</v>
      </c>
      <c r="C335" s="445">
        <v>1</v>
      </c>
      <c r="D335" s="140">
        <v>193</v>
      </c>
      <c r="E335" s="170">
        <v>3.202399680453659E-3</v>
      </c>
      <c r="F335" s="449">
        <v>150</v>
      </c>
      <c r="G335" s="450">
        <v>1.4947422241643334E-3</v>
      </c>
      <c r="H335" s="140">
        <v>108</v>
      </c>
      <c r="I335" s="170">
        <v>1.7222484805197809E-3</v>
      </c>
      <c r="J335" s="455">
        <v>0.29907</v>
      </c>
      <c r="K335" s="456">
        <v>0.27750953465957862</v>
      </c>
      <c r="L335" s="161">
        <v>29.092600000000001</v>
      </c>
      <c r="M335" s="161">
        <v>20.642268710103124</v>
      </c>
      <c r="N335" s="455">
        <v>0.70550000000000002</v>
      </c>
      <c r="O335" s="456">
        <v>0.53948359544930724</v>
      </c>
      <c r="P335" s="161">
        <v>0.187</v>
      </c>
      <c r="Q335" s="161">
        <v>0.16106842035525501</v>
      </c>
      <c r="R335" s="455"/>
      <c r="S335" s="462">
        <v>18841.198910656876</v>
      </c>
      <c r="T335" s="455">
        <v>3.2168782295749021E-4</v>
      </c>
      <c r="U335" s="161">
        <v>1.0004477748638048</v>
      </c>
      <c r="V335" s="456">
        <v>1.5088079075974096E-3</v>
      </c>
      <c r="W335" s="455">
        <v>3.1746312672826875E-3</v>
      </c>
      <c r="X335" s="161">
        <v>0.99816402207782196</v>
      </c>
      <c r="Y335" s="456">
        <v>1.2366260751394641E-2</v>
      </c>
      <c r="Z335" s="455"/>
      <c r="AA335" s="161">
        <v>4.4777486380476184E-4</v>
      </c>
      <c r="AB335" s="456">
        <v>-1.8359779221780448E-3</v>
      </c>
    </row>
    <row r="336" spans="1:28" x14ac:dyDescent="0.3">
      <c r="A336" s="445" t="s">
        <v>651</v>
      </c>
      <c r="B336" s="140" t="s">
        <v>690</v>
      </c>
      <c r="C336" s="445">
        <v>2</v>
      </c>
      <c r="D336" s="140">
        <v>193</v>
      </c>
      <c r="E336" s="170">
        <v>6.0773296839703502E-3</v>
      </c>
      <c r="F336" s="449">
        <v>150</v>
      </c>
      <c r="G336" s="450">
        <v>1.7147439097940707E-3</v>
      </c>
      <c r="H336" s="140">
        <v>108</v>
      </c>
      <c r="I336" s="170">
        <v>2.8321962872671965E-3</v>
      </c>
      <c r="J336" s="455">
        <v>0.29907</v>
      </c>
      <c r="K336" s="456">
        <v>0.26362914463226839</v>
      </c>
      <c r="L336" s="161">
        <v>29.092600000000001</v>
      </c>
      <c r="M336" s="161">
        <v>17.218876689078133</v>
      </c>
      <c r="N336" s="455">
        <v>0.70550000000000002</v>
      </c>
      <c r="O336" s="456">
        <v>0.47370734712667439</v>
      </c>
      <c r="P336" s="161">
        <v>0.187</v>
      </c>
      <c r="Q336" s="161">
        <v>0.15294289943001607</v>
      </c>
      <c r="R336" s="455"/>
      <c r="S336" s="462">
        <v>7290.578389621207</v>
      </c>
      <c r="T336" s="455">
        <v>2.8242763137779382E-4</v>
      </c>
      <c r="U336" s="161">
        <v>0.96541858327544094</v>
      </c>
      <c r="V336" s="456">
        <v>8.497604459695671E-3</v>
      </c>
      <c r="W336" s="455">
        <v>6.2370667645109835E-3</v>
      </c>
      <c r="X336" s="161">
        <v>0.90874691821458398</v>
      </c>
      <c r="Y336" s="456">
        <v>2.5223242459026577E-2</v>
      </c>
      <c r="Z336" s="455"/>
      <c r="AA336" s="161">
        <v>-3.4581416724559055E-2</v>
      </c>
      <c r="AB336" s="456">
        <v>-9.1253081785416024E-2</v>
      </c>
    </row>
    <row r="337" spans="1:28" x14ac:dyDescent="0.3">
      <c r="A337" s="445" t="s">
        <v>606</v>
      </c>
      <c r="B337" s="140" t="s">
        <v>691</v>
      </c>
      <c r="C337" s="445">
        <v>11</v>
      </c>
      <c r="D337" s="140">
        <v>193</v>
      </c>
      <c r="E337" s="170">
        <v>5.7476361888086271E-3</v>
      </c>
      <c r="F337" s="449">
        <v>150</v>
      </c>
      <c r="G337" s="450">
        <v>2.1508922901648732E-3</v>
      </c>
      <c r="H337" s="140">
        <v>108</v>
      </c>
      <c r="I337" s="170">
        <v>3.0642572269839628E-3</v>
      </c>
      <c r="J337" s="455">
        <v>0.29907</v>
      </c>
      <c r="K337" s="456">
        <v>0.28014254126335819</v>
      </c>
      <c r="L337" s="161">
        <v>29.092600000000001</v>
      </c>
      <c r="M337" s="161">
        <v>20.610458527242777</v>
      </c>
      <c r="N337" s="455">
        <v>0.70550000000000002</v>
      </c>
      <c r="O337" s="456">
        <v>0.53358954933214264</v>
      </c>
      <c r="P337" s="161">
        <v>0.187</v>
      </c>
      <c r="Q337" s="161">
        <v>0.16680040171123131</v>
      </c>
      <c r="R337" s="455"/>
      <c r="S337" s="462">
        <v>26307.041786991704</v>
      </c>
      <c r="T337" s="455">
        <v>2.8685995064242897E-4</v>
      </c>
      <c r="U337" s="161">
        <v>1.0008801784852301</v>
      </c>
      <c r="V337" s="456">
        <v>1.725100146387245E-3</v>
      </c>
      <c r="W337" s="455">
        <v>1.7025880611423016E-3</v>
      </c>
      <c r="X337" s="161">
        <v>1.0213411001806358</v>
      </c>
      <c r="Y337" s="456">
        <v>8.8223545017893836E-3</v>
      </c>
      <c r="Z337" s="455"/>
      <c r="AA337" s="161">
        <v>8.8017848523014308E-4</v>
      </c>
      <c r="AB337" s="456">
        <v>2.1341100180635841E-2</v>
      </c>
    </row>
    <row r="338" spans="1:28" x14ac:dyDescent="0.3">
      <c r="A338" s="445" t="s">
        <v>608</v>
      </c>
      <c r="B338" s="140" t="s">
        <v>691</v>
      </c>
      <c r="C338" s="445">
        <v>2</v>
      </c>
      <c r="D338" s="140">
        <v>193</v>
      </c>
      <c r="E338" s="170">
        <v>3.085199214288444E-3</v>
      </c>
      <c r="F338" s="449">
        <v>150</v>
      </c>
      <c r="G338" s="450">
        <v>1.5200071472311325E-3</v>
      </c>
      <c r="H338" s="140">
        <v>108</v>
      </c>
      <c r="I338" s="170">
        <v>1.7169619106099058E-3</v>
      </c>
      <c r="J338" s="455">
        <v>0.29907</v>
      </c>
      <c r="K338" s="456">
        <v>0.27758594952000287</v>
      </c>
      <c r="L338" s="161">
        <v>29.092600000000001</v>
      </c>
      <c r="M338" s="161">
        <v>21.362263570392575</v>
      </c>
      <c r="N338" s="455">
        <v>0.70550000000000002</v>
      </c>
      <c r="O338" s="456">
        <v>0.55814689697267161</v>
      </c>
      <c r="P338" s="161">
        <v>0.187</v>
      </c>
      <c r="Q338" s="161">
        <v>0.16493297661319442</v>
      </c>
      <c r="R338" s="455"/>
      <c r="S338" s="462">
        <v>15310.258658950721</v>
      </c>
      <c r="T338" s="455">
        <v>2.7691643815152059E-4</v>
      </c>
      <c r="U338" s="161">
        <v>1.000596083059716</v>
      </c>
      <c r="V338" s="456">
        <v>2.6918844413297222E-3</v>
      </c>
      <c r="W338" s="455">
        <v>2.7004510809639152E-3</v>
      </c>
      <c r="X338" s="161">
        <v>0.99807419735708525</v>
      </c>
      <c r="Y338" s="456">
        <v>1.0036592558981695E-2</v>
      </c>
      <c r="Z338" s="455"/>
      <c r="AA338" s="161">
        <v>5.9608305971603492E-4</v>
      </c>
      <c r="AB338" s="456">
        <v>-1.9258026429147534E-3</v>
      </c>
    </row>
    <row r="339" spans="1:28" x14ac:dyDescent="0.3">
      <c r="A339" s="445" t="s">
        <v>610</v>
      </c>
      <c r="B339" s="140" t="s">
        <v>691</v>
      </c>
      <c r="C339" s="445">
        <v>2</v>
      </c>
      <c r="D339" s="140">
        <v>193</v>
      </c>
      <c r="E339" s="170">
        <v>3.8117166456067214E-3</v>
      </c>
      <c r="F339" s="449">
        <v>150</v>
      </c>
      <c r="G339" s="450">
        <v>3.2973053670312838E-3</v>
      </c>
      <c r="H339" s="140">
        <v>108</v>
      </c>
      <c r="I339" s="170">
        <v>2.0938893504178335E-3</v>
      </c>
      <c r="J339" s="455">
        <v>0.29907</v>
      </c>
      <c r="K339" s="456">
        <v>0.27693446131038107</v>
      </c>
      <c r="L339" s="161">
        <v>29.092600000000001</v>
      </c>
      <c r="M339" s="161">
        <v>21.067841943474622</v>
      </c>
      <c r="N339" s="455">
        <v>0.70550000000000002</v>
      </c>
      <c r="O339" s="456">
        <v>0.5517492794912634</v>
      </c>
      <c r="P339" s="161">
        <v>0.187</v>
      </c>
      <c r="Q339" s="161">
        <v>0.16584485363815449</v>
      </c>
      <c r="R339" s="455"/>
      <c r="S339" s="462">
        <v>17562.129676204509</v>
      </c>
      <c r="T339" s="455">
        <v>2.9212202380764685E-4</v>
      </c>
      <c r="U339" s="161">
        <v>0.99836190772709732</v>
      </c>
      <c r="V339" s="456">
        <v>1.4272177515075202E-3</v>
      </c>
      <c r="W339" s="455">
        <v>4.540293981495312E-3</v>
      </c>
      <c r="X339" s="161">
        <v>1.0206886390362966</v>
      </c>
      <c r="Y339" s="456">
        <v>1.3944205805710647E-2</v>
      </c>
      <c r="Z339" s="455"/>
      <c r="AA339" s="161">
        <v>-1.6380922729026803E-3</v>
      </c>
      <c r="AB339" s="456">
        <v>2.0688639036296586E-2</v>
      </c>
    </row>
    <row r="340" spans="1:28" x14ac:dyDescent="0.3">
      <c r="A340" s="445" t="s">
        <v>651</v>
      </c>
      <c r="B340" s="140" t="s">
        <v>691</v>
      </c>
      <c r="C340" s="445">
        <v>4</v>
      </c>
      <c r="D340" s="140">
        <v>193</v>
      </c>
      <c r="E340" s="170">
        <v>3.9560461737238282E-3</v>
      </c>
      <c r="F340" s="449">
        <v>150</v>
      </c>
      <c r="G340" s="450">
        <v>3.0612842303514814E-3</v>
      </c>
      <c r="H340" s="140">
        <v>108</v>
      </c>
      <c r="I340" s="170">
        <v>2.1264622324135983E-3</v>
      </c>
      <c r="J340" s="455">
        <v>0.29907</v>
      </c>
      <c r="K340" s="456">
        <v>0.27644458652344245</v>
      </c>
      <c r="L340" s="161">
        <v>29.092600000000001</v>
      </c>
      <c r="M340" s="161">
        <v>20.588590136627129</v>
      </c>
      <c r="N340" s="455">
        <v>0.70550000000000002</v>
      </c>
      <c r="O340" s="456">
        <v>0.54015356098564704</v>
      </c>
      <c r="P340" s="161">
        <v>0.187</v>
      </c>
      <c r="Q340" s="161">
        <v>0.16127867233039986</v>
      </c>
      <c r="R340" s="455"/>
      <c r="S340" s="462">
        <v>19560.84964585636</v>
      </c>
      <c r="T340" s="455">
        <v>3.2870372024386109E-4</v>
      </c>
      <c r="U340" s="161">
        <v>1.0118727792790654</v>
      </c>
      <c r="V340" s="456">
        <v>8.9623143160376031E-3</v>
      </c>
      <c r="W340" s="455">
        <v>4.0319093685527363E-3</v>
      </c>
      <c r="X340" s="161">
        <v>1.0320082787729146</v>
      </c>
      <c r="Y340" s="456">
        <v>2.6555620901760741E-2</v>
      </c>
      <c r="Z340" s="455"/>
      <c r="AA340" s="161">
        <v>1.1872779279065382E-2</v>
      </c>
      <c r="AB340" s="456">
        <v>3.2008278772914567E-2</v>
      </c>
    </row>
    <row r="341" spans="1:28" x14ac:dyDescent="0.3">
      <c r="A341" s="445" t="s">
        <v>606</v>
      </c>
      <c r="B341" s="140" t="s">
        <v>692</v>
      </c>
      <c r="C341" s="445">
        <v>102</v>
      </c>
      <c r="D341" s="140">
        <v>193</v>
      </c>
      <c r="E341" s="170">
        <v>2.0891668191061973E-3</v>
      </c>
      <c r="F341" s="449">
        <v>150</v>
      </c>
      <c r="G341" s="450">
        <v>1.1466311903185987E-3</v>
      </c>
      <c r="H341" s="140">
        <v>108</v>
      </c>
      <c r="I341" s="170">
        <v>1.1281972203904312E-3</v>
      </c>
      <c r="J341" s="455">
        <v>0.29907</v>
      </c>
      <c r="K341" s="456">
        <v>0.27736165701101484</v>
      </c>
      <c r="L341" s="161">
        <v>29.092600000000001</v>
      </c>
      <c r="M341" s="161">
        <v>20.697127507271386</v>
      </c>
      <c r="N341" s="455">
        <v>0.70550000000000002</v>
      </c>
      <c r="O341" s="456">
        <v>0.54120571905984283</v>
      </c>
      <c r="P341" s="161">
        <v>0.187</v>
      </c>
      <c r="Q341" s="161">
        <v>0.16624867636232099</v>
      </c>
      <c r="R341" s="455"/>
      <c r="S341" s="462">
        <v>8645.8562618105807</v>
      </c>
      <c r="T341" s="455">
        <v>4.715893475115785E-4</v>
      </c>
      <c r="U341" s="161">
        <v>0.99811768336072559</v>
      </c>
      <c r="V341" s="456">
        <v>2.5428442411952051E-3</v>
      </c>
      <c r="W341" s="455">
        <v>2.3695363092486954E-3</v>
      </c>
      <c r="X341" s="161">
        <v>1.0077709281213492</v>
      </c>
      <c r="Y341" s="456">
        <v>1.2132194566343278E-2</v>
      </c>
      <c r="Z341" s="455"/>
      <c r="AA341" s="161">
        <v>-1.8823166392744062E-3</v>
      </c>
      <c r="AB341" s="456">
        <v>7.7709281213491632E-3</v>
      </c>
    </row>
    <row r="342" spans="1:28" x14ac:dyDescent="0.3">
      <c r="A342" s="445" t="s">
        <v>608</v>
      </c>
      <c r="B342" s="140" t="s">
        <v>693</v>
      </c>
      <c r="C342" s="445">
        <v>100</v>
      </c>
      <c r="D342" s="140">
        <v>193</v>
      </c>
      <c r="E342" s="170">
        <v>2.932298015303726E-3</v>
      </c>
      <c r="F342" s="449">
        <v>150</v>
      </c>
      <c r="G342" s="450">
        <v>1.3012534692735849E-3</v>
      </c>
      <c r="H342" s="140">
        <v>108</v>
      </c>
      <c r="I342" s="170">
        <v>1.7390061919665097E-3</v>
      </c>
      <c r="J342" s="455">
        <v>0.29907</v>
      </c>
      <c r="K342" s="456">
        <v>0.2783562005961791</v>
      </c>
      <c r="L342" s="161">
        <v>29.092600000000001</v>
      </c>
      <c r="M342" s="161">
        <v>22.920275082215277</v>
      </c>
      <c r="N342" s="455">
        <v>0.70550000000000002</v>
      </c>
      <c r="O342" s="456">
        <v>0.59719704603417723</v>
      </c>
      <c r="P342" s="161">
        <v>0.187</v>
      </c>
      <c r="Q342" s="161">
        <v>0.19507095414330297</v>
      </c>
      <c r="R342" s="455"/>
      <c r="S342" s="462">
        <v>9867.2656279493513</v>
      </c>
      <c r="T342" s="455">
        <v>3.7000360491285065E-4</v>
      </c>
      <c r="U342" s="161">
        <v>1.0032614049594282</v>
      </c>
      <c r="V342" s="456">
        <v>3.5028095210354066E-3</v>
      </c>
      <c r="W342" s="455">
        <v>4.8777627369182034E-3</v>
      </c>
      <c r="X342" s="161">
        <v>1.0242786612522814</v>
      </c>
      <c r="Y342" s="456">
        <v>1.4692113606272494E-2</v>
      </c>
      <c r="Z342" s="455"/>
      <c r="AA342" s="161">
        <v>3.2614049594281713E-3</v>
      </c>
      <c r="AB342" s="456">
        <v>2.4278661252281397E-2</v>
      </c>
    </row>
    <row r="343" spans="1:28" x14ac:dyDescent="0.3">
      <c r="A343" s="445" t="s">
        <v>610</v>
      </c>
      <c r="B343" s="140" t="s">
        <v>694</v>
      </c>
      <c r="C343" s="445">
        <v>71</v>
      </c>
      <c r="D343" s="140">
        <v>193</v>
      </c>
      <c r="E343" s="170">
        <v>3.2048673685214249E-3</v>
      </c>
      <c r="F343" s="449">
        <v>150</v>
      </c>
      <c r="G343" s="450">
        <v>1.7982175387851486E-3</v>
      </c>
      <c r="H343" s="140">
        <v>108</v>
      </c>
      <c r="I343" s="170">
        <v>1.7620459595733111E-3</v>
      </c>
      <c r="J343" s="455">
        <v>0.29907</v>
      </c>
      <c r="K343" s="456">
        <v>0.27808415173903711</v>
      </c>
      <c r="L343" s="161">
        <v>29.092600000000001</v>
      </c>
      <c r="M343" s="161">
        <v>21.1768900104015</v>
      </c>
      <c r="N343" s="455">
        <v>0.70550000000000002</v>
      </c>
      <c r="O343" s="456">
        <v>0.55231223947407582</v>
      </c>
      <c r="P343" s="161">
        <v>0.187</v>
      </c>
      <c r="Q343" s="161">
        <v>0.16545412801946707</v>
      </c>
      <c r="R343" s="455"/>
      <c r="S343" s="462">
        <v>14537.020150157576</v>
      </c>
      <c r="T343" s="455">
        <v>3.9963389724166995E-4</v>
      </c>
      <c r="U343" s="161">
        <v>1.0016284574083467</v>
      </c>
      <c r="V343" s="456">
        <v>1.8271573956499172E-3</v>
      </c>
      <c r="W343" s="455">
        <v>3.5241126225186337E-3</v>
      </c>
      <c r="X343" s="161">
        <v>1.0100148613368647</v>
      </c>
      <c r="Y343" s="456">
        <v>1.4455801383082818E-2</v>
      </c>
      <c r="Z343" s="455"/>
      <c r="AA343" s="161">
        <v>1.6284574083467174E-3</v>
      </c>
      <c r="AB343" s="456">
        <v>1.0014861336864689E-2</v>
      </c>
    </row>
    <row r="344" spans="1:28" x14ac:dyDescent="0.3">
      <c r="A344" s="445" t="s">
        <v>611</v>
      </c>
      <c r="B344" s="140" t="s">
        <v>695</v>
      </c>
      <c r="C344" s="445">
        <v>15</v>
      </c>
      <c r="D344" s="140">
        <v>193</v>
      </c>
      <c r="E344" s="170">
        <v>2.7388909092119886E-3</v>
      </c>
      <c r="F344" s="449">
        <v>150</v>
      </c>
      <c r="G344" s="450">
        <v>2.1407853233552164E-3</v>
      </c>
      <c r="H344" s="140">
        <v>108</v>
      </c>
      <c r="I344" s="170">
        <v>1.5113102549022199E-3</v>
      </c>
      <c r="J344" s="455">
        <v>0.29907</v>
      </c>
      <c r="K344" s="456">
        <v>0.2769221363596554</v>
      </c>
      <c r="L344" s="161">
        <v>29.092600000000001</v>
      </c>
      <c r="M344" s="161">
        <v>21.194003190774037</v>
      </c>
      <c r="N344" s="455">
        <v>0.70550000000000002</v>
      </c>
      <c r="O344" s="456">
        <v>0.55507804146938355</v>
      </c>
      <c r="P344" s="161">
        <v>0.187</v>
      </c>
      <c r="Q344" s="161">
        <v>0.15841924926707573</v>
      </c>
      <c r="R344" s="455"/>
      <c r="S344" s="462">
        <v>13474.801248028656</v>
      </c>
      <c r="T344" s="455">
        <v>3.9059909318842881E-4</v>
      </c>
      <c r="U344" s="161">
        <v>0.99861076901685453</v>
      </c>
      <c r="V344" s="456">
        <v>2.3120259043808932E-3</v>
      </c>
      <c r="W344" s="455">
        <v>4.3166500388708501E-3</v>
      </c>
      <c r="X344" s="161">
        <v>0.97019061679588425</v>
      </c>
      <c r="Y344" s="456">
        <v>1.7927814058841082E-2</v>
      </c>
      <c r="Z344" s="455"/>
      <c r="AA344" s="161">
        <v>-1.389230983145473E-3</v>
      </c>
      <c r="AB344" s="456">
        <v>-2.9809383204115747E-2</v>
      </c>
    </row>
    <row r="345" spans="1:28" x14ac:dyDescent="0.3">
      <c r="A345" s="445" t="s">
        <v>606</v>
      </c>
      <c r="B345" s="140" t="s">
        <v>696</v>
      </c>
      <c r="C345" s="445">
        <v>106</v>
      </c>
      <c r="D345" s="140">
        <v>193</v>
      </c>
      <c r="E345" s="170">
        <v>4.2879775377215115E-3</v>
      </c>
      <c r="F345" s="449">
        <v>150</v>
      </c>
      <c r="G345" s="450">
        <v>1.8348919525304633E-3</v>
      </c>
      <c r="H345" s="140">
        <v>108</v>
      </c>
      <c r="I345" s="170">
        <v>2.2703484880373316E-3</v>
      </c>
      <c r="J345" s="455">
        <v>0.29907</v>
      </c>
      <c r="K345" s="456">
        <v>0.278416103841026</v>
      </c>
      <c r="L345" s="161">
        <v>29.092600000000001</v>
      </c>
      <c r="M345" s="161">
        <v>20.351578426524085</v>
      </c>
      <c r="N345" s="455">
        <v>0.70550000000000002</v>
      </c>
      <c r="O345" s="456">
        <v>0.5301545236500993</v>
      </c>
      <c r="P345" s="161">
        <v>0.187</v>
      </c>
      <c r="Q345" s="161">
        <v>0.16105914932033247</v>
      </c>
      <c r="R345" s="455"/>
      <c r="S345" s="462">
        <v>19079.768552619389</v>
      </c>
      <c r="T345" s="455">
        <v>3.1993171381660551E-4</v>
      </c>
      <c r="U345" s="161">
        <v>1.0022287227799558</v>
      </c>
      <c r="V345" s="456">
        <v>2.2534769272775923E-3</v>
      </c>
      <c r="W345" s="455">
        <v>1.3125171539323534E-3</v>
      </c>
      <c r="X345" s="161">
        <v>0.98598064480992542</v>
      </c>
      <c r="Y345" s="456">
        <v>1.1535404025272835E-2</v>
      </c>
      <c r="Z345" s="455"/>
      <c r="AA345" s="161">
        <v>2.2287227799557829E-3</v>
      </c>
      <c r="AB345" s="456">
        <v>-1.4019355190074578E-2</v>
      </c>
    </row>
    <row r="346" spans="1:28" x14ac:dyDescent="0.3">
      <c r="A346" s="445" t="s">
        <v>608</v>
      </c>
      <c r="B346" s="140" t="s">
        <v>697</v>
      </c>
      <c r="C346" s="445">
        <v>104</v>
      </c>
      <c r="D346" s="140">
        <v>193</v>
      </c>
      <c r="E346" s="170">
        <v>3.7026305003734681E-3</v>
      </c>
      <c r="F346" s="449">
        <v>150</v>
      </c>
      <c r="G346" s="450">
        <v>1.3939664467358486E-3</v>
      </c>
      <c r="H346" s="140">
        <v>108</v>
      </c>
      <c r="I346" s="170">
        <v>2.1640205728183969E-3</v>
      </c>
      <c r="J346" s="455">
        <v>0.29907</v>
      </c>
      <c r="K346" s="456">
        <v>0.27665273648343486</v>
      </c>
      <c r="L346" s="161">
        <v>29.092600000000001</v>
      </c>
      <c r="M346" s="161">
        <v>22.493843828123598</v>
      </c>
      <c r="N346" s="455">
        <v>0.70550000000000002</v>
      </c>
      <c r="O346" s="456">
        <v>0.58969497969776752</v>
      </c>
      <c r="P346" s="161">
        <v>0.187</v>
      </c>
      <c r="Q346" s="161">
        <v>0.18058198020825106</v>
      </c>
      <c r="R346" s="455"/>
      <c r="S346" s="462">
        <v>13205.33403879298</v>
      </c>
      <c r="T346" s="455">
        <v>3.5455867448835622E-4</v>
      </c>
      <c r="U346" s="161">
        <v>0.99711720942606386</v>
      </c>
      <c r="V346" s="456">
        <v>3.5121901439687381E-3</v>
      </c>
      <c r="W346" s="455">
        <v>6.9728115470813557E-3</v>
      </c>
      <c r="X346" s="161">
        <v>1.0096533076091376</v>
      </c>
      <c r="Y346" s="456">
        <v>1.7009151636505616E-2</v>
      </c>
      <c r="Z346" s="455"/>
      <c r="AA346" s="161">
        <v>-2.8827905739361448E-3</v>
      </c>
      <c r="AB346" s="456">
        <v>9.6533076091376291E-3</v>
      </c>
    </row>
    <row r="347" spans="1:28" x14ac:dyDescent="0.3">
      <c r="A347" s="445" t="s">
        <v>610</v>
      </c>
      <c r="B347" s="140" t="s">
        <v>696</v>
      </c>
      <c r="C347" s="445">
        <v>124</v>
      </c>
      <c r="D347" s="140">
        <v>193</v>
      </c>
      <c r="E347" s="170">
        <v>3.5915137550940777E-3</v>
      </c>
      <c r="F347" s="449">
        <v>150</v>
      </c>
      <c r="G347" s="450">
        <v>2.8467686069839318E-3</v>
      </c>
      <c r="H347" s="140">
        <v>108</v>
      </c>
      <c r="I347" s="170">
        <v>1.9140098007129332E-3</v>
      </c>
      <c r="J347" s="455">
        <v>0.29907</v>
      </c>
      <c r="K347" s="456">
        <v>0.27725096074778199</v>
      </c>
      <c r="L347" s="161">
        <v>29.092600000000001</v>
      </c>
      <c r="M347" s="161">
        <v>20.472123261559179</v>
      </c>
      <c r="N347" s="455">
        <v>0.70550000000000002</v>
      </c>
      <c r="O347" s="456">
        <v>0.53553585546864868</v>
      </c>
      <c r="P347" s="161">
        <v>0.187</v>
      </c>
      <c r="Q347" s="161">
        <v>0.15829928424977538</v>
      </c>
      <c r="R347" s="455"/>
      <c r="S347" s="462">
        <v>18785.970720714828</v>
      </c>
      <c r="T347" s="455">
        <v>3.7722769968234651E-4</v>
      </c>
      <c r="U347" s="161">
        <v>0.99795490370345807</v>
      </c>
      <c r="V347" s="456">
        <v>1.9435801149177267E-3</v>
      </c>
      <c r="W347" s="455">
        <v>4.6135453415189192E-3</v>
      </c>
      <c r="X347" s="161">
        <v>0.97061053935753561</v>
      </c>
      <c r="Y347" s="456">
        <v>1.7630836379614236E-2</v>
      </c>
      <c r="Z347" s="455"/>
      <c r="AA347" s="161">
        <v>-2.0450962965419262E-3</v>
      </c>
      <c r="AB347" s="456">
        <v>-2.9389460642464393E-2</v>
      </c>
    </row>
    <row r="348" spans="1:28" x14ac:dyDescent="0.3">
      <c r="A348" s="445" t="s">
        <v>611</v>
      </c>
      <c r="B348" s="140" t="s">
        <v>698</v>
      </c>
      <c r="C348" s="445">
        <v>37</v>
      </c>
      <c r="D348" s="140">
        <v>193</v>
      </c>
      <c r="E348" s="170">
        <v>2.8651588206241967E-3</v>
      </c>
      <c r="F348" s="449">
        <v>150</v>
      </c>
      <c r="G348" s="450">
        <v>1.9190386988099887E-3</v>
      </c>
      <c r="H348" s="140">
        <v>108</v>
      </c>
      <c r="I348" s="170">
        <v>1.6315510108747499E-3</v>
      </c>
      <c r="J348" s="455">
        <v>0.29907</v>
      </c>
      <c r="K348" s="456">
        <v>0.27584964846985971</v>
      </c>
      <c r="L348" s="161">
        <v>29.092600000000001</v>
      </c>
      <c r="M348" s="161">
        <v>21.811228018978223</v>
      </c>
      <c r="N348" s="455">
        <v>0.70550000000000002</v>
      </c>
      <c r="O348" s="456">
        <v>0.57346432845006612</v>
      </c>
      <c r="P348" s="161">
        <v>0.187</v>
      </c>
      <c r="Q348" s="161">
        <v>0.16212297340513673</v>
      </c>
      <c r="R348" s="455"/>
      <c r="S348" s="462">
        <v>36409.85184124943</v>
      </c>
      <c r="T348" s="455">
        <v>3.6699943674490908E-4</v>
      </c>
      <c r="U348" s="161">
        <v>0.99668134345583559</v>
      </c>
      <c r="V348" s="456">
        <v>2.5884939420631435E-3</v>
      </c>
      <c r="W348" s="455">
        <v>4.6105725942958394E-3</v>
      </c>
      <c r="X348" s="161">
        <v>1.0086470225941369</v>
      </c>
      <c r="Y348" s="456">
        <v>2.2093213141127645E-2</v>
      </c>
      <c r="Z348" s="455"/>
      <c r="AA348" s="161">
        <v>-3.3186565441644111E-3</v>
      </c>
      <c r="AB348" s="456">
        <v>8.647022594136855E-3</v>
      </c>
    </row>
    <row r="349" spans="1:28" x14ac:dyDescent="0.3">
      <c r="A349" s="445" t="s">
        <v>606</v>
      </c>
      <c r="B349" s="140" t="s">
        <v>699</v>
      </c>
      <c r="C349" s="445">
        <v>167</v>
      </c>
      <c r="D349" s="140">
        <v>193</v>
      </c>
      <c r="E349" s="170">
        <v>5.0221292610428568E-3</v>
      </c>
      <c r="F349" s="449">
        <v>150</v>
      </c>
      <c r="G349" s="450">
        <v>3.9522371260862542E-3</v>
      </c>
      <c r="H349" s="140">
        <v>108</v>
      </c>
      <c r="I349" s="170">
        <v>2.7388365035490563E-3</v>
      </c>
      <c r="J349" s="455">
        <v>0.29907</v>
      </c>
      <c r="K349" s="456">
        <v>0.27664235175138585</v>
      </c>
      <c r="L349" s="161">
        <v>29.092600000000001</v>
      </c>
      <c r="M349" s="161">
        <v>20.855663850630879</v>
      </c>
      <c r="N349" s="455">
        <v>0.70550000000000002</v>
      </c>
      <c r="O349" s="456">
        <v>0.54676924189365361</v>
      </c>
      <c r="P349" s="161">
        <v>0.187</v>
      </c>
      <c r="Q349" s="161">
        <v>0.16375156719873421</v>
      </c>
      <c r="R349" s="455"/>
      <c r="S349" s="462">
        <v>23365.051406399783</v>
      </c>
      <c r="T349" s="455">
        <v>2.3546216756645068E-4</v>
      </c>
      <c r="U349" s="161">
        <v>1.0006394067538686</v>
      </c>
      <c r="V349" s="456">
        <v>2.6769169078493097E-3</v>
      </c>
      <c r="W349" s="455">
        <v>2.0019231049835293E-3</v>
      </c>
      <c r="X349" s="161">
        <v>0.99781810438879437</v>
      </c>
      <c r="Y349" s="456">
        <v>1.5664241807903469E-2</v>
      </c>
      <c r="Z349" s="455"/>
      <c r="AA349" s="161">
        <v>6.3940675386864321E-4</v>
      </c>
      <c r="AB349" s="456">
        <v>-2.1818956112056309E-3</v>
      </c>
    </row>
    <row r="350" spans="1:28" x14ac:dyDescent="0.3">
      <c r="A350" s="445" t="s">
        <v>608</v>
      </c>
      <c r="B350" s="140" t="s">
        <v>699</v>
      </c>
      <c r="C350" s="445">
        <v>140</v>
      </c>
      <c r="D350" s="140">
        <v>193</v>
      </c>
      <c r="E350" s="170">
        <v>4.6553429565058969E-3</v>
      </c>
      <c r="F350" s="449">
        <v>150</v>
      </c>
      <c r="G350" s="450">
        <v>4.0319962092099058E-3</v>
      </c>
      <c r="H350" s="140">
        <v>108</v>
      </c>
      <c r="I350" s="170">
        <v>2.7322580327061329E-3</v>
      </c>
      <c r="J350" s="455">
        <v>0.29907</v>
      </c>
      <c r="K350" s="456">
        <v>0.27717009367710232</v>
      </c>
      <c r="L350" s="161">
        <v>29.092600000000001</v>
      </c>
      <c r="M350" s="161">
        <v>22.612736382270178</v>
      </c>
      <c r="N350" s="455">
        <v>0.70550000000000002</v>
      </c>
      <c r="O350" s="456">
        <v>0.59170532330186365</v>
      </c>
      <c r="P350" s="161">
        <v>0.187</v>
      </c>
      <c r="Q350" s="161">
        <v>0.17974824395016156</v>
      </c>
      <c r="R350" s="455"/>
      <c r="S350" s="462">
        <v>15855.966478196999</v>
      </c>
      <c r="T350" s="455">
        <v>2.7684281618812372E-4</v>
      </c>
      <c r="U350" s="161">
        <v>0.99894122090582915</v>
      </c>
      <c r="V350" s="456">
        <v>3.924687922936528E-3</v>
      </c>
      <c r="W350" s="455">
        <v>5.1216389958706398E-3</v>
      </c>
      <c r="X350" s="161">
        <v>0.99721729849448948</v>
      </c>
      <c r="Y350" s="456">
        <v>1.6482385916669239E-2</v>
      </c>
      <c r="Z350" s="455"/>
      <c r="AA350" s="161">
        <v>-1.0587790941708475E-3</v>
      </c>
      <c r="AB350" s="456">
        <v>-2.7827015055105209E-3</v>
      </c>
    </row>
    <row r="351" spans="1:28" x14ac:dyDescent="0.3">
      <c r="A351" s="445" t="s">
        <v>610</v>
      </c>
      <c r="B351" s="140" t="s">
        <v>699</v>
      </c>
      <c r="C351" s="445">
        <v>128</v>
      </c>
      <c r="D351" s="140">
        <v>193</v>
      </c>
      <c r="E351" s="170">
        <v>3.8998580329424109E-3</v>
      </c>
      <c r="F351" s="449">
        <v>150</v>
      </c>
      <c r="G351" s="450">
        <v>2.1532073360145771E-3</v>
      </c>
      <c r="H351" s="140">
        <v>108</v>
      </c>
      <c r="I351" s="170">
        <v>2.0880306851468354E-3</v>
      </c>
      <c r="J351" s="455">
        <v>0.29907</v>
      </c>
      <c r="K351" s="456">
        <v>0.27814978434360121</v>
      </c>
      <c r="L351" s="161">
        <v>29.092600000000001</v>
      </c>
      <c r="M351" s="161">
        <v>20.610631918478756</v>
      </c>
      <c r="N351" s="455">
        <v>0.70550000000000002</v>
      </c>
      <c r="O351" s="456">
        <v>0.53741688222405515</v>
      </c>
      <c r="P351" s="161">
        <v>0.187</v>
      </c>
      <c r="Q351" s="161">
        <v>0.16322322671183329</v>
      </c>
      <c r="R351" s="455"/>
      <c r="S351" s="462">
        <v>21088.177244698625</v>
      </c>
      <c r="T351" s="455">
        <v>2.9550024547823824E-4</v>
      </c>
      <c r="U351" s="161">
        <v>1.001139268421976</v>
      </c>
      <c r="V351" s="456">
        <v>1.7730949148599179E-3</v>
      </c>
      <c r="W351" s="455">
        <v>3.7928729502837264E-3</v>
      </c>
      <c r="X351" s="161">
        <v>0.97335890457785146</v>
      </c>
      <c r="Y351" s="456">
        <v>1.7263202080940853E-2</v>
      </c>
      <c r="Z351" s="455"/>
      <c r="AA351" s="161">
        <v>1.1392684219759808E-3</v>
      </c>
      <c r="AB351" s="456">
        <v>-2.6641095422148542E-2</v>
      </c>
    </row>
    <row r="352" spans="1:28" x14ac:dyDescent="0.3">
      <c r="A352" s="445" t="s">
        <v>611</v>
      </c>
      <c r="B352" s="140" t="s">
        <v>700</v>
      </c>
      <c r="C352" s="445">
        <v>39</v>
      </c>
      <c r="D352" s="140">
        <v>193</v>
      </c>
      <c r="E352" s="170">
        <v>3.4033618035789136E-3</v>
      </c>
      <c r="F352" s="449">
        <v>150</v>
      </c>
      <c r="G352" s="450">
        <v>3.184655268590234E-3</v>
      </c>
      <c r="H352" s="140">
        <v>108</v>
      </c>
      <c r="I352" s="170">
        <v>1.8687727935801886E-3</v>
      </c>
      <c r="J352" s="455">
        <v>0.29907</v>
      </c>
      <c r="K352" s="456">
        <v>0.27630018028339365</v>
      </c>
      <c r="L352" s="161">
        <v>29.092600000000001</v>
      </c>
      <c r="M352" s="161">
        <v>21.019959669894863</v>
      </c>
      <c r="N352" s="455">
        <v>0.70550000000000002</v>
      </c>
      <c r="O352" s="456">
        <v>0.55175901211046929</v>
      </c>
      <c r="P352" s="161">
        <v>0.187</v>
      </c>
      <c r="Q352" s="161">
        <v>0.16130079632030972</v>
      </c>
      <c r="R352" s="455"/>
      <c r="S352" s="462">
        <v>15276.3045315494</v>
      </c>
      <c r="T352" s="455">
        <v>3.5025145479533956E-4</v>
      </c>
      <c r="U352" s="161">
        <v>0.99848565148532975</v>
      </c>
      <c r="V352" s="456">
        <v>2.6027583652649608E-3</v>
      </c>
      <c r="W352" s="455">
        <v>3.9913263608055477E-3</v>
      </c>
      <c r="X352" s="161">
        <v>0.97102307619270001</v>
      </c>
      <c r="Y352" s="456">
        <v>2.139036998018937E-2</v>
      </c>
      <c r="Z352" s="455"/>
      <c r="AA352" s="161">
        <v>-1.5143485146702496E-3</v>
      </c>
      <c r="AB352" s="456">
        <v>-2.8976923807299992E-2</v>
      </c>
    </row>
    <row r="353" spans="1:28" x14ac:dyDescent="0.3">
      <c r="A353" s="445" t="s">
        <v>606</v>
      </c>
      <c r="B353" s="140" t="s">
        <v>701</v>
      </c>
      <c r="C353" s="445">
        <v>168</v>
      </c>
      <c r="D353" s="140">
        <v>193</v>
      </c>
      <c r="E353" s="170">
        <v>4.3701711450539098E-3</v>
      </c>
      <c r="F353" s="449">
        <v>150</v>
      </c>
      <c r="G353" s="450">
        <v>3.9640934167574126E-3</v>
      </c>
      <c r="H353" s="140">
        <v>108</v>
      </c>
      <c r="I353" s="170">
        <v>2.3758453688276283E-3</v>
      </c>
      <c r="J353" s="455">
        <v>0.29907</v>
      </c>
      <c r="K353" s="456">
        <v>0.27664780671359163</v>
      </c>
      <c r="L353" s="161">
        <v>29.092600000000001</v>
      </c>
      <c r="M353" s="161">
        <v>20.73194328320205</v>
      </c>
      <c r="N353" s="455">
        <v>0.70550000000000002</v>
      </c>
      <c r="O353" s="456">
        <v>0.54351496443030756</v>
      </c>
      <c r="P353" s="161">
        <v>0.187</v>
      </c>
      <c r="Q353" s="161">
        <v>0.16387007590633482</v>
      </c>
      <c r="R353" s="455"/>
      <c r="S353" s="462">
        <v>19582.646785198722</v>
      </c>
      <c r="T353" s="455">
        <v>3.040679845607542E-4</v>
      </c>
      <c r="U353" s="161">
        <v>1.0007377582335546</v>
      </c>
      <c r="V353" s="456">
        <v>2.7759060064644655E-3</v>
      </c>
      <c r="W353" s="455">
        <v>2.2375890828696295E-3</v>
      </c>
      <c r="X353" s="161">
        <v>0.99156861966956789</v>
      </c>
      <c r="Y353" s="456">
        <v>1.5743455086827802E-2</v>
      </c>
      <c r="Z353" s="455"/>
      <c r="AA353" s="161">
        <v>7.3775823355459735E-4</v>
      </c>
      <c r="AB353" s="456">
        <v>-8.4313803304321144E-3</v>
      </c>
    </row>
    <row r="354" spans="1:28" x14ac:dyDescent="0.3">
      <c r="A354" s="445" t="s">
        <v>608</v>
      </c>
      <c r="B354" s="140" t="s">
        <v>701</v>
      </c>
      <c r="C354" s="445">
        <v>144</v>
      </c>
      <c r="D354" s="140">
        <v>193</v>
      </c>
      <c r="E354" s="170">
        <v>2.3199600660542452E-3</v>
      </c>
      <c r="F354" s="449">
        <v>150</v>
      </c>
      <c r="G354" s="450">
        <v>1.2189716714186324E-3</v>
      </c>
      <c r="H354" s="140">
        <v>108</v>
      </c>
      <c r="I354" s="170">
        <v>1.3221129861466982E-3</v>
      </c>
      <c r="J354" s="455">
        <v>0.29907</v>
      </c>
      <c r="K354" s="456">
        <v>0.27684108689805575</v>
      </c>
      <c r="L354" s="161">
        <v>29.092600000000001</v>
      </c>
      <c r="M354" s="161">
        <v>21.900490051555799</v>
      </c>
      <c r="N354" s="455">
        <v>0.70550000000000002</v>
      </c>
      <c r="O354" s="456">
        <v>0.5737490936150772</v>
      </c>
      <c r="P354" s="161">
        <v>0.187</v>
      </c>
      <c r="Q354" s="161">
        <v>0.1760703800365527</v>
      </c>
      <c r="R354" s="455"/>
      <c r="S354" s="462">
        <v>11203.251670676598</v>
      </c>
      <c r="T354" s="455">
        <v>5.2323267536964258E-4</v>
      </c>
      <c r="U354" s="161">
        <v>0.99775094436065714</v>
      </c>
      <c r="V354" s="456">
        <v>4.2898052200518256E-3</v>
      </c>
      <c r="W354" s="455">
        <v>5.8942351405927825E-3</v>
      </c>
      <c r="X354" s="161">
        <v>0.96524448068635238</v>
      </c>
      <c r="Y354" s="456">
        <v>1.7020963581654745E-2</v>
      </c>
      <c r="Z354" s="455"/>
      <c r="AA354" s="161">
        <v>-2.2490556393428562E-3</v>
      </c>
      <c r="AB354" s="456">
        <v>-3.475551931364762E-2</v>
      </c>
    </row>
    <row r="355" spans="1:28" x14ac:dyDescent="0.3">
      <c r="A355" s="445" t="s">
        <v>610</v>
      </c>
      <c r="B355" s="140" t="s">
        <v>701</v>
      </c>
      <c r="C355" s="445">
        <v>168</v>
      </c>
      <c r="D355" s="140">
        <v>193</v>
      </c>
      <c r="E355" s="170">
        <v>2.9291098933688976E-3</v>
      </c>
      <c r="F355" s="449">
        <v>150</v>
      </c>
      <c r="G355" s="450">
        <v>2.5379027996391603E-3</v>
      </c>
      <c r="H355" s="140">
        <v>108</v>
      </c>
      <c r="I355" s="170">
        <v>1.5810774464688679E-3</v>
      </c>
      <c r="J355" s="455">
        <v>0.29907</v>
      </c>
      <c r="K355" s="456">
        <v>0.2780938364624902</v>
      </c>
      <c r="L355" s="161">
        <v>29.092600000000001</v>
      </c>
      <c r="M355" s="161">
        <v>20.842720641164295</v>
      </c>
      <c r="N355" s="455">
        <v>0.70550000000000002</v>
      </c>
      <c r="O355" s="456">
        <v>0.5435778723615432</v>
      </c>
      <c r="P355" s="161">
        <v>0.187</v>
      </c>
      <c r="Q355" s="161">
        <v>0.16161613520573662</v>
      </c>
      <c r="R355" s="455"/>
      <c r="S355" s="462">
        <v>10356.141993642144</v>
      </c>
      <c r="T355" s="455">
        <v>4.6629006939936213E-4</v>
      </c>
      <c r="U355" s="161">
        <v>1.0004288124485339</v>
      </c>
      <c r="V355" s="456">
        <v>2.3671855711645813E-3</v>
      </c>
      <c r="W355" s="455">
        <v>5.3538824862490002E-3</v>
      </c>
      <c r="X355" s="161">
        <v>0.97783354646508902</v>
      </c>
      <c r="Y355" s="456">
        <v>2.1164400452183495E-2</v>
      </c>
      <c r="Z355" s="455"/>
      <c r="AA355" s="161">
        <v>4.2881244853387734E-4</v>
      </c>
      <c r="AB355" s="456">
        <v>-2.2166453534910979E-2</v>
      </c>
    </row>
    <row r="356" spans="1:28" x14ac:dyDescent="0.3">
      <c r="A356" s="445" t="s">
        <v>611</v>
      </c>
      <c r="B356" s="140" t="s">
        <v>702</v>
      </c>
      <c r="C356" s="445">
        <v>92</v>
      </c>
      <c r="D356" s="140">
        <v>193</v>
      </c>
      <c r="E356" s="170">
        <v>2.5515339814961165E-3</v>
      </c>
      <c r="F356" s="449">
        <v>150</v>
      </c>
      <c r="G356" s="450">
        <v>1.2946383712086561E-3</v>
      </c>
      <c r="H356" s="140">
        <v>108</v>
      </c>
      <c r="I356" s="170">
        <v>1.4513858769074916E-3</v>
      </c>
      <c r="J356" s="455">
        <v>0.29907</v>
      </c>
      <c r="K356" s="456">
        <v>0.27621158754925529</v>
      </c>
      <c r="L356" s="161">
        <v>29.092600000000001</v>
      </c>
      <c r="M356" s="161">
        <v>21.818435364783884</v>
      </c>
      <c r="N356" s="455">
        <v>0.70550000000000002</v>
      </c>
      <c r="O356" s="456">
        <v>0.57290212700685028</v>
      </c>
      <c r="P356" s="161">
        <v>0.187</v>
      </c>
      <c r="Q356" s="161">
        <v>0.17586713215463962</v>
      </c>
      <c r="R356" s="455"/>
      <c r="S356" s="462">
        <v>16183.594678031161</v>
      </c>
      <c r="T356" s="455">
        <v>3.0004481046776692E-4</v>
      </c>
      <c r="U356" s="161">
        <v>1.0028406351428012</v>
      </c>
      <c r="V356" s="456">
        <v>4.0163649494363123E-3</v>
      </c>
      <c r="W356" s="455">
        <v>5.0679778115061544E-3</v>
      </c>
      <c r="X356" s="161">
        <v>1.0234427411653706</v>
      </c>
      <c r="Y356" s="456">
        <v>3.7018809158494391E-2</v>
      </c>
      <c r="Z356" s="455"/>
      <c r="AA356" s="161">
        <v>2.8406351428011956E-3</v>
      </c>
      <c r="AB356" s="456">
        <v>2.3442741165370595E-2</v>
      </c>
    </row>
    <row r="357" spans="1:28" x14ac:dyDescent="0.3">
      <c r="A357" s="445" t="s">
        <v>618</v>
      </c>
      <c r="B357" s="140" t="s">
        <v>703</v>
      </c>
      <c r="C357" s="445">
        <v>0</v>
      </c>
      <c r="D357" s="140">
        <v>193</v>
      </c>
      <c r="E357" s="170">
        <v>4.5670336078136803E-3</v>
      </c>
      <c r="F357" s="449">
        <v>150</v>
      </c>
      <c r="G357" s="450">
        <v>2.1541489074651298E-3</v>
      </c>
      <c r="H357" s="140">
        <v>108</v>
      </c>
      <c r="I357" s="170">
        <v>2.4714602147500003E-3</v>
      </c>
      <c r="J357" s="455">
        <v>0.29907</v>
      </c>
      <c r="K357" s="456">
        <v>0.27746830318622179</v>
      </c>
      <c r="L357" s="161">
        <v>29.092600000000001</v>
      </c>
      <c r="M357" s="161">
        <v>20.754650296090041</v>
      </c>
      <c r="N357" s="455">
        <v>0.70550000000000002</v>
      </c>
      <c r="O357" s="456">
        <v>0.54250127987476982</v>
      </c>
      <c r="P357" s="161">
        <v>0.187</v>
      </c>
      <c r="Q357" s="161">
        <v>0.16255473302034465</v>
      </c>
      <c r="R357" s="455"/>
      <c r="S357" s="462">
        <v>23100.871766692006</v>
      </c>
      <c r="T357" s="455">
        <v>3.6526696537686292E-4</v>
      </c>
      <c r="U357" s="161">
        <v>0.9988463592495298</v>
      </c>
      <c r="V357" s="456">
        <v>2.1294227452793098E-3</v>
      </c>
      <c r="W357" s="455">
        <v>2.135427575976958E-3</v>
      </c>
      <c r="X357" s="161">
        <v>0.99217362194529646</v>
      </c>
      <c r="Y357" s="456">
        <v>1.3532802857847812E-2</v>
      </c>
      <c r="Z357" s="455"/>
      <c r="AA357" s="161">
        <v>-1.1536407504701973E-3</v>
      </c>
      <c r="AB357" s="456">
        <v>-7.8263780547035422E-3</v>
      </c>
    </row>
    <row r="358" spans="1:28" x14ac:dyDescent="0.3">
      <c r="A358" s="445" t="s">
        <v>608</v>
      </c>
      <c r="B358" s="140" t="s">
        <v>704</v>
      </c>
      <c r="C358" s="445">
        <v>195</v>
      </c>
      <c r="D358" s="140">
        <v>193</v>
      </c>
      <c r="E358" s="170">
        <v>3.3919941008757324E-3</v>
      </c>
      <c r="F358" s="449">
        <v>150</v>
      </c>
      <c r="G358" s="450">
        <v>2.7733209034337247E-3</v>
      </c>
      <c r="H358" s="140">
        <v>108</v>
      </c>
      <c r="I358" s="170">
        <v>2.0847452429636798E-3</v>
      </c>
      <c r="J358" s="455">
        <v>0.29907</v>
      </c>
      <c r="K358" s="456">
        <v>0.28067918201608433</v>
      </c>
      <c r="L358" s="161">
        <v>29.092600000000001</v>
      </c>
      <c r="M358" s="161">
        <v>24.240953316286937</v>
      </c>
      <c r="N358" s="455">
        <v>0.70550000000000002</v>
      </c>
      <c r="O358" s="456">
        <v>0.62638048431726556</v>
      </c>
      <c r="P358" s="161">
        <v>0.187</v>
      </c>
      <c r="Q358" s="161">
        <v>0.20923094365902775</v>
      </c>
      <c r="R358" s="455"/>
      <c r="S358" s="462">
        <v>4065.7381297781708</v>
      </c>
      <c r="T358" s="455">
        <v>4.7519122547050861E-4</v>
      </c>
      <c r="U358" s="161">
        <v>1.0115253291090129</v>
      </c>
      <c r="V358" s="456">
        <v>5.0587808879972431E-3</v>
      </c>
      <c r="W358" s="455">
        <v>9.2233531086129087E-3</v>
      </c>
      <c r="X358" s="161">
        <v>1.0299766061183542</v>
      </c>
      <c r="Y358" s="456">
        <v>2.3812540429329981E-2</v>
      </c>
      <c r="Z358" s="455"/>
      <c r="AA358" s="161">
        <v>1.1525329109012938E-2</v>
      </c>
      <c r="AB358" s="456">
        <v>2.9976606118354177E-2</v>
      </c>
    </row>
    <row r="359" spans="1:28" x14ac:dyDescent="0.3">
      <c r="A359" s="445" t="s">
        <v>610</v>
      </c>
      <c r="B359" s="140" t="s">
        <v>704</v>
      </c>
      <c r="C359" s="445">
        <v>171</v>
      </c>
      <c r="D359" s="140">
        <v>193</v>
      </c>
      <c r="E359" s="170">
        <v>4.0111830905088137E-3</v>
      </c>
      <c r="F359" s="449">
        <v>150</v>
      </c>
      <c r="G359" s="450">
        <v>3.074962376824347E-3</v>
      </c>
      <c r="H359" s="140">
        <v>108</v>
      </c>
      <c r="I359" s="170">
        <v>2.1649118642098606E-3</v>
      </c>
      <c r="J359" s="455">
        <v>0.29907</v>
      </c>
      <c r="K359" s="456">
        <v>0.2770261723014858</v>
      </c>
      <c r="L359" s="161">
        <v>29.092600000000001</v>
      </c>
      <c r="M359" s="161">
        <v>20.715300589396318</v>
      </c>
      <c r="N359" s="455">
        <v>0.70550000000000002</v>
      </c>
      <c r="O359" s="456">
        <v>0.54233691129916561</v>
      </c>
      <c r="P359" s="161">
        <v>0.187</v>
      </c>
      <c r="Q359" s="161">
        <v>0.16107704076849719</v>
      </c>
      <c r="R359" s="455"/>
      <c r="S359" s="462">
        <v>15358.023384336881</v>
      </c>
      <c r="T359" s="455">
        <v>4.1782986487769999E-4</v>
      </c>
      <c r="U359" s="161">
        <v>0.99654990877312966</v>
      </c>
      <c r="V359" s="456">
        <v>2.2569534872430605E-3</v>
      </c>
      <c r="W359" s="455">
        <v>4.5549553069888105E-3</v>
      </c>
      <c r="X359" s="161">
        <v>0.97510104420555443</v>
      </c>
      <c r="Y359" s="456">
        <v>2.0713602141394703E-2</v>
      </c>
      <c r="Z359" s="455"/>
      <c r="AA359" s="161">
        <v>-3.4500912268703443E-3</v>
      </c>
      <c r="AB359" s="456">
        <v>-2.4898955794445565E-2</v>
      </c>
    </row>
    <row r="360" spans="1:28" x14ac:dyDescent="0.3">
      <c r="A360" s="445" t="s">
        <v>624</v>
      </c>
      <c r="B360" s="140" t="s">
        <v>703</v>
      </c>
      <c r="C360" s="445">
        <v>0</v>
      </c>
      <c r="D360" s="140">
        <v>193</v>
      </c>
      <c r="E360" s="170">
        <v>4.0305030787600223E-3</v>
      </c>
      <c r="F360" s="449">
        <v>150</v>
      </c>
      <c r="G360" s="450">
        <v>1.9217507110058962E-3</v>
      </c>
      <c r="H360" s="140">
        <v>108</v>
      </c>
      <c r="I360" s="170">
        <v>2.0334353666750004E-3</v>
      </c>
      <c r="J360" s="455">
        <v>0.29907</v>
      </c>
      <c r="K360" s="456">
        <v>0.27922544874511274</v>
      </c>
      <c r="L360" s="161">
        <v>29.092600000000001</v>
      </c>
      <c r="M360" s="161">
        <v>19.466648637816721</v>
      </c>
      <c r="N360" s="455">
        <v>0.70550000000000002</v>
      </c>
      <c r="O360" s="456">
        <v>0.5056324266714971</v>
      </c>
      <c r="P360" s="161">
        <v>0.187</v>
      </c>
      <c r="Q360" s="161">
        <v>0.14783051124214472</v>
      </c>
      <c r="R360" s="455"/>
      <c r="S360" s="462">
        <v>14313.656820009814</v>
      </c>
      <c r="T360" s="455">
        <v>3.578769775567631E-4</v>
      </c>
      <c r="U360" s="161">
        <v>1.0006951922629839</v>
      </c>
      <c r="V360" s="456">
        <v>1.5865700895936208E-3</v>
      </c>
      <c r="W360" s="455">
        <v>2.6614725007993571E-3</v>
      </c>
      <c r="X360" s="161">
        <v>0.96336541287523969</v>
      </c>
      <c r="Y360" s="456">
        <v>1.4211929151100209E-2</v>
      </c>
      <c r="Z360" s="455"/>
      <c r="AA360" s="161">
        <v>6.9519226298386805E-4</v>
      </c>
      <c r="AB360" s="456">
        <v>-3.6634587124760309E-2</v>
      </c>
    </row>
    <row r="361" spans="1:28" x14ac:dyDescent="0.3">
      <c r="A361" s="445" t="s">
        <v>618</v>
      </c>
      <c r="B361" s="140" t="s">
        <v>705</v>
      </c>
      <c r="C361" s="445">
        <v>2</v>
      </c>
      <c r="D361" s="140">
        <v>193</v>
      </c>
      <c r="E361" s="170">
        <v>5.1749462377853779E-3</v>
      </c>
      <c r="F361" s="449">
        <v>150</v>
      </c>
      <c r="G361" s="450">
        <v>1.2078333488667451E-3</v>
      </c>
      <c r="H361" s="140">
        <v>108</v>
      </c>
      <c r="I361" s="170">
        <v>2.8887995966830195E-3</v>
      </c>
      <c r="J361" s="455">
        <v>0.29907</v>
      </c>
      <c r="K361" s="456">
        <v>0.27742739532512534</v>
      </c>
      <c r="L361" s="161">
        <v>29.092600000000001</v>
      </c>
      <c r="M361" s="161">
        <v>21.415019512190714</v>
      </c>
      <c r="N361" s="455">
        <v>0.70550000000000002</v>
      </c>
      <c r="O361" s="456">
        <v>0.55984506625242902</v>
      </c>
      <c r="P361" s="161">
        <v>0.187</v>
      </c>
      <c r="Q361" s="161">
        <v>0.16901564649337647</v>
      </c>
      <c r="R361" s="455"/>
      <c r="S361" s="462">
        <v>19710.432318556635</v>
      </c>
      <c r="T361" s="455">
        <v>2.5210368957948937E-4</v>
      </c>
      <c r="U361" s="161">
        <v>0.99878006792003027</v>
      </c>
      <c r="V361" s="456">
        <v>1.9049496717373664E-3</v>
      </c>
      <c r="W361" s="455">
        <v>2.5042017127850109E-3</v>
      </c>
      <c r="X361" s="161">
        <v>1.0236390546329859</v>
      </c>
      <c r="Y361" s="456">
        <v>1.4134448884907268E-2</v>
      </c>
      <c r="Z361" s="455"/>
      <c r="AA361" s="161">
        <v>-1.2199320799697322E-3</v>
      </c>
      <c r="AB361" s="456">
        <v>2.3639054632985879E-2</v>
      </c>
    </row>
    <row r="362" spans="1:28" x14ac:dyDescent="0.3">
      <c r="A362" s="445" t="s">
        <v>608</v>
      </c>
      <c r="B362" s="140" t="s">
        <v>706</v>
      </c>
      <c r="C362" s="445">
        <v>199</v>
      </c>
      <c r="D362" s="140">
        <v>193</v>
      </c>
      <c r="E362" s="170">
        <v>6.2110900809198124E-3</v>
      </c>
      <c r="F362" s="449">
        <v>150</v>
      </c>
      <c r="G362" s="450">
        <v>7.3918859831132088E-3</v>
      </c>
      <c r="H362" s="140">
        <v>108</v>
      </c>
      <c r="I362" s="170">
        <v>3.7254511520740563E-3</v>
      </c>
      <c r="J362" s="455">
        <v>0.29907</v>
      </c>
      <c r="K362" s="456">
        <v>0.27629505319637487</v>
      </c>
      <c r="L362" s="161">
        <v>29.092600000000001</v>
      </c>
      <c r="M362" s="161">
        <v>23.107680621551467</v>
      </c>
      <c r="N362" s="455">
        <v>0.70550000000000002</v>
      </c>
      <c r="O362" s="456">
        <v>0.60657145998136941</v>
      </c>
      <c r="P362" s="161">
        <v>0.187</v>
      </c>
      <c r="Q362" s="161">
        <v>0.18360204584312298</v>
      </c>
      <c r="R362" s="455"/>
      <c r="S362" s="462">
        <v>48240.485942951564</v>
      </c>
      <c r="T362" s="455">
        <v>2.4291845974160547E-4</v>
      </c>
      <c r="U362" s="161">
        <v>0.99572108855627428</v>
      </c>
      <c r="V362" s="456">
        <v>4.8348807710795428E-3</v>
      </c>
      <c r="W362" s="455">
        <v>7.2255759490735365E-3</v>
      </c>
      <c r="X362" s="161">
        <v>0.99559546915070174</v>
      </c>
      <c r="Y362" s="456">
        <v>2.158716133391532E-2</v>
      </c>
      <c r="Z362" s="455"/>
      <c r="AA362" s="161">
        <v>-4.2789114437257192E-3</v>
      </c>
      <c r="AB362" s="456">
        <v>-4.4045308492982604E-3</v>
      </c>
    </row>
    <row r="363" spans="1:28" x14ac:dyDescent="0.3">
      <c r="A363" s="445" t="s">
        <v>610</v>
      </c>
      <c r="B363" s="140" t="s">
        <v>705</v>
      </c>
      <c r="C363" s="445">
        <v>202</v>
      </c>
      <c r="D363" s="140">
        <v>193</v>
      </c>
      <c r="E363" s="170">
        <v>3.8689415463716618E-3</v>
      </c>
      <c r="F363" s="449">
        <v>150</v>
      </c>
      <c r="G363" s="450">
        <v>3.2046769666064503E-3</v>
      </c>
      <c r="H363" s="140">
        <v>108</v>
      </c>
      <c r="I363" s="170">
        <v>2.2585357557023738E-3</v>
      </c>
      <c r="J363" s="455">
        <v>0.29907</v>
      </c>
      <c r="K363" s="456">
        <v>0.27881720141158123</v>
      </c>
      <c r="L363" s="161">
        <v>29.092600000000001</v>
      </c>
      <c r="M363" s="161">
        <v>22.747324752060678</v>
      </c>
      <c r="N363" s="455">
        <v>0.70550000000000002</v>
      </c>
      <c r="O363" s="456">
        <v>0.59171079080302313</v>
      </c>
      <c r="P363" s="161">
        <v>0.187</v>
      </c>
      <c r="Q363" s="161">
        <v>0.18849754655450285</v>
      </c>
      <c r="R363" s="455"/>
      <c r="S363" s="462">
        <v>10937.20402627001</v>
      </c>
      <c r="T363" s="455">
        <v>3.1175514135757109E-4</v>
      </c>
      <c r="U363" s="161">
        <v>1.002597235227449</v>
      </c>
      <c r="V363" s="456">
        <v>2.2117340952392786E-3</v>
      </c>
      <c r="W363" s="455">
        <v>8.1026709634737411E-3</v>
      </c>
      <c r="X363" s="161">
        <v>1.0582345847941725</v>
      </c>
      <c r="Y363" s="456">
        <v>2.7476247506929695E-2</v>
      </c>
      <c r="Z363" s="455"/>
      <c r="AA363" s="161">
        <v>2.5972352274490351E-3</v>
      </c>
      <c r="AB363" s="456">
        <v>5.8234584794172539E-2</v>
      </c>
    </row>
    <row r="364" spans="1:28" x14ac:dyDescent="0.3">
      <c r="A364" s="445" t="s">
        <v>624</v>
      </c>
      <c r="B364" s="140" t="s">
        <v>705</v>
      </c>
      <c r="C364" s="445">
        <v>2</v>
      </c>
      <c r="D364" s="140">
        <v>193</v>
      </c>
      <c r="E364" s="170">
        <v>4.0543078304436904E-3</v>
      </c>
      <c r="F364" s="449">
        <v>150</v>
      </c>
      <c r="G364" s="450">
        <v>2.2601013054791867E-3</v>
      </c>
      <c r="H364" s="140">
        <v>108</v>
      </c>
      <c r="I364" s="170">
        <v>2.0743463079212266E-3</v>
      </c>
      <c r="J364" s="455">
        <v>0.29907</v>
      </c>
      <c r="K364" s="456">
        <v>0.27880543678755687</v>
      </c>
      <c r="L364" s="161">
        <v>29.092600000000001</v>
      </c>
      <c r="M364" s="161">
        <v>19.731235305095602</v>
      </c>
      <c r="N364" s="455">
        <v>0.70550000000000002</v>
      </c>
      <c r="O364" s="456">
        <v>0.51327695126936923</v>
      </c>
      <c r="P364" s="161">
        <v>0.187</v>
      </c>
      <c r="Q364" s="161">
        <v>0.14995438488598778</v>
      </c>
      <c r="R364" s="455"/>
      <c r="S364" s="462">
        <v>14832.7352223985</v>
      </c>
      <c r="T364" s="455">
        <v>3.7964112691996554E-4</v>
      </c>
      <c r="U364" s="161">
        <v>0.99920643191411618</v>
      </c>
      <c r="V364" s="456">
        <v>1.6495485076418628E-3</v>
      </c>
      <c r="W364" s="455">
        <v>3.269008468634033E-3</v>
      </c>
      <c r="X364" s="161">
        <v>0.97696127179723879</v>
      </c>
      <c r="Y364" s="456">
        <v>1.4845555506764198E-2</v>
      </c>
      <c r="Z364" s="455"/>
      <c r="AA364" s="161">
        <v>-7.9356808588382233E-4</v>
      </c>
      <c r="AB364" s="456">
        <v>-2.3038728202761205E-2</v>
      </c>
    </row>
    <row r="365" spans="1:28" x14ac:dyDescent="0.3">
      <c r="A365" s="445" t="s">
        <v>618</v>
      </c>
      <c r="B365" s="140" t="s">
        <v>707</v>
      </c>
      <c r="C365" s="445">
        <v>13</v>
      </c>
      <c r="D365" s="140">
        <v>193</v>
      </c>
      <c r="E365" s="170">
        <v>7.0254312397641508E-3</v>
      </c>
      <c r="F365" s="449">
        <v>150</v>
      </c>
      <c r="G365" s="450">
        <v>4.1118213349646236E-3</v>
      </c>
      <c r="H365" s="140">
        <v>108</v>
      </c>
      <c r="I365" s="170">
        <v>3.8193089239985847E-3</v>
      </c>
      <c r="J365" s="455">
        <v>0.29907</v>
      </c>
      <c r="K365" s="456">
        <v>0.27714124765636805</v>
      </c>
      <c r="L365" s="161">
        <v>29.092600000000001</v>
      </c>
      <c r="M365" s="161">
        <v>20.806270573240806</v>
      </c>
      <c r="N365" s="455">
        <v>0.70550000000000002</v>
      </c>
      <c r="O365" s="456">
        <v>0.54449237134957562</v>
      </c>
      <c r="P365" s="161">
        <v>0.187</v>
      </c>
      <c r="Q365" s="161">
        <v>0.16447482072966285</v>
      </c>
      <c r="R365" s="455"/>
      <c r="S365" s="462">
        <v>27266.432822517716</v>
      </c>
      <c r="T365" s="455">
        <v>2.6730449326441846E-4</v>
      </c>
      <c r="U365" s="161">
        <v>0.99819477550711788</v>
      </c>
      <c r="V365" s="456">
        <v>1.935102967361751E-3</v>
      </c>
      <c r="W365" s="455">
        <v>3.0970371485577988E-3</v>
      </c>
      <c r="X365" s="161">
        <v>0.99420687934907903</v>
      </c>
      <c r="Y365" s="456">
        <v>1.4219273801546009E-2</v>
      </c>
      <c r="Z365" s="455"/>
      <c r="AA365" s="161">
        <v>-1.8052244928821182E-3</v>
      </c>
      <c r="AB365" s="456">
        <v>-5.7931206509209687E-3</v>
      </c>
    </row>
    <row r="366" spans="1:28" x14ac:dyDescent="0.3">
      <c r="A366" s="445" t="s">
        <v>620</v>
      </c>
      <c r="B366" s="140" t="s">
        <v>707</v>
      </c>
      <c r="C366" s="445">
        <v>0</v>
      </c>
      <c r="D366" s="140">
        <v>193</v>
      </c>
      <c r="E366" s="170">
        <v>4.4612707180937319E-3</v>
      </c>
      <c r="F366" s="449">
        <v>150</v>
      </c>
      <c r="G366" s="450">
        <v>3.8962393319817413E-3</v>
      </c>
      <c r="H366" s="140">
        <v>108</v>
      </c>
      <c r="I366" s="170">
        <v>2.4660209666556268E-3</v>
      </c>
      <c r="J366" s="455">
        <v>0.29907</v>
      </c>
      <c r="K366" s="456">
        <v>0.27797706231266056</v>
      </c>
      <c r="L366" s="161">
        <v>29.092600000000001</v>
      </c>
      <c r="M366" s="161">
        <v>21.396044857619497</v>
      </c>
      <c r="N366" s="455">
        <v>0.70550000000000002</v>
      </c>
      <c r="O366" s="456">
        <v>0.55824297177981197</v>
      </c>
      <c r="P366" s="161">
        <v>0.187</v>
      </c>
      <c r="Q366" s="161">
        <v>0.17496151174382829</v>
      </c>
      <c r="R366" s="455"/>
      <c r="S366" s="462">
        <v>33589.49680926065</v>
      </c>
      <c r="T366" s="455">
        <v>3.1192032153522952E-4</v>
      </c>
      <c r="U366" s="161">
        <v>1.0008244873436893</v>
      </c>
      <c r="V366" s="456">
        <v>1.5018974774570204E-3</v>
      </c>
      <c r="W366" s="455">
        <v>5.7718646150304543E-3</v>
      </c>
      <c r="X366" s="161">
        <v>1.0007747659460129</v>
      </c>
      <c r="Y366" s="456">
        <v>1.5507299449841069E-2</v>
      </c>
      <c r="Z366" s="455"/>
      <c r="AA366" s="161">
        <v>8.2448734368933962E-4</v>
      </c>
      <c r="AB366" s="456">
        <v>7.7476594601288973E-4</v>
      </c>
    </row>
    <row r="367" spans="1:28" x14ac:dyDescent="0.3">
      <c r="A367" s="445" t="s">
        <v>627</v>
      </c>
      <c r="B367" s="140" t="s">
        <v>707</v>
      </c>
      <c r="C367" s="445">
        <v>0</v>
      </c>
      <c r="D367" s="140">
        <v>193</v>
      </c>
      <c r="E367" s="170">
        <v>4.6126711678249506E-3</v>
      </c>
      <c r="F367" s="449">
        <v>150</v>
      </c>
      <c r="G367" s="450">
        <v>4.3109834360104821E-3</v>
      </c>
      <c r="H367" s="140">
        <v>108</v>
      </c>
      <c r="I367" s="170">
        <v>2.3984529993620551E-3</v>
      </c>
      <c r="J367" s="455">
        <v>0.29907</v>
      </c>
      <c r="K367" s="456">
        <v>0.27810692622315297</v>
      </c>
      <c r="L367" s="161">
        <v>29.092600000000001</v>
      </c>
      <c r="M367" s="161">
        <v>20.004321198366004</v>
      </c>
      <c r="N367" s="455">
        <v>0.70550000000000002</v>
      </c>
      <c r="O367" s="456">
        <v>0.52168787060517086</v>
      </c>
      <c r="P367" s="161">
        <v>0.187</v>
      </c>
      <c r="Q367" s="161">
        <v>0.15408247432194208</v>
      </c>
      <c r="R367" s="455"/>
      <c r="S367" s="462">
        <v>21669.878066810161</v>
      </c>
      <c r="T367" s="455">
        <v>3.0985721889088374E-4</v>
      </c>
      <c r="U367" s="161">
        <v>1.0023857356756425</v>
      </c>
      <c r="V367" s="456">
        <v>2.2707160218817454E-3</v>
      </c>
      <c r="W367" s="455">
        <v>2.9678508561563018E-3</v>
      </c>
      <c r="X367" s="161">
        <v>1.0151633060120164</v>
      </c>
      <c r="Y367" s="456">
        <v>1.1152555919685052E-2</v>
      </c>
      <c r="Z367" s="455"/>
      <c r="AA367" s="161">
        <v>2.3857356756424863E-3</v>
      </c>
      <c r="AB367" s="456">
        <v>1.5163306012016431E-2</v>
      </c>
    </row>
    <row r="368" spans="1:28" x14ac:dyDescent="0.3">
      <c r="A368" s="445" t="s">
        <v>624</v>
      </c>
      <c r="B368" s="140" t="s">
        <v>707</v>
      </c>
      <c r="C368" s="445">
        <v>46</v>
      </c>
      <c r="D368" s="140">
        <v>193</v>
      </c>
      <c r="E368" s="170">
        <v>3.6392226839859652E-3</v>
      </c>
      <c r="F368" s="449">
        <v>150</v>
      </c>
      <c r="G368" s="450">
        <v>1.7492227927547184E-3</v>
      </c>
      <c r="H368" s="140">
        <v>108</v>
      </c>
      <c r="I368" s="170">
        <v>2.0006286581264153E-3</v>
      </c>
      <c r="J368" s="455">
        <v>0.29907</v>
      </c>
      <c r="K368" s="456">
        <v>0.2783691285822088</v>
      </c>
      <c r="L368" s="161">
        <v>29.092600000000001</v>
      </c>
      <c r="M368" s="161">
        <v>21.302218330604095</v>
      </c>
      <c r="N368" s="455">
        <v>0.70550000000000002</v>
      </c>
      <c r="O368" s="456">
        <v>0.55501214533110377</v>
      </c>
      <c r="P368" s="161">
        <v>0.187</v>
      </c>
      <c r="Q368" s="161">
        <v>0.16658950192343838</v>
      </c>
      <c r="R368" s="455"/>
      <c r="S368" s="462">
        <v>11837.817030132435</v>
      </c>
      <c r="T368" s="455">
        <v>3.4627592565789734E-4</v>
      </c>
      <c r="U368" s="161">
        <v>0.99800494580079613</v>
      </c>
      <c r="V368" s="456">
        <v>1.5862337313730962E-3</v>
      </c>
      <c r="W368" s="455">
        <v>6.6547766863577053E-3</v>
      </c>
      <c r="X368" s="161">
        <v>1.0333475623100166</v>
      </c>
      <c r="Y368" s="456">
        <v>1.9753723828277975E-2</v>
      </c>
      <c r="Z368" s="455"/>
      <c r="AA368" s="161">
        <v>-1.9950541992038717E-3</v>
      </c>
      <c r="AB368" s="456">
        <v>3.3347562310016565E-2</v>
      </c>
    </row>
    <row r="369" spans="1:28" x14ac:dyDescent="0.3">
      <c r="A369" s="445" t="s">
        <v>618</v>
      </c>
      <c r="B369" s="140" t="s">
        <v>708</v>
      </c>
      <c r="C369" s="445">
        <v>122</v>
      </c>
      <c r="D369" s="140">
        <v>193</v>
      </c>
      <c r="E369" s="170">
        <v>4.3571179563549551E-3</v>
      </c>
      <c r="F369" s="449">
        <v>150</v>
      </c>
      <c r="G369" s="450">
        <v>2.1895581937889162E-3</v>
      </c>
      <c r="H369" s="140">
        <v>108</v>
      </c>
      <c r="I369" s="170">
        <v>2.4553141482037736E-3</v>
      </c>
      <c r="J369" s="455">
        <v>0.29907</v>
      </c>
      <c r="K369" s="456">
        <v>0.27683932069564288</v>
      </c>
      <c r="L369" s="161">
        <v>29.092600000000001</v>
      </c>
      <c r="M369" s="161">
        <v>21.704986681454045</v>
      </c>
      <c r="N369" s="455">
        <v>0.70550000000000002</v>
      </c>
      <c r="O369" s="456">
        <v>0.56863092360747902</v>
      </c>
      <c r="P369" s="161">
        <v>0.187</v>
      </c>
      <c r="Q369" s="161">
        <v>0.16998168374793604</v>
      </c>
      <c r="R369" s="455"/>
      <c r="S369" s="462">
        <v>14184.899684830776</v>
      </c>
      <c r="T369" s="455">
        <v>3.5385732517897891E-4</v>
      </c>
      <c r="U369" s="161">
        <v>1.0015108816502925</v>
      </c>
      <c r="V369" s="456">
        <v>2.4675869083926063E-3</v>
      </c>
      <c r="W369" s="455">
        <v>5.6571920483715742E-3</v>
      </c>
      <c r="X369" s="161">
        <v>1.0242001391286968</v>
      </c>
      <c r="Y369" s="456">
        <v>1.9823819095528657E-2</v>
      </c>
      <c r="Z369" s="455"/>
      <c r="AA369" s="161">
        <v>1.5108816502924505E-3</v>
      </c>
      <c r="AB369" s="456">
        <v>2.4200139128696785E-2</v>
      </c>
    </row>
    <row r="370" spans="1:28" x14ac:dyDescent="0.3">
      <c r="A370" s="445" t="s">
        <v>620</v>
      </c>
      <c r="B370" s="140" t="s">
        <v>708</v>
      </c>
      <c r="C370" s="445">
        <v>2</v>
      </c>
      <c r="D370" s="140">
        <v>193</v>
      </c>
      <c r="E370" s="170">
        <v>3.2029462787928802E-3</v>
      </c>
      <c r="F370" s="449">
        <v>150</v>
      </c>
      <c r="G370" s="450">
        <v>1.2631414861052944E-3</v>
      </c>
      <c r="H370" s="140">
        <v>108</v>
      </c>
      <c r="I370" s="170">
        <v>1.7608370353475048E-3</v>
      </c>
      <c r="J370" s="455">
        <v>0.29907</v>
      </c>
      <c r="K370" s="456">
        <v>0.27795097287556725</v>
      </c>
      <c r="L370" s="161">
        <v>29.092600000000001</v>
      </c>
      <c r="M370" s="161">
        <v>21.215301786618905</v>
      </c>
      <c r="N370" s="455">
        <v>0.70550000000000002</v>
      </c>
      <c r="O370" s="456">
        <v>0.55357917071736362</v>
      </c>
      <c r="P370" s="161">
        <v>0.187</v>
      </c>
      <c r="Q370" s="161">
        <v>0.17106245520703786</v>
      </c>
      <c r="R370" s="455"/>
      <c r="S370" s="462">
        <v>43250.317134127647</v>
      </c>
      <c r="T370" s="455">
        <v>3.4030996133999829E-4</v>
      </c>
      <c r="U370" s="161">
        <v>1.0007377542475149</v>
      </c>
      <c r="V370" s="456">
        <v>1.5798894255169642E-3</v>
      </c>
      <c r="W370" s="455">
        <v>5.5562656167311396E-3</v>
      </c>
      <c r="X370" s="161">
        <v>0.99165934737066186</v>
      </c>
      <c r="Y370" s="456">
        <v>1.5176274705849164E-2</v>
      </c>
      <c r="Z370" s="455"/>
      <c r="AA370" s="161">
        <v>7.3775424751487684E-4</v>
      </c>
      <c r="AB370" s="456">
        <v>-8.3406526293381411E-3</v>
      </c>
    </row>
    <row r="371" spans="1:28" x14ac:dyDescent="0.3">
      <c r="A371" s="445" t="s">
        <v>624</v>
      </c>
      <c r="B371" s="140" t="s">
        <v>708</v>
      </c>
      <c r="C371" s="445">
        <v>49</v>
      </c>
      <c r="D371" s="140">
        <v>193</v>
      </c>
      <c r="E371" s="170">
        <v>1.5511502053183932E-3</v>
      </c>
      <c r="F371" s="449">
        <v>150</v>
      </c>
      <c r="G371" s="450">
        <v>7.4245639451650958E-4</v>
      </c>
      <c r="H371" s="140">
        <v>108</v>
      </c>
      <c r="I371" s="170">
        <v>8.1829205104433974E-4</v>
      </c>
      <c r="J371" s="455">
        <v>0.29907</v>
      </c>
      <c r="K371" s="456">
        <v>0.27977141397671429</v>
      </c>
      <c r="L371" s="161">
        <v>29.092600000000001</v>
      </c>
      <c r="M371" s="161">
        <v>20.437720372907702</v>
      </c>
      <c r="N371" s="455">
        <v>0.70550000000000002</v>
      </c>
      <c r="O371" s="456">
        <v>0.52981938030765008</v>
      </c>
      <c r="P371" s="161">
        <v>0.187</v>
      </c>
      <c r="Q371" s="161">
        <v>0.16420731165614466</v>
      </c>
      <c r="R371" s="455"/>
      <c r="S371" s="462">
        <v>5040.1521153922631</v>
      </c>
      <c r="T371" s="455">
        <v>6.2389446115822874E-4</v>
      </c>
      <c r="U371" s="161">
        <v>1.003057218286356</v>
      </c>
      <c r="V371" s="456">
        <v>2.4500755263147322E-3</v>
      </c>
      <c r="W371" s="455">
        <v>4.7714303866321734E-3</v>
      </c>
      <c r="X371" s="161">
        <v>0.98494213229725436</v>
      </c>
      <c r="Y371" s="456">
        <v>1.7244063901650768E-2</v>
      </c>
      <c r="Z371" s="455"/>
      <c r="AA371" s="161">
        <v>3.0572182863559672E-3</v>
      </c>
      <c r="AB371" s="456">
        <v>-1.5057867702745642E-2</v>
      </c>
    </row>
    <row r="372" spans="1:28" x14ac:dyDescent="0.3">
      <c r="A372" s="445" t="s">
        <v>618</v>
      </c>
      <c r="B372" s="140" t="s">
        <v>709</v>
      </c>
      <c r="C372" s="445">
        <v>127</v>
      </c>
      <c r="D372" s="140">
        <v>193</v>
      </c>
      <c r="E372" s="170">
        <v>3.8609099822323112E-3</v>
      </c>
      <c r="F372" s="449">
        <v>150</v>
      </c>
      <c r="G372" s="450">
        <v>2.7064975797693978E-3</v>
      </c>
      <c r="H372" s="140">
        <v>108</v>
      </c>
      <c r="I372" s="170">
        <v>2.1736339089080195E-3</v>
      </c>
      <c r="J372" s="455">
        <v>0.29907</v>
      </c>
      <c r="K372" s="456">
        <v>0.27677138269594331</v>
      </c>
      <c r="L372" s="161">
        <v>29.092600000000001</v>
      </c>
      <c r="M372" s="161">
        <v>21.733323571698829</v>
      </c>
      <c r="N372" s="455">
        <v>0.70550000000000002</v>
      </c>
      <c r="O372" s="456">
        <v>0.56951306012483593</v>
      </c>
      <c r="P372" s="161">
        <v>0.187</v>
      </c>
      <c r="Q372" s="161">
        <v>0.17182636867017026</v>
      </c>
      <c r="R372" s="455"/>
      <c r="S372" s="462">
        <v>11726.694710039064</v>
      </c>
      <c r="T372" s="455">
        <v>3.4483647655710617E-4</v>
      </c>
      <c r="U372" s="161">
        <v>1.0014670541703703</v>
      </c>
      <c r="V372" s="456">
        <v>2.4786118438919684E-3</v>
      </c>
      <c r="W372" s="455">
        <v>6.4691064146562708E-3</v>
      </c>
      <c r="X372" s="161">
        <v>1.0251420442026404</v>
      </c>
      <c r="Y372" s="456">
        <v>2.0843159073232129E-2</v>
      </c>
      <c r="Z372" s="455"/>
      <c r="AA372" s="161">
        <v>1.4670541703702966E-3</v>
      </c>
      <c r="AB372" s="456">
        <v>2.5142044202640434E-2</v>
      </c>
    </row>
    <row r="373" spans="1:28" x14ac:dyDescent="0.3">
      <c r="A373" s="445" t="s">
        <v>620</v>
      </c>
      <c r="B373" s="140" t="s">
        <v>709</v>
      </c>
      <c r="C373" s="445">
        <v>22</v>
      </c>
      <c r="D373" s="140">
        <v>193</v>
      </c>
      <c r="E373" s="170">
        <v>3.5187579503197213E-3</v>
      </c>
      <c r="F373" s="449">
        <v>150</v>
      </c>
      <c r="G373" s="450">
        <v>2.8265109434398067E-3</v>
      </c>
      <c r="H373" s="140">
        <v>108</v>
      </c>
      <c r="I373" s="170">
        <v>1.9805237281160068E-3</v>
      </c>
      <c r="J373" s="455">
        <v>0.29907</v>
      </c>
      <c r="K373" s="456">
        <v>0.27784992224326382</v>
      </c>
      <c r="L373" s="161">
        <v>29.092600000000001</v>
      </c>
      <c r="M373" s="161">
        <v>21.70045534132705</v>
      </c>
      <c r="N373" s="455">
        <v>0.70550000000000002</v>
      </c>
      <c r="O373" s="456">
        <v>0.56644440628813753</v>
      </c>
      <c r="P373" s="161">
        <v>0.187</v>
      </c>
      <c r="Q373" s="161">
        <v>0.17676800437692455</v>
      </c>
      <c r="R373" s="455"/>
      <c r="S373" s="462">
        <v>15695.744567670868</v>
      </c>
      <c r="T373" s="455">
        <v>4.3111917666191691E-4</v>
      </c>
      <c r="U373" s="161">
        <v>1.0004458935194334</v>
      </c>
      <c r="V373" s="456">
        <v>1.8608943471042031E-3</v>
      </c>
      <c r="W373" s="455">
        <v>4.9456271193016868E-3</v>
      </c>
      <c r="X373" s="161">
        <v>1.0069850874712885</v>
      </c>
      <c r="Y373" s="456">
        <v>1.4920576213317023E-2</v>
      </c>
      <c r="Z373" s="455"/>
      <c r="AA373" s="161">
        <v>4.458935194333602E-4</v>
      </c>
      <c r="AB373" s="456">
        <v>6.9850874712884536E-3</v>
      </c>
    </row>
    <row r="374" spans="1:28" x14ac:dyDescent="0.3">
      <c r="A374" s="445" t="s">
        <v>627</v>
      </c>
      <c r="B374" s="140" t="s">
        <v>709</v>
      </c>
      <c r="C374" s="445">
        <v>8</v>
      </c>
      <c r="D374" s="140">
        <v>193</v>
      </c>
      <c r="E374" s="170">
        <v>1.5701788508385751E-3</v>
      </c>
      <c r="F374" s="449">
        <v>150</v>
      </c>
      <c r="G374" s="450">
        <v>9.909220667085961E-4</v>
      </c>
      <c r="H374" s="140">
        <v>108</v>
      </c>
      <c r="I374" s="170">
        <v>7.9459865987400427E-4</v>
      </c>
      <c r="J374" s="455">
        <v>0.29907</v>
      </c>
      <c r="K374" s="456">
        <v>0.27757722501927762</v>
      </c>
      <c r="L374" s="161">
        <v>29.092600000000001</v>
      </c>
      <c r="M374" s="161">
        <v>19.418255912735457</v>
      </c>
      <c r="N374" s="455">
        <v>0.70550000000000002</v>
      </c>
      <c r="O374" s="456">
        <v>0.50737038713920146</v>
      </c>
      <c r="P374" s="161">
        <v>0.187</v>
      </c>
      <c r="Q374" s="161">
        <v>0.14695559480430287</v>
      </c>
      <c r="R374" s="455"/>
      <c r="S374" s="462">
        <v>7294.2616864742431</v>
      </c>
      <c r="T374" s="455">
        <v>4.551185936086386E-4</v>
      </c>
      <c r="U374" s="161">
        <v>1.0007399080136288</v>
      </c>
      <c r="V374" s="456">
        <v>2.680657489919427E-3</v>
      </c>
      <c r="W374" s="455">
        <v>3.0622840634645064E-3</v>
      </c>
      <c r="X374" s="161">
        <v>0.98262876497718321</v>
      </c>
      <c r="Y374" s="456">
        <v>1.1475305939620869E-2</v>
      </c>
      <c r="Z374" s="455"/>
      <c r="AA374" s="161">
        <v>7.3990801362877612E-4</v>
      </c>
      <c r="AB374" s="456">
        <v>-1.7371235022816789E-2</v>
      </c>
    </row>
    <row r="375" spans="1:28" x14ac:dyDescent="0.3">
      <c r="A375" s="445" t="s">
        <v>624</v>
      </c>
      <c r="B375" s="140" t="s">
        <v>709</v>
      </c>
      <c r="C375" s="445">
        <v>93</v>
      </c>
      <c r="D375" s="140">
        <v>193</v>
      </c>
      <c r="E375" s="170">
        <v>3.3364660786938784E-3</v>
      </c>
      <c r="F375" s="449">
        <v>150</v>
      </c>
      <c r="G375" s="450">
        <v>2.3758965719179836E-3</v>
      </c>
      <c r="H375" s="140">
        <v>108</v>
      </c>
      <c r="I375" s="170">
        <v>1.8449653579159439E-3</v>
      </c>
      <c r="J375" s="455">
        <v>0.29907</v>
      </c>
      <c r="K375" s="456">
        <v>0.2783574684022882</v>
      </c>
      <c r="L375" s="161">
        <v>29.092600000000001</v>
      </c>
      <c r="M375" s="161">
        <v>21.399132343357696</v>
      </c>
      <c r="N375" s="455">
        <v>0.70550000000000002</v>
      </c>
      <c r="O375" s="456">
        <v>0.55756051669714701</v>
      </c>
      <c r="P375" s="161">
        <v>0.187</v>
      </c>
      <c r="Q375" s="161">
        <v>0.17401379836861786</v>
      </c>
      <c r="R375" s="455"/>
      <c r="S375" s="462">
        <v>16536.055134179784</v>
      </c>
      <c r="T375" s="455">
        <v>3.8777239775372231E-4</v>
      </c>
      <c r="U375" s="161">
        <v>0.99835001261877421</v>
      </c>
      <c r="V375" s="456">
        <v>1.800713993746268E-3</v>
      </c>
      <c r="W375" s="455">
        <v>6.0992816378232133E-3</v>
      </c>
      <c r="X375" s="161">
        <v>1.0133558171764612</v>
      </c>
      <c r="Y375" s="456">
        <v>2.0917184727502137E-2</v>
      </c>
      <c r="Z375" s="455"/>
      <c r="AA375" s="161">
        <v>-1.6499873812257926E-3</v>
      </c>
      <c r="AB375" s="456">
        <v>1.3355817176461171E-2</v>
      </c>
    </row>
    <row r="376" spans="1:28" x14ac:dyDescent="0.3">
      <c r="A376" s="445" t="s">
        <v>618</v>
      </c>
      <c r="B376" s="140" t="s">
        <v>710</v>
      </c>
      <c r="C376" s="445">
        <v>184</v>
      </c>
      <c r="D376" s="140">
        <v>193</v>
      </c>
      <c r="E376" s="170">
        <v>7.2101686468160359E-3</v>
      </c>
      <c r="F376" s="449">
        <v>150</v>
      </c>
      <c r="G376" s="450">
        <v>4.5743224161084919E-3</v>
      </c>
      <c r="H376" s="140">
        <v>108</v>
      </c>
      <c r="I376" s="170">
        <v>3.8192766715221694E-3</v>
      </c>
      <c r="J376" s="455">
        <v>0.29907</v>
      </c>
      <c r="K376" s="456">
        <v>0.27613671799928496</v>
      </c>
      <c r="L376" s="161">
        <v>29.092600000000001</v>
      </c>
      <c r="M376" s="161">
        <v>20.232366680148285</v>
      </c>
      <c r="N376" s="455">
        <v>0.70550000000000002</v>
      </c>
      <c r="O376" s="456">
        <v>0.53139963749274755</v>
      </c>
      <c r="P376" s="161">
        <v>0.187</v>
      </c>
      <c r="Q376" s="161">
        <v>0.15515790353512046</v>
      </c>
      <c r="R376" s="455"/>
      <c r="S376" s="462">
        <v>21402.63253210481</v>
      </c>
      <c r="T376" s="455">
        <v>2.7908288219438725E-4</v>
      </c>
      <c r="U376" s="161">
        <v>1.0014675307301395</v>
      </c>
      <c r="V376" s="456">
        <v>2.74848072879049E-3</v>
      </c>
      <c r="W376" s="455">
        <v>2.6098752093974172E-3</v>
      </c>
      <c r="X376" s="161">
        <v>0.94965475569716662</v>
      </c>
      <c r="Y376" s="456">
        <v>1.9769903990810259E-2</v>
      </c>
      <c r="Z376" s="455"/>
      <c r="AA376" s="161">
        <v>1.4675307301394991E-3</v>
      </c>
      <c r="AB376" s="456">
        <v>-5.0345244302833381E-2</v>
      </c>
    </row>
    <row r="377" spans="1:28" x14ac:dyDescent="0.3">
      <c r="A377" s="445" t="s">
        <v>620</v>
      </c>
      <c r="B377" s="140" t="s">
        <v>711</v>
      </c>
      <c r="C377" s="445">
        <v>88</v>
      </c>
      <c r="D377" s="140">
        <v>193</v>
      </c>
      <c r="E377" s="170">
        <v>2.0220683967602793E-3</v>
      </c>
      <c r="F377" s="449">
        <v>150</v>
      </c>
      <c r="G377" s="450">
        <v>1.3043961042577595E-3</v>
      </c>
      <c r="H377" s="140">
        <v>108</v>
      </c>
      <c r="I377" s="170">
        <v>1.1697045824693852E-3</v>
      </c>
      <c r="J377" s="455">
        <v>0.29907</v>
      </c>
      <c r="K377" s="456">
        <v>0.2768062688116224</v>
      </c>
      <c r="L377" s="161">
        <v>29.092600000000001</v>
      </c>
      <c r="M377" s="161">
        <v>22.473837402458006</v>
      </c>
      <c r="N377" s="455">
        <v>0.70550000000000002</v>
      </c>
      <c r="O377" s="456">
        <v>0.58884370737166825</v>
      </c>
      <c r="P377" s="161">
        <v>0.187</v>
      </c>
      <c r="Q377" s="161">
        <v>0.18013665398961329</v>
      </c>
      <c r="R377" s="455"/>
      <c r="S377" s="462">
        <v>11613.557102435961</v>
      </c>
      <c r="T377" s="455">
        <v>4.4346907878662511E-4</v>
      </c>
      <c r="U377" s="161">
        <v>0.99692462803603998</v>
      </c>
      <c r="V377" s="456">
        <v>2.1176349058859931E-3</v>
      </c>
      <c r="W377" s="455">
        <v>7.3974595569697441E-3</v>
      </c>
      <c r="X377" s="161">
        <v>1.020319783467933</v>
      </c>
      <c r="Y377" s="456">
        <v>2.1224765376786824E-2</v>
      </c>
      <c r="Z377" s="455"/>
      <c r="AA377" s="161">
        <v>-3.0753719639600163E-3</v>
      </c>
      <c r="AB377" s="456">
        <v>2.031978346793295E-2</v>
      </c>
    </row>
    <row r="378" spans="1:28" x14ac:dyDescent="0.3">
      <c r="A378" s="445" t="s">
        <v>624</v>
      </c>
      <c r="B378" s="140" t="s">
        <v>711</v>
      </c>
      <c r="C378" s="445">
        <v>96</v>
      </c>
      <c r="D378" s="140">
        <v>193</v>
      </c>
      <c r="E378" s="170">
        <v>2.7707752873785368E-3</v>
      </c>
      <c r="F378" s="449">
        <v>150</v>
      </c>
      <c r="G378" s="450">
        <v>1.1795571777240563E-3</v>
      </c>
      <c r="H378" s="140">
        <v>108</v>
      </c>
      <c r="I378" s="170">
        <v>1.5803770218499053E-3</v>
      </c>
      <c r="J378" s="455">
        <v>0.29907</v>
      </c>
      <c r="K378" s="456">
        <v>0.27884437982204241</v>
      </c>
      <c r="L378" s="161">
        <v>29.092600000000001</v>
      </c>
      <c r="M378" s="161">
        <v>22.199886393183984</v>
      </c>
      <c r="N378" s="455">
        <v>0.70550000000000002</v>
      </c>
      <c r="O378" s="456">
        <v>0.5774143616976849</v>
      </c>
      <c r="P378" s="161">
        <v>0.187</v>
      </c>
      <c r="Q378" s="161">
        <v>0.17799000306970295</v>
      </c>
      <c r="R378" s="455"/>
      <c r="S378" s="462">
        <v>14573.162747378794</v>
      </c>
      <c r="T378" s="455">
        <v>3.961516286884126E-4</v>
      </c>
      <c r="U378" s="161">
        <v>1.0001210941473058</v>
      </c>
      <c r="V378" s="456">
        <v>1.8332466710291834E-3</v>
      </c>
      <c r="W378" s="455">
        <v>9.1197798531664747E-3</v>
      </c>
      <c r="X378" s="161">
        <v>1.0478046659427287</v>
      </c>
      <c r="Y378" s="456">
        <v>2.4867249310495387E-2</v>
      </c>
      <c r="Z378" s="455"/>
      <c r="AA378" s="161">
        <v>1.2109414730576695E-4</v>
      </c>
      <c r="AB378" s="456">
        <v>4.7804665942728697E-2</v>
      </c>
    </row>
    <row r="379" spans="1:28" x14ac:dyDescent="0.3">
      <c r="A379" s="445" t="s">
        <v>618</v>
      </c>
      <c r="B379" s="140" t="s">
        <v>712</v>
      </c>
      <c r="C379" s="445">
        <v>187</v>
      </c>
      <c r="D379" s="140">
        <v>193</v>
      </c>
      <c r="E379" s="170">
        <v>6.4864408953443382E-3</v>
      </c>
      <c r="F379" s="449">
        <v>150</v>
      </c>
      <c r="G379" s="450">
        <v>3.9665067684716993E-3</v>
      </c>
      <c r="H379" s="140">
        <v>108</v>
      </c>
      <c r="I379" s="170">
        <v>3.3970440734599062E-3</v>
      </c>
      <c r="J379" s="455">
        <v>0.29907</v>
      </c>
      <c r="K379" s="456">
        <v>0.27609720479636357</v>
      </c>
      <c r="L379" s="161">
        <v>29.092600000000001</v>
      </c>
      <c r="M379" s="161">
        <v>20.021510355247461</v>
      </c>
      <c r="N379" s="455">
        <v>0.70550000000000002</v>
      </c>
      <c r="O379" s="456">
        <v>0.52593679013656369</v>
      </c>
      <c r="P379" s="161">
        <v>0.187</v>
      </c>
      <c r="Q379" s="161">
        <v>0.15152765414004365</v>
      </c>
      <c r="R379" s="455"/>
      <c r="S379" s="462">
        <v>177558.11630805806</v>
      </c>
      <c r="T379" s="455">
        <v>2.5240222272461012E-4</v>
      </c>
      <c r="U379" s="161">
        <v>1.0014451022005577</v>
      </c>
      <c r="V379" s="456">
        <v>2.7366486307010001E-3</v>
      </c>
      <c r="W379" s="455">
        <v>2.7881211574573208E-3</v>
      </c>
      <c r="X379" s="161">
        <v>0.93953371813227071</v>
      </c>
      <c r="Y379" s="456">
        <v>1.9825533212738524E-2</v>
      </c>
      <c r="Z379" s="455"/>
      <c r="AA379" s="161">
        <v>1.445102200557713E-3</v>
      </c>
      <c r="AB379" s="456">
        <v>-6.0466281867729288E-2</v>
      </c>
    </row>
    <row r="380" spans="1:28" x14ac:dyDescent="0.3">
      <c r="A380" s="445" t="s">
        <v>620</v>
      </c>
      <c r="B380" s="140" t="s">
        <v>713</v>
      </c>
      <c r="C380" s="445">
        <v>91</v>
      </c>
      <c r="D380" s="140">
        <v>193</v>
      </c>
      <c r="E380" s="170">
        <v>2.7892752069398081E-3</v>
      </c>
      <c r="F380" s="449">
        <v>150</v>
      </c>
      <c r="G380" s="450">
        <v>1.7204147548068045E-3</v>
      </c>
      <c r="H380" s="140">
        <v>108</v>
      </c>
      <c r="I380" s="170">
        <v>1.5601395533919964E-3</v>
      </c>
      <c r="J380" s="455">
        <v>0.29907</v>
      </c>
      <c r="K380" s="456">
        <v>0.27752792615104338</v>
      </c>
      <c r="L380" s="161">
        <v>29.092600000000001</v>
      </c>
      <c r="M380" s="161">
        <v>21.599374616177858</v>
      </c>
      <c r="N380" s="455">
        <v>0.70550000000000002</v>
      </c>
      <c r="O380" s="456">
        <v>0.56446005239232633</v>
      </c>
      <c r="P380" s="161">
        <v>0.187</v>
      </c>
      <c r="Q380" s="161">
        <v>0.17170605782232523</v>
      </c>
      <c r="R380" s="455"/>
      <c r="S380" s="462">
        <v>13242.804170106147</v>
      </c>
      <c r="T380" s="455">
        <v>4.439629689779562E-4</v>
      </c>
      <c r="U380" s="161">
        <v>0.99953447675809726</v>
      </c>
      <c r="V380" s="456">
        <v>2.136877508173137E-3</v>
      </c>
      <c r="W380" s="455">
        <v>5.8793181561522939E-3</v>
      </c>
      <c r="X380" s="161">
        <v>0.97691494865437778</v>
      </c>
      <c r="Y380" s="456">
        <v>1.9372543328895975E-2</v>
      </c>
      <c r="Z380" s="455"/>
      <c r="AA380" s="161">
        <v>-4.655232419027433E-4</v>
      </c>
      <c r="AB380" s="456">
        <v>-2.3085051345622221E-2</v>
      </c>
    </row>
    <row r="381" spans="1:28" x14ac:dyDescent="0.3">
      <c r="A381" s="445" t="s">
        <v>624</v>
      </c>
      <c r="B381" s="140" t="s">
        <v>713</v>
      </c>
      <c r="C381" s="445">
        <v>153</v>
      </c>
      <c r="D381" s="140">
        <v>193</v>
      </c>
      <c r="E381" s="170">
        <v>3.0426442252357308E-3</v>
      </c>
      <c r="F381" s="449">
        <v>150</v>
      </c>
      <c r="G381" s="450">
        <v>1.4978718607240567E-3</v>
      </c>
      <c r="H381" s="140">
        <v>108</v>
      </c>
      <c r="I381" s="170">
        <v>1.7028548154556604E-3</v>
      </c>
      <c r="J381" s="455">
        <v>0.29907</v>
      </c>
      <c r="K381" s="456">
        <v>0.2786746977683679</v>
      </c>
      <c r="L381" s="161">
        <v>29.092600000000001</v>
      </c>
      <c r="M381" s="161">
        <v>21.722213089116121</v>
      </c>
      <c r="N381" s="455">
        <v>0.70550000000000002</v>
      </c>
      <c r="O381" s="456">
        <v>0.5653341963304922</v>
      </c>
      <c r="P381" s="161">
        <v>0.187</v>
      </c>
      <c r="Q381" s="161">
        <v>0.17421061809857946</v>
      </c>
      <c r="R381" s="455"/>
      <c r="S381" s="462">
        <v>11859.294120092592</v>
      </c>
      <c r="T381" s="455">
        <v>3.2366477151438285E-4</v>
      </c>
      <c r="U381" s="161">
        <v>0.9999822199861218</v>
      </c>
      <c r="V381" s="456">
        <v>1.8480739739663455E-3</v>
      </c>
      <c r="W381" s="455">
        <v>6.3811360309916198E-3</v>
      </c>
      <c r="X381" s="161">
        <v>0.99546564753157518</v>
      </c>
      <c r="Y381" s="456">
        <v>2.5014597906834673E-2</v>
      </c>
      <c r="Z381" s="455"/>
      <c r="AA381" s="161">
        <v>-1.7780013878199163E-5</v>
      </c>
      <c r="AB381" s="456">
        <v>-4.5343524684248182E-3</v>
      </c>
    </row>
    <row r="382" spans="1:28" x14ac:dyDescent="0.3">
      <c r="A382" s="445" t="s">
        <v>618</v>
      </c>
      <c r="B382" s="140" t="s">
        <v>714</v>
      </c>
      <c r="C382" s="445">
        <v>248</v>
      </c>
      <c r="D382" s="140">
        <v>193</v>
      </c>
      <c r="E382" s="170">
        <v>4.09473684202328E-3</v>
      </c>
      <c r="F382" s="449">
        <v>150</v>
      </c>
      <c r="G382" s="450">
        <v>1.766036825516097E-3</v>
      </c>
      <c r="H382" s="140">
        <v>108</v>
      </c>
      <c r="I382" s="170">
        <v>2.3755631484028302E-3</v>
      </c>
      <c r="J382" s="455">
        <v>0.29907</v>
      </c>
      <c r="K382" s="456">
        <v>0.27559186337435315</v>
      </c>
      <c r="L382" s="161">
        <v>29.092600000000001</v>
      </c>
      <c r="M382" s="161">
        <v>22.208666712369922</v>
      </c>
      <c r="N382" s="455">
        <v>0.70550000000000002</v>
      </c>
      <c r="O382" s="456">
        <v>0.58446003627167742</v>
      </c>
      <c r="P382" s="161">
        <v>0.187</v>
      </c>
      <c r="Q382" s="161">
        <v>0.17063038654422741</v>
      </c>
      <c r="R382" s="455"/>
      <c r="S382" s="462">
        <v>14912.631560169901</v>
      </c>
      <c r="T382" s="455">
        <v>3.3538331968417542E-4</v>
      </c>
      <c r="U382" s="161">
        <v>1.0020654348476543</v>
      </c>
      <c r="V382" s="456">
        <v>3.3229900400751039E-3</v>
      </c>
      <c r="W382" s="455">
        <v>4.7426982564066642E-3</v>
      </c>
      <c r="X382" s="161">
        <v>1.035979464608227</v>
      </c>
      <c r="Y382" s="456">
        <v>2.6882009723573727E-2</v>
      </c>
      <c r="Z382" s="455"/>
      <c r="AA382" s="161">
        <v>2.0654348476543127E-3</v>
      </c>
      <c r="AB382" s="456">
        <v>3.5979464608226985E-2</v>
      </c>
    </row>
    <row r="383" spans="1:28" x14ac:dyDescent="0.3">
      <c r="A383" s="445" t="s">
        <v>624</v>
      </c>
      <c r="B383" s="140" t="s">
        <v>714</v>
      </c>
      <c r="C383" s="445">
        <v>156</v>
      </c>
      <c r="D383" s="140">
        <v>193</v>
      </c>
      <c r="E383" s="170">
        <v>2.8406943464998721E-3</v>
      </c>
      <c r="F383" s="449">
        <v>150</v>
      </c>
      <c r="G383" s="450">
        <v>2.335669758827361E-3</v>
      </c>
      <c r="H383" s="140">
        <v>108</v>
      </c>
      <c r="I383" s="170">
        <v>1.7007920107570754E-3</v>
      </c>
      <c r="J383" s="455">
        <v>0.29907</v>
      </c>
      <c r="K383" s="456">
        <v>0.27868637858179574</v>
      </c>
      <c r="L383" s="161">
        <v>29.092600000000001</v>
      </c>
      <c r="M383" s="161">
        <v>23.327592767736181</v>
      </c>
      <c r="N383" s="455">
        <v>0.70550000000000002</v>
      </c>
      <c r="O383" s="456">
        <v>0.60708976110153978</v>
      </c>
      <c r="P383" s="161">
        <v>0.187</v>
      </c>
      <c r="Q383" s="161">
        <v>0.19572202298692498</v>
      </c>
      <c r="R383" s="455"/>
      <c r="S383" s="462">
        <v>11176.739150231151</v>
      </c>
      <c r="T383" s="455">
        <v>4.2886907930885047E-4</v>
      </c>
      <c r="U383" s="161">
        <v>1.0000488578820907</v>
      </c>
      <c r="V383" s="456">
        <v>2.1171940890551315E-3</v>
      </c>
      <c r="W383" s="455">
        <v>6.7761357173345164E-3</v>
      </c>
      <c r="X383" s="161">
        <v>1.067271527543888</v>
      </c>
      <c r="Y383" s="456">
        <v>2.7030372572570051E-2</v>
      </c>
      <c r="Z383" s="455"/>
      <c r="AA383" s="161">
        <v>4.885788209074704E-5</v>
      </c>
      <c r="AB383" s="456">
        <v>6.7271527543887988E-2</v>
      </c>
    </row>
    <row r="384" spans="1:28" x14ac:dyDescent="0.3">
      <c r="A384" s="445" t="s">
        <v>618</v>
      </c>
      <c r="B384" s="140" t="s">
        <v>715</v>
      </c>
      <c r="C384" s="445">
        <v>251</v>
      </c>
      <c r="D384" s="140">
        <v>193</v>
      </c>
      <c r="E384" s="170">
        <v>4.1682401354219351E-3</v>
      </c>
      <c r="F384" s="449">
        <v>150</v>
      </c>
      <c r="G384" s="450">
        <v>3.4105708200165099E-3</v>
      </c>
      <c r="H384" s="140">
        <v>108</v>
      </c>
      <c r="I384" s="170">
        <v>2.3592333368500007E-3</v>
      </c>
      <c r="J384" s="455">
        <v>0.29907</v>
      </c>
      <c r="K384" s="456">
        <v>0.27408470816538677</v>
      </c>
      <c r="L384" s="161">
        <v>29.092600000000001</v>
      </c>
      <c r="M384" s="161">
        <v>21.531304872397545</v>
      </c>
      <c r="N384" s="455">
        <v>0.70550000000000002</v>
      </c>
      <c r="O384" s="456">
        <v>0.56974991590644175</v>
      </c>
      <c r="P384" s="161">
        <v>0.187</v>
      </c>
      <c r="Q384" s="161">
        <v>0.16637401560351164</v>
      </c>
      <c r="R384" s="455"/>
      <c r="S384" s="462">
        <v>19479.254758201285</v>
      </c>
      <c r="T384" s="455">
        <v>3.2138263190042098E-4</v>
      </c>
      <c r="U384" s="161">
        <v>0.99670533841550291</v>
      </c>
      <c r="V384" s="456">
        <v>3.3136391413530661E-3</v>
      </c>
      <c r="W384" s="455">
        <v>3.7940699032512726E-3</v>
      </c>
      <c r="X384" s="161">
        <v>1.0095168266131953</v>
      </c>
      <c r="Y384" s="456">
        <v>2.5987138192168198E-2</v>
      </c>
      <c r="Z384" s="455"/>
      <c r="AA384" s="161">
        <v>-3.2946615844970939E-3</v>
      </c>
      <c r="AB384" s="456">
        <v>9.5168266131953061E-3</v>
      </c>
    </row>
    <row r="385" spans="1:28" x14ac:dyDescent="0.3">
      <c r="A385" s="445" t="s">
        <v>620</v>
      </c>
      <c r="B385" s="140" t="s">
        <v>715</v>
      </c>
      <c r="C385" s="445">
        <v>141</v>
      </c>
      <c r="D385" s="140">
        <v>193</v>
      </c>
      <c r="E385" s="170">
        <v>2.3500317323745597E-3</v>
      </c>
      <c r="F385" s="449">
        <v>150</v>
      </c>
      <c r="G385" s="450">
        <v>1.1330468985660382E-3</v>
      </c>
      <c r="H385" s="140">
        <v>108</v>
      </c>
      <c r="I385" s="170">
        <v>1.3280549581563602E-3</v>
      </c>
      <c r="J385" s="455">
        <v>0.29907</v>
      </c>
      <c r="K385" s="456">
        <v>0.2783544858829336</v>
      </c>
      <c r="L385" s="161">
        <v>29.092600000000001</v>
      </c>
      <c r="M385" s="161">
        <v>22.052046731442811</v>
      </c>
      <c r="N385" s="455">
        <v>0.70550000000000002</v>
      </c>
      <c r="O385" s="456">
        <v>0.57457854435617128</v>
      </c>
      <c r="P385" s="161">
        <v>0.187</v>
      </c>
      <c r="Q385" s="161">
        <v>0.17951969832423681</v>
      </c>
      <c r="R385" s="455"/>
      <c r="S385" s="462">
        <v>11719.814340136758</v>
      </c>
      <c r="T385" s="455">
        <v>4.265615605527958E-4</v>
      </c>
      <c r="U385" s="161">
        <v>1.0026916186191182</v>
      </c>
      <c r="V385" s="456">
        <v>2.4119522369684581E-3</v>
      </c>
      <c r="W385" s="455">
        <v>7.9448897778331799E-3</v>
      </c>
      <c r="X385" s="161">
        <v>0.97484861958287916</v>
      </c>
      <c r="Y385" s="456">
        <v>2.5685742523449739E-2</v>
      </c>
      <c r="Z385" s="455"/>
      <c r="AA385" s="161">
        <v>2.6916186191181524E-3</v>
      </c>
      <c r="AB385" s="456">
        <v>-2.5151380417120839E-2</v>
      </c>
    </row>
    <row r="386" spans="1:28" x14ac:dyDescent="0.3">
      <c r="A386" s="445" t="s">
        <v>624</v>
      </c>
      <c r="B386" s="140" t="s">
        <v>715</v>
      </c>
      <c r="C386" s="445">
        <v>216</v>
      </c>
      <c r="D386" s="140">
        <v>193</v>
      </c>
      <c r="E386" s="170">
        <v>3.101487119024388E-3</v>
      </c>
      <c r="F386" s="449">
        <v>150</v>
      </c>
      <c r="G386" s="450">
        <v>2.1751956175435137E-3</v>
      </c>
      <c r="H386" s="140">
        <v>108</v>
      </c>
      <c r="I386" s="170">
        <v>1.7197609623939628E-3</v>
      </c>
      <c r="J386" s="455">
        <v>0.29907</v>
      </c>
      <c r="K386" s="456">
        <v>0.27882866768457437</v>
      </c>
      <c r="L386" s="161">
        <v>29.092600000000001</v>
      </c>
      <c r="M386" s="161">
        <v>21.529026478422882</v>
      </c>
      <c r="N386" s="455">
        <v>0.70550000000000002</v>
      </c>
      <c r="O386" s="456">
        <v>0.55999699118003821</v>
      </c>
      <c r="P386" s="161">
        <v>0.187</v>
      </c>
      <c r="Q386" s="161">
        <v>0.17198962921152947</v>
      </c>
      <c r="R386" s="455"/>
      <c r="S386" s="462">
        <v>19646.700670429847</v>
      </c>
      <c r="T386" s="455">
        <v>4.1567468054145012E-4</v>
      </c>
      <c r="U386" s="161">
        <v>1.001054167089543</v>
      </c>
      <c r="V386" s="456">
        <v>2.3423526334296683E-3</v>
      </c>
      <c r="W386" s="455">
        <v>5.9677889875730927E-3</v>
      </c>
      <c r="X386" s="161">
        <v>0.95276543342590247</v>
      </c>
      <c r="Y386" s="456">
        <v>2.9413837972727442E-2</v>
      </c>
      <c r="Z386" s="455"/>
      <c r="AA386" s="161">
        <v>1.0541670895429789E-3</v>
      </c>
      <c r="AB386" s="456">
        <v>-4.7234566574097525E-2</v>
      </c>
    </row>
    <row r="387" spans="1:28" x14ac:dyDescent="0.3">
      <c r="A387" s="445" t="s">
        <v>669</v>
      </c>
      <c r="B387" s="140" t="s">
        <v>715</v>
      </c>
      <c r="C387" s="445">
        <v>0</v>
      </c>
      <c r="D387" s="140">
        <v>193</v>
      </c>
      <c r="E387" s="170">
        <v>2.9606999585889151E-3</v>
      </c>
      <c r="F387" s="449">
        <v>150</v>
      </c>
      <c r="G387" s="450">
        <v>2.070556620964966E-3</v>
      </c>
      <c r="H387" s="140">
        <v>108</v>
      </c>
      <c r="I387" s="170">
        <v>1.6558510673939627E-3</v>
      </c>
      <c r="J387" s="455">
        <v>0.29907</v>
      </c>
      <c r="K387" s="456">
        <v>0.27880000876662286</v>
      </c>
      <c r="L387" s="161">
        <v>29.092600000000001</v>
      </c>
      <c r="M387" s="161">
        <v>21.763447465638237</v>
      </c>
      <c r="N387" s="455">
        <v>0.70550000000000002</v>
      </c>
      <c r="O387" s="456">
        <v>0.56615276620952992</v>
      </c>
      <c r="P387" s="161">
        <v>0.187</v>
      </c>
      <c r="Q387" s="161">
        <v>0.17428343489690823</v>
      </c>
      <c r="R387" s="455"/>
      <c r="S387" s="462">
        <v>18358.921647985997</v>
      </c>
      <c r="T387" s="455">
        <v>3.7751743784183431E-4</v>
      </c>
      <c r="U387" s="161">
        <v>0.9998780877872917</v>
      </c>
      <c r="V387" s="456">
        <v>1.779973621036273E-3</v>
      </c>
      <c r="W387" s="455">
        <v>5.7894947137653602E-3</v>
      </c>
      <c r="X387" s="161">
        <v>0.97183370273209713</v>
      </c>
      <c r="Y387" s="456">
        <v>2.16411133264337E-2</v>
      </c>
      <c r="Z387" s="455"/>
      <c r="AA387" s="161">
        <v>-1.2191221270829722E-4</v>
      </c>
      <c r="AB387" s="456">
        <v>-2.8166297267902873E-2</v>
      </c>
    </row>
    <row r="388" spans="1:28" x14ac:dyDescent="0.3">
      <c r="A388" s="445" t="s">
        <v>625</v>
      </c>
      <c r="B388" s="140" t="s">
        <v>716</v>
      </c>
      <c r="C388" s="445">
        <v>0</v>
      </c>
      <c r="D388" s="140">
        <v>193</v>
      </c>
      <c r="E388" s="170">
        <v>7.2115316841373173E-3</v>
      </c>
      <c r="F388" s="449">
        <v>150</v>
      </c>
      <c r="G388" s="450">
        <v>5.5350184980995799E-3</v>
      </c>
      <c r="H388" s="140">
        <v>108</v>
      </c>
      <c r="I388" s="170">
        <v>4.0400408447051357E-3</v>
      </c>
      <c r="J388" s="455">
        <v>0.29907</v>
      </c>
      <c r="K388" s="456">
        <v>0.27732693927282137</v>
      </c>
      <c r="L388" s="161">
        <v>29.092600000000001</v>
      </c>
      <c r="M388" s="161">
        <v>21.454442168715996</v>
      </c>
      <c r="N388" s="455">
        <v>0.70550000000000002</v>
      </c>
      <c r="O388" s="456">
        <v>0.56107884424883148</v>
      </c>
      <c r="P388" s="161">
        <v>0.187</v>
      </c>
      <c r="Q388" s="161">
        <v>0.17100097791306557</v>
      </c>
      <c r="R388" s="455"/>
      <c r="S388" s="462">
        <v>32314.802851243876</v>
      </c>
      <c r="T388" s="455">
        <v>2.6660854162333813E-4</v>
      </c>
      <c r="U388" s="161">
        <v>1.0035742307924276</v>
      </c>
      <c r="V388" s="456">
        <v>1.6443145607431169E-3</v>
      </c>
      <c r="W388" s="455">
        <v>1.6177765472741128E-3</v>
      </c>
      <c r="X388" s="161">
        <v>1.0093106138886094</v>
      </c>
      <c r="Y388" s="456">
        <v>6.4203720021260942E-3</v>
      </c>
      <c r="Z388" s="455"/>
      <c r="AA388" s="161">
        <v>3.5742307924275796E-3</v>
      </c>
      <c r="AB388" s="456">
        <v>9.3106138886094314E-3</v>
      </c>
    </row>
    <row r="389" spans="1:28" x14ac:dyDescent="0.3">
      <c r="A389" s="445" t="s">
        <v>620</v>
      </c>
      <c r="B389" s="140" t="s">
        <v>716</v>
      </c>
      <c r="C389" s="445">
        <v>144</v>
      </c>
      <c r="D389" s="140">
        <v>193</v>
      </c>
      <c r="E389" s="170">
        <v>4.9936798097522835E-3</v>
      </c>
      <c r="F389" s="449">
        <v>150</v>
      </c>
      <c r="G389" s="450">
        <v>4.9590178376719427E-3</v>
      </c>
      <c r="H389" s="140">
        <v>108</v>
      </c>
      <c r="I389" s="170">
        <v>3.0187854002483557E-3</v>
      </c>
      <c r="J389" s="455">
        <v>0.29907</v>
      </c>
      <c r="K389" s="456">
        <v>0.27771512431322992</v>
      </c>
      <c r="L389" s="161">
        <v>29.092600000000001</v>
      </c>
      <c r="M389" s="161">
        <v>23.474409850304184</v>
      </c>
      <c r="N389" s="455">
        <v>0.70550000000000002</v>
      </c>
      <c r="O389" s="456">
        <v>0.6130471476759275</v>
      </c>
      <c r="P389" s="161">
        <v>0.187</v>
      </c>
      <c r="Q389" s="161">
        <v>0.20052162516084188</v>
      </c>
      <c r="R389" s="455"/>
      <c r="S389" s="462">
        <v>30172.909330379181</v>
      </c>
      <c r="T389" s="455">
        <v>3.042872674586926E-4</v>
      </c>
      <c r="U389" s="161">
        <v>1.0003992925020655</v>
      </c>
      <c r="V389" s="456">
        <v>2.1788475875762696E-3</v>
      </c>
      <c r="W389" s="455">
        <v>9.6797224819270191E-3</v>
      </c>
      <c r="X389" s="161">
        <v>1.038862345049119</v>
      </c>
      <c r="Y389" s="456">
        <v>2.880560924082742E-2</v>
      </c>
      <c r="Z389" s="455"/>
      <c r="AA389" s="161">
        <v>3.9929250206549582E-4</v>
      </c>
      <c r="AB389" s="456">
        <v>3.8862345049119007E-2</v>
      </c>
    </row>
    <row r="390" spans="1:28" x14ac:dyDescent="0.3">
      <c r="A390" s="445" t="s">
        <v>624</v>
      </c>
      <c r="B390" s="140" t="s">
        <v>716</v>
      </c>
      <c r="C390" s="445">
        <v>222</v>
      </c>
      <c r="D390" s="140">
        <v>193</v>
      </c>
      <c r="E390" s="170">
        <v>2.0462688539905666E-3</v>
      </c>
      <c r="F390" s="449">
        <v>150</v>
      </c>
      <c r="G390" s="450">
        <v>1.6294969160412758E-3</v>
      </c>
      <c r="H390" s="140">
        <v>108</v>
      </c>
      <c r="I390" s="170">
        <v>1.1939997699864154E-3</v>
      </c>
      <c r="J390" s="455">
        <v>0.29907</v>
      </c>
      <c r="K390" s="456">
        <v>0.27927740167750453</v>
      </c>
      <c r="L390" s="161">
        <v>29.092600000000001</v>
      </c>
      <c r="M390" s="161">
        <v>22.807698519963676</v>
      </c>
      <c r="N390" s="455">
        <v>0.70550000000000002</v>
      </c>
      <c r="O390" s="456">
        <v>0.5923036291981173</v>
      </c>
      <c r="P390" s="161">
        <v>0.187</v>
      </c>
      <c r="Q390" s="161">
        <v>0.18838979333449918</v>
      </c>
      <c r="R390" s="455"/>
      <c r="S390" s="462">
        <v>17853.680201226798</v>
      </c>
      <c r="T390" s="455">
        <v>4.3774239885573406E-4</v>
      </c>
      <c r="U390" s="161">
        <v>1.0027147684504487</v>
      </c>
      <c r="V390" s="456">
        <v>2.4238708682759753E-3</v>
      </c>
      <c r="W390" s="455">
        <v>8.5722038511177445E-3</v>
      </c>
      <c r="X390" s="161">
        <v>1.0043765567726746</v>
      </c>
      <c r="Y390" s="456">
        <v>3.3139709278157285E-2</v>
      </c>
      <c r="Z390" s="455"/>
      <c r="AA390" s="161">
        <v>2.7147684504487124E-3</v>
      </c>
      <c r="AB390" s="456">
        <v>4.3765567726745669E-3</v>
      </c>
    </row>
    <row r="391" spans="1:28" x14ac:dyDescent="0.3">
      <c r="A391" s="445" t="s">
        <v>669</v>
      </c>
      <c r="B391" s="140" t="s">
        <v>716</v>
      </c>
      <c r="C391" s="445">
        <v>6</v>
      </c>
      <c r="D391" s="140">
        <v>193</v>
      </c>
      <c r="E391" s="170">
        <v>1.960369657031107E-3</v>
      </c>
      <c r="F391" s="449">
        <v>150</v>
      </c>
      <c r="G391" s="450">
        <v>1.5548154608470192E-3</v>
      </c>
      <c r="H391" s="140">
        <v>108</v>
      </c>
      <c r="I391" s="170">
        <v>1.161739796168848E-3</v>
      </c>
      <c r="J391" s="455">
        <v>0.29907</v>
      </c>
      <c r="K391" s="456">
        <v>0.27933816642219261</v>
      </c>
      <c r="L391" s="161">
        <v>29.092600000000001</v>
      </c>
      <c r="M391" s="161">
        <v>23.256059854821245</v>
      </c>
      <c r="N391" s="455">
        <v>0.70550000000000002</v>
      </c>
      <c r="O391" s="456">
        <v>0.6038159538995912</v>
      </c>
      <c r="P391" s="161">
        <v>0.187</v>
      </c>
      <c r="Q391" s="161">
        <v>0.19319203002894123</v>
      </c>
      <c r="R391" s="455"/>
      <c r="S391" s="462">
        <v>16731.934179083197</v>
      </c>
      <c r="T391" s="455">
        <v>4.0656530255134824E-4</v>
      </c>
      <c r="U391" s="161">
        <v>1.0017706283232339</v>
      </c>
      <c r="V391" s="456">
        <v>1.8647374614547576E-3</v>
      </c>
      <c r="W391" s="455">
        <v>8.8921534767862666E-3</v>
      </c>
      <c r="X391" s="161">
        <v>1.0379784644683552</v>
      </c>
      <c r="Y391" s="456">
        <v>2.5642261610668925E-2</v>
      </c>
      <c r="Z391" s="455"/>
      <c r="AA391" s="161">
        <v>1.7706283232339359E-3</v>
      </c>
      <c r="AB391" s="456">
        <v>3.7978464468355178E-2</v>
      </c>
    </row>
    <row r="392" spans="1:28" x14ac:dyDescent="0.3">
      <c r="A392" s="445" t="s">
        <v>651</v>
      </c>
      <c r="B392" s="140" t="s">
        <v>716</v>
      </c>
      <c r="C392" s="445">
        <v>58</v>
      </c>
      <c r="D392" s="140">
        <v>193</v>
      </c>
      <c r="E392" s="170">
        <v>3.2353431443633987E-3</v>
      </c>
      <c r="F392" s="449">
        <v>150</v>
      </c>
      <c r="G392" s="450">
        <v>2.7298850695416698E-3</v>
      </c>
      <c r="H392" s="140">
        <v>108</v>
      </c>
      <c r="I392" s="170">
        <v>1.9189503301194752E-3</v>
      </c>
      <c r="J392" s="455">
        <v>0.29907</v>
      </c>
      <c r="K392" s="456">
        <v>0.27655684704549838</v>
      </c>
      <c r="L392" s="161">
        <v>29.092600000000001</v>
      </c>
      <c r="M392" s="161">
        <v>22.834126155729077</v>
      </c>
      <c r="N392" s="455">
        <v>0.70550000000000002</v>
      </c>
      <c r="O392" s="456">
        <v>0.59882332190832621</v>
      </c>
      <c r="P392" s="161">
        <v>0.187</v>
      </c>
      <c r="Q392" s="161">
        <v>0.18547316005409892</v>
      </c>
      <c r="R392" s="455"/>
      <c r="S392" s="462">
        <v>16195.299162032725</v>
      </c>
      <c r="T392" s="455">
        <v>3.0240325634333618E-4</v>
      </c>
      <c r="U392" s="161">
        <v>0.99941639434183649</v>
      </c>
      <c r="V392" s="456">
        <v>1.6186828617643804E-2</v>
      </c>
      <c r="W392" s="455">
        <v>7.997814727091419E-3</v>
      </c>
      <c r="X392" s="161">
        <v>1.0181691723615496</v>
      </c>
      <c r="Y392" s="456">
        <v>5.1197761091771661E-2</v>
      </c>
      <c r="Z392" s="455"/>
      <c r="AA392" s="161">
        <v>-5.8360565816351073E-4</v>
      </c>
      <c r="AB392" s="456">
        <v>1.8169172361549579E-2</v>
      </c>
    </row>
    <row r="393" spans="1:28" x14ac:dyDescent="0.3">
      <c r="A393" s="445" t="s">
        <v>625</v>
      </c>
      <c r="B393" s="140" t="s">
        <v>717</v>
      </c>
      <c r="C393" s="445">
        <v>1</v>
      </c>
      <c r="D393" s="140">
        <v>193</v>
      </c>
      <c r="E393" s="170">
        <v>3.7310411440035665E-3</v>
      </c>
      <c r="F393" s="449">
        <v>150</v>
      </c>
      <c r="G393" s="450">
        <v>2.08865510364782E-3</v>
      </c>
      <c r="H393" s="140">
        <v>108</v>
      </c>
      <c r="I393" s="170">
        <v>2.0930276108252618E-3</v>
      </c>
      <c r="J393" s="455">
        <v>0.29907</v>
      </c>
      <c r="K393" s="456">
        <v>0.27577505216356318</v>
      </c>
      <c r="L393" s="161">
        <v>29.092600000000001</v>
      </c>
      <c r="M393" s="161">
        <v>21.368767435986367</v>
      </c>
      <c r="N393" s="455">
        <v>0.70550000000000002</v>
      </c>
      <c r="O393" s="456">
        <v>0.56198305695366024</v>
      </c>
      <c r="P393" s="161">
        <v>0.187</v>
      </c>
      <c r="Q393" s="161">
        <v>0.17635050846858652</v>
      </c>
      <c r="R393" s="455"/>
      <c r="S393" s="462">
        <v>21276.946628559632</v>
      </c>
      <c r="T393" s="455">
        <v>3.7158309248559246E-4</v>
      </c>
      <c r="U393" s="161">
        <v>0.99796014199220195</v>
      </c>
      <c r="V393" s="456">
        <v>1.8872270327229853E-3</v>
      </c>
      <c r="W393" s="455">
        <v>1.7343405563453266E-3</v>
      </c>
      <c r="X393" s="161">
        <v>1.0109092366067212</v>
      </c>
      <c r="Y393" s="456">
        <v>6.5265972886884875E-3</v>
      </c>
      <c r="Z393" s="455"/>
      <c r="AA393" s="161">
        <v>-2.0398580077980455E-3</v>
      </c>
      <c r="AB393" s="456">
        <v>1.0909236606721162E-2</v>
      </c>
    </row>
    <row r="394" spans="1:28" x14ac:dyDescent="0.3">
      <c r="A394" s="445" t="s">
        <v>636</v>
      </c>
      <c r="B394" s="140" t="s">
        <v>717</v>
      </c>
      <c r="C394" s="445">
        <v>0</v>
      </c>
      <c r="D394" s="140">
        <v>193</v>
      </c>
      <c r="E394" s="170">
        <v>3.2893361272472704E-3</v>
      </c>
      <c r="F394" s="449">
        <v>150</v>
      </c>
      <c r="G394" s="450">
        <v>1.492413162750744E-3</v>
      </c>
      <c r="H394" s="140">
        <v>108</v>
      </c>
      <c r="I394" s="170">
        <v>1.8632072220728397E-3</v>
      </c>
      <c r="J394" s="455">
        <v>0.29907</v>
      </c>
      <c r="K394" s="456">
        <v>0.27871568164734506</v>
      </c>
      <c r="L394" s="161">
        <v>29.092600000000001</v>
      </c>
      <c r="M394" s="161">
        <v>21.839914027845392</v>
      </c>
      <c r="N394" s="455">
        <v>0.70550000000000002</v>
      </c>
      <c r="O394" s="456">
        <v>0.568313856686261</v>
      </c>
      <c r="P394" s="161">
        <v>0.187</v>
      </c>
      <c r="Q394" s="161">
        <v>0.17250590478188882</v>
      </c>
      <c r="R394" s="455"/>
      <c r="S394" s="462">
        <v>18065.653344340586</v>
      </c>
      <c r="T394" s="455">
        <v>4.313292135236329E-4</v>
      </c>
      <c r="U394" s="161">
        <v>1.0025532166538786</v>
      </c>
      <c r="V394" s="456">
        <v>1.8833417739700436E-3</v>
      </c>
      <c r="W394" s="455">
        <v>5.5913543647257693E-3</v>
      </c>
      <c r="X394" s="161">
        <v>0.99762715366100652</v>
      </c>
      <c r="Y394" s="456">
        <v>1.1752707682764258E-2</v>
      </c>
      <c r="Z394" s="455"/>
      <c r="AA394" s="161">
        <v>2.5532166538786427E-3</v>
      </c>
      <c r="AB394" s="456">
        <v>-2.372846338993484E-3</v>
      </c>
    </row>
    <row r="395" spans="1:28" x14ac:dyDescent="0.3">
      <c r="A395" s="445" t="s">
        <v>669</v>
      </c>
      <c r="B395" s="140" t="s">
        <v>717</v>
      </c>
      <c r="C395" s="445">
        <v>91</v>
      </c>
      <c r="D395" s="140">
        <v>193</v>
      </c>
      <c r="E395" s="170">
        <v>1.4663309015502282E-3</v>
      </c>
      <c r="F395" s="449">
        <v>150</v>
      </c>
      <c r="G395" s="450">
        <v>6.1500585690974223E-4</v>
      </c>
      <c r="H395" s="140">
        <v>108</v>
      </c>
      <c r="I395" s="170">
        <v>8.0296788440852615E-4</v>
      </c>
      <c r="J395" s="455">
        <v>0.29907</v>
      </c>
      <c r="K395" s="456">
        <v>0.27884364409203766</v>
      </c>
      <c r="L395" s="161">
        <v>29.092600000000001</v>
      </c>
      <c r="M395" s="161">
        <v>21.195318455132945</v>
      </c>
      <c r="N395" s="455">
        <v>0.70550000000000002</v>
      </c>
      <c r="O395" s="456">
        <v>0.55128721612675724</v>
      </c>
      <c r="P395" s="161">
        <v>0.187</v>
      </c>
      <c r="Q395" s="161">
        <v>0.17258997724965719</v>
      </c>
      <c r="R395" s="455"/>
      <c r="S395" s="462">
        <v>11574.01944073951</v>
      </c>
      <c r="T395" s="455">
        <v>5.9488786681369547E-4</v>
      </c>
      <c r="U395" s="161">
        <v>0.99946701440421382</v>
      </c>
      <c r="V395" s="456">
        <v>2.8987020050115085E-3</v>
      </c>
      <c r="W395" s="455">
        <v>4.9666775704295864E-3</v>
      </c>
      <c r="X395" s="161">
        <v>0.96700031319024704</v>
      </c>
      <c r="Y395" s="456">
        <v>3.308697014684845E-2</v>
      </c>
      <c r="Z395" s="455"/>
      <c r="AA395" s="161">
        <v>-5.3298559578618399E-4</v>
      </c>
      <c r="AB395" s="456">
        <v>-3.2999686809752959E-2</v>
      </c>
    </row>
    <row r="396" spans="1:28" x14ac:dyDescent="0.3">
      <c r="A396" s="445" t="s">
        <v>651</v>
      </c>
      <c r="B396" s="140" t="s">
        <v>717</v>
      </c>
      <c r="C396" s="445">
        <v>62</v>
      </c>
      <c r="D396" s="140">
        <v>193</v>
      </c>
      <c r="E396" s="170">
        <v>3.6733787297242144E-3</v>
      </c>
      <c r="F396" s="449">
        <v>150</v>
      </c>
      <c r="G396" s="450">
        <v>1.6694947671716971E-3</v>
      </c>
      <c r="H396" s="140">
        <v>108</v>
      </c>
      <c r="I396" s="170">
        <v>2.1182461023978309E-3</v>
      </c>
      <c r="J396" s="455">
        <v>0.29907</v>
      </c>
      <c r="K396" s="456">
        <v>0.27647445294756096</v>
      </c>
      <c r="L396" s="161">
        <v>29.092600000000001</v>
      </c>
      <c r="M396" s="161">
        <v>22.251176182931019</v>
      </c>
      <c r="N396" s="455">
        <v>0.70550000000000002</v>
      </c>
      <c r="O396" s="456">
        <v>0.58370940417410944</v>
      </c>
      <c r="P396" s="161">
        <v>0.187</v>
      </c>
      <c r="Q396" s="161">
        <v>0.18436424199106879</v>
      </c>
      <c r="R396" s="455"/>
      <c r="S396" s="462">
        <v>15729.835501625736</v>
      </c>
      <c r="T396" s="455">
        <v>3.4939246637229405E-4</v>
      </c>
      <c r="U396" s="161">
        <v>0.99816579109786907</v>
      </c>
      <c r="V396" s="456">
        <v>1.6979851676050487E-2</v>
      </c>
      <c r="W396" s="455">
        <v>6.6465260416105221E-3</v>
      </c>
      <c r="X396" s="161">
        <v>0.98337833689479082</v>
      </c>
      <c r="Y396" s="456">
        <v>5.1613874106454141E-2</v>
      </c>
      <c r="Z396" s="455"/>
      <c r="AA396" s="161">
        <v>-1.8342089021309294E-3</v>
      </c>
      <c r="AB396" s="456">
        <v>-1.6621663105209183E-2</v>
      </c>
    </row>
    <row r="397" spans="1:28" x14ac:dyDescent="0.3">
      <c r="A397" s="445" t="s">
        <v>625</v>
      </c>
      <c r="B397" s="140" t="s">
        <v>718</v>
      </c>
      <c r="C397" s="445">
        <v>2</v>
      </c>
      <c r="D397" s="140">
        <v>193</v>
      </c>
      <c r="E397" s="170">
        <v>5.0069855626132063E-3</v>
      </c>
      <c r="F397" s="449">
        <v>150</v>
      </c>
      <c r="G397" s="450">
        <v>3.1925724132935013E-3</v>
      </c>
      <c r="H397" s="140">
        <v>108</v>
      </c>
      <c r="I397" s="170">
        <v>2.7618287297360589E-3</v>
      </c>
      <c r="J397" s="455">
        <v>0.29907</v>
      </c>
      <c r="K397" s="456">
        <v>0.27667243582082923</v>
      </c>
      <c r="L397" s="161">
        <v>29.092600000000001</v>
      </c>
      <c r="M397" s="161">
        <v>21.062915882149113</v>
      </c>
      <c r="N397" s="455">
        <v>0.70550000000000002</v>
      </c>
      <c r="O397" s="456">
        <v>0.55214268771454789</v>
      </c>
      <c r="P397" s="161">
        <v>0.187</v>
      </c>
      <c r="Q397" s="161">
        <v>0.16084407138409643</v>
      </c>
      <c r="R397" s="455"/>
      <c r="S397" s="462">
        <v>22594.478856919624</v>
      </c>
      <c r="T397" s="455">
        <v>3.0324485686878994E-4</v>
      </c>
      <c r="U397" s="161">
        <v>1.0012093401809143</v>
      </c>
      <c r="V397" s="456">
        <v>1.7234129665161444E-3</v>
      </c>
      <c r="W397" s="455">
        <v>1.2863671793994014E-3</v>
      </c>
      <c r="X397" s="161">
        <v>0.99318067980347591</v>
      </c>
      <c r="Y397" s="456">
        <v>6.0904412965378839E-3</v>
      </c>
      <c r="Z397" s="455"/>
      <c r="AA397" s="161">
        <v>1.2093401809143423E-3</v>
      </c>
      <c r="AB397" s="456">
        <v>-6.8193201965240924E-3</v>
      </c>
    </row>
    <row r="398" spans="1:28" x14ac:dyDescent="0.3">
      <c r="A398" s="445" t="s">
        <v>636</v>
      </c>
      <c r="B398" s="140" t="s">
        <v>718</v>
      </c>
      <c r="C398" s="445">
        <v>2</v>
      </c>
      <c r="D398" s="140">
        <v>193</v>
      </c>
      <c r="E398" s="170">
        <v>6.3975570652432976E-3</v>
      </c>
      <c r="F398" s="449">
        <v>150</v>
      </c>
      <c r="G398" s="450">
        <v>4.0500609651767626E-3</v>
      </c>
      <c r="H398" s="140">
        <v>108</v>
      </c>
      <c r="I398" s="170">
        <v>3.5830947040772095E-3</v>
      </c>
      <c r="J398" s="455">
        <v>0.29907</v>
      </c>
      <c r="K398" s="456">
        <v>0.27831084000305356</v>
      </c>
      <c r="L398" s="161">
        <v>29.092600000000001</v>
      </c>
      <c r="M398" s="161">
        <v>21.572779295226646</v>
      </c>
      <c r="N398" s="455">
        <v>0.70550000000000002</v>
      </c>
      <c r="O398" s="456">
        <v>0.56217910983483055</v>
      </c>
      <c r="P398" s="161">
        <v>0.187</v>
      </c>
      <c r="Q398" s="161">
        <v>0.17437748728668701</v>
      </c>
      <c r="R398" s="455"/>
      <c r="S398" s="462">
        <v>31671.689814996163</v>
      </c>
      <c r="T398" s="455">
        <v>2.759258941930422E-4</v>
      </c>
      <c r="U398" s="161">
        <v>1.0010611253245039</v>
      </c>
      <c r="V398" s="456">
        <v>1.4566754447897286E-3</v>
      </c>
      <c r="W398" s="455">
        <v>5.9047427090036927E-3</v>
      </c>
      <c r="X398" s="161">
        <v>0.98734099160043609</v>
      </c>
      <c r="Y398" s="456">
        <v>1.2184044824006288E-2</v>
      </c>
      <c r="Z398" s="455"/>
      <c r="AA398" s="161">
        <v>1.0611253245038643E-3</v>
      </c>
      <c r="AB398" s="456">
        <v>-1.2659008399563909E-2</v>
      </c>
    </row>
    <row r="399" spans="1:28" x14ac:dyDescent="0.3">
      <c r="A399" s="445" t="s">
        <v>669</v>
      </c>
      <c r="B399" s="140" t="s">
        <v>718</v>
      </c>
      <c r="C399" s="445">
        <v>94</v>
      </c>
      <c r="D399" s="140">
        <v>193</v>
      </c>
      <c r="E399" s="170">
        <v>2.2737957511795009E-3</v>
      </c>
      <c r="F399" s="449">
        <v>150</v>
      </c>
      <c r="G399" s="450">
        <v>9.2207724097909214E-4</v>
      </c>
      <c r="H399" s="140">
        <v>108</v>
      </c>
      <c r="I399" s="170">
        <v>1.3080980097101122E-3</v>
      </c>
      <c r="J399" s="455">
        <v>0.29907</v>
      </c>
      <c r="K399" s="456">
        <v>0.27909378488413283</v>
      </c>
      <c r="L399" s="161">
        <v>29.092600000000001</v>
      </c>
      <c r="M399" s="161">
        <v>22.395459639216252</v>
      </c>
      <c r="N399" s="455">
        <v>0.70550000000000002</v>
      </c>
      <c r="O399" s="456">
        <v>0.58198064320390896</v>
      </c>
      <c r="P399" s="161">
        <v>0.187</v>
      </c>
      <c r="Q399" s="161">
        <v>0.17983988425009706</v>
      </c>
      <c r="R399" s="455"/>
      <c r="S399" s="462">
        <v>12089.983420156441</v>
      </c>
      <c r="T399" s="455">
        <v>4.4943029094171312E-4</v>
      </c>
      <c r="U399" s="161">
        <v>1.0003448732536562</v>
      </c>
      <c r="V399" s="456">
        <v>2.5742838554457487E-3</v>
      </c>
      <c r="W399" s="455">
        <v>6.0660853786634293E-3</v>
      </c>
      <c r="X399" s="161">
        <v>1.0215588137590887</v>
      </c>
      <c r="Y399" s="456">
        <v>3.6038344390615581E-2</v>
      </c>
      <c r="Z399" s="455"/>
      <c r="AA399" s="161">
        <v>3.4487325365617494E-4</v>
      </c>
      <c r="AB399" s="456">
        <v>2.1558813759088746E-2</v>
      </c>
    </row>
    <row r="400" spans="1:28" x14ac:dyDescent="0.3">
      <c r="A400" s="445" t="s">
        <v>625</v>
      </c>
      <c r="B400" s="140" t="s">
        <v>719</v>
      </c>
      <c r="C400" s="445">
        <v>24</v>
      </c>
      <c r="D400" s="140">
        <v>193</v>
      </c>
      <c r="E400" s="170">
        <v>7.4190246663626835E-3</v>
      </c>
      <c r="F400" s="449">
        <v>150</v>
      </c>
      <c r="G400" s="450">
        <v>3.4410898775911942E-3</v>
      </c>
      <c r="H400" s="140">
        <v>108</v>
      </c>
      <c r="I400" s="170">
        <v>4.1111506880389939E-3</v>
      </c>
      <c r="J400" s="455">
        <v>0.29907</v>
      </c>
      <c r="K400" s="456">
        <v>0.275364864568659</v>
      </c>
      <c r="L400" s="161">
        <v>29.092600000000001</v>
      </c>
      <c r="M400" s="161">
        <v>21.083881980585247</v>
      </c>
      <c r="N400" s="455">
        <v>0.70550000000000002</v>
      </c>
      <c r="O400" s="456">
        <v>0.55531675417708937</v>
      </c>
      <c r="P400" s="161">
        <v>0.187</v>
      </c>
      <c r="Q400" s="161">
        <v>0.16596575095592925</v>
      </c>
      <c r="R400" s="455"/>
      <c r="S400" s="462">
        <v>25153.856236731888</v>
      </c>
      <c r="T400" s="455">
        <v>2.3109704064936884E-4</v>
      </c>
      <c r="U400" s="161">
        <v>0.99651683867096585</v>
      </c>
      <c r="V400" s="456">
        <v>1.6242368180224554E-3</v>
      </c>
      <c r="W400" s="455">
        <v>1.66258418095307E-3</v>
      </c>
      <c r="X400" s="161">
        <v>0.9982826637865625</v>
      </c>
      <c r="Y400" s="456">
        <v>6.6533728595665328E-3</v>
      </c>
      <c r="Z400" s="455"/>
      <c r="AA400" s="161">
        <v>-3.4831613290341457E-3</v>
      </c>
      <c r="AB400" s="456">
        <v>-1.7173362134375036E-3</v>
      </c>
    </row>
    <row r="401" spans="1:28" x14ac:dyDescent="0.3">
      <c r="A401" s="445" t="s">
        <v>636</v>
      </c>
      <c r="B401" s="140" t="s">
        <v>719</v>
      </c>
      <c r="C401" s="445">
        <v>16</v>
      </c>
      <c r="D401" s="140">
        <v>193</v>
      </c>
      <c r="E401" s="170">
        <v>4.0899423505531265E-3</v>
      </c>
      <c r="F401" s="449">
        <v>150</v>
      </c>
      <c r="G401" s="450">
        <v>1.8642103400931488E-3</v>
      </c>
      <c r="H401" s="140">
        <v>108</v>
      </c>
      <c r="I401" s="170">
        <v>2.3914947803689727E-3</v>
      </c>
      <c r="J401" s="455">
        <v>0.29907</v>
      </c>
      <c r="K401" s="456">
        <v>0.2780943271568635</v>
      </c>
      <c r="L401" s="161">
        <v>29.092600000000001</v>
      </c>
      <c r="M401" s="161">
        <v>22.478088036918113</v>
      </c>
      <c r="N401" s="455">
        <v>0.70550000000000002</v>
      </c>
      <c r="O401" s="456">
        <v>0.58622719752632646</v>
      </c>
      <c r="P401" s="161">
        <v>0.187</v>
      </c>
      <c r="Q401" s="161">
        <v>0.18582169854255071</v>
      </c>
      <c r="R401" s="455"/>
      <c r="S401" s="462">
        <v>20269.908356392603</v>
      </c>
      <c r="T401" s="455">
        <v>3.8393931656910803E-4</v>
      </c>
      <c r="U401" s="161">
        <v>1.0000315414682377</v>
      </c>
      <c r="V401" s="456">
        <v>1.7511506991165725E-3</v>
      </c>
      <c r="W401" s="455">
        <v>7.3784090071367719E-3</v>
      </c>
      <c r="X401" s="161">
        <v>1.0331007187756198</v>
      </c>
      <c r="Y401" s="456">
        <v>1.4649076352504339E-2</v>
      </c>
      <c r="Z401" s="455"/>
      <c r="AA401" s="161">
        <v>3.1541468237694659E-5</v>
      </c>
      <c r="AB401" s="456">
        <v>3.310071877561982E-2</v>
      </c>
    </row>
    <row r="402" spans="1:28" x14ac:dyDescent="0.3">
      <c r="A402" s="445" t="s">
        <v>625</v>
      </c>
      <c r="B402" s="140" t="s">
        <v>720</v>
      </c>
      <c r="C402" s="445">
        <v>67</v>
      </c>
      <c r="D402" s="140">
        <v>193</v>
      </c>
      <c r="E402" s="170">
        <v>3.890299247692736E-3</v>
      </c>
      <c r="F402" s="449">
        <v>150</v>
      </c>
      <c r="G402" s="450">
        <v>2.1569197676817513E-3</v>
      </c>
      <c r="H402" s="140">
        <v>108</v>
      </c>
      <c r="I402" s="170">
        <v>2.1350422863336475E-3</v>
      </c>
      <c r="J402" s="455">
        <v>0.29907</v>
      </c>
      <c r="K402" s="456">
        <v>0.27656896299886141</v>
      </c>
      <c r="L402" s="161">
        <v>29.092600000000001</v>
      </c>
      <c r="M402" s="161">
        <v>21.002263612083926</v>
      </c>
      <c r="N402" s="455">
        <v>0.70550000000000002</v>
      </c>
      <c r="O402" s="456">
        <v>0.55075872925539471</v>
      </c>
      <c r="P402" s="161">
        <v>0.187</v>
      </c>
      <c r="Q402" s="161">
        <v>0.17285921849746833</v>
      </c>
      <c r="R402" s="455"/>
      <c r="S402" s="462">
        <v>18333.967217007885</v>
      </c>
      <c r="T402" s="455">
        <v>3.7167803787533244E-4</v>
      </c>
      <c r="U402" s="161">
        <v>1.0009514492122606</v>
      </c>
      <c r="V402" s="456">
        <v>2.252215668347156E-3</v>
      </c>
      <c r="W402" s="455">
        <v>2.6482533460892954E-3</v>
      </c>
      <c r="X402" s="161">
        <v>0.98891124582811396</v>
      </c>
      <c r="Y402" s="456">
        <v>8.8935991888870053E-3</v>
      </c>
      <c r="Z402" s="455"/>
      <c r="AA402" s="161">
        <v>9.514492122606466E-4</v>
      </c>
      <c r="AB402" s="456">
        <v>-1.1088754171886039E-2</v>
      </c>
    </row>
    <row r="403" spans="1:28" x14ac:dyDescent="0.3">
      <c r="A403" s="445" t="s">
        <v>636</v>
      </c>
      <c r="B403" s="140" t="s">
        <v>721</v>
      </c>
      <c r="C403" s="445">
        <v>43</v>
      </c>
      <c r="D403" s="140">
        <v>193</v>
      </c>
      <c r="E403" s="170">
        <v>4.3645064489731883E-3</v>
      </c>
      <c r="F403" s="449">
        <v>150</v>
      </c>
      <c r="G403" s="450">
        <v>3.4359128727775566E-3</v>
      </c>
      <c r="H403" s="140">
        <v>108</v>
      </c>
      <c r="I403" s="170">
        <v>2.4976397337563559E-3</v>
      </c>
      <c r="J403" s="455">
        <v>0.29907</v>
      </c>
      <c r="K403" s="456">
        <v>0.27820063487595054</v>
      </c>
      <c r="L403" s="161">
        <v>29.092600000000001</v>
      </c>
      <c r="M403" s="161">
        <v>22.013630101485958</v>
      </c>
      <c r="N403" s="455">
        <v>0.70550000000000002</v>
      </c>
      <c r="O403" s="456">
        <v>0.57389477823038448</v>
      </c>
      <c r="P403" s="161">
        <v>0.187</v>
      </c>
      <c r="Q403" s="161">
        <v>0.17976858236691312</v>
      </c>
      <c r="R403" s="455"/>
      <c r="S403" s="462">
        <v>22846.553298747753</v>
      </c>
      <c r="T403" s="455">
        <v>3.993468221910581E-4</v>
      </c>
      <c r="U403" s="161">
        <v>0.99992994539592772</v>
      </c>
      <c r="V403" s="456">
        <v>1.8387514999173497E-3</v>
      </c>
      <c r="W403" s="455">
        <v>4.829715193214572E-3</v>
      </c>
      <c r="X403" s="161">
        <v>1.0180220448944102</v>
      </c>
      <c r="Y403" s="456">
        <v>1.1105021213572061E-2</v>
      </c>
      <c r="Z403" s="455"/>
      <c r="AA403" s="161">
        <v>-7.0054604072278259E-5</v>
      </c>
      <c r="AB403" s="456">
        <v>1.8022044894410172E-2</v>
      </c>
    </row>
    <row r="404" spans="1:28" x14ac:dyDescent="0.3">
      <c r="A404" s="445" t="s">
        <v>625</v>
      </c>
      <c r="B404" s="140" t="s">
        <v>722</v>
      </c>
      <c r="C404" s="445">
        <v>70</v>
      </c>
      <c r="D404" s="140">
        <v>193</v>
      </c>
      <c r="E404" s="170">
        <v>4.4581607665145724E-3</v>
      </c>
      <c r="F404" s="449">
        <v>150</v>
      </c>
      <c r="G404" s="450">
        <v>4.0168440372641522E-3</v>
      </c>
      <c r="H404" s="140">
        <v>108</v>
      </c>
      <c r="I404" s="170">
        <v>2.4513665353097479E-3</v>
      </c>
      <c r="J404" s="455">
        <v>0.29907</v>
      </c>
      <c r="K404" s="456">
        <v>0.27661153799644156</v>
      </c>
      <c r="L404" s="161">
        <v>29.092600000000001</v>
      </c>
      <c r="M404" s="161">
        <v>20.980672091404259</v>
      </c>
      <c r="N404" s="455">
        <v>0.70550000000000002</v>
      </c>
      <c r="O404" s="456">
        <v>0.55010783443557165</v>
      </c>
      <c r="P404" s="161">
        <v>0.187</v>
      </c>
      <c r="Q404" s="161">
        <v>0.16631701763085543</v>
      </c>
      <c r="R404" s="455"/>
      <c r="S404" s="462">
        <v>28213.028226494687</v>
      </c>
      <c r="T404" s="455">
        <v>2.7843212246282401E-4</v>
      </c>
      <c r="U404" s="161">
        <v>1.0011109157106548</v>
      </c>
      <c r="V404" s="456">
        <v>2.1016220620338195E-3</v>
      </c>
      <c r="W404" s="455">
        <v>1.6734866829179809E-3</v>
      </c>
      <c r="X404" s="161">
        <v>0.98766047895827425</v>
      </c>
      <c r="Y404" s="456">
        <v>8.2253539025650101E-3</v>
      </c>
      <c r="Z404" s="455"/>
      <c r="AA404" s="161">
        <v>1.1109157106548029E-3</v>
      </c>
      <c r="AB404" s="456">
        <v>-1.2339521041725754E-2</v>
      </c>
    </row>
    <row r="405" spans="1:28" x14ac:dyDescent="0.3">
      <c r="A405" s="445" t="s">
        <v>636</v>
      </c>
      <c r="B405" s="140" t="s">
        <v>723</v>
      </c>
      <c r="C405" s="445">
        <v>45</v>
      </c>
      <c r="D405" s="140">
        <v>193</v>
      </c>
      <c r="E405" s="170">
        <v>4.7013398164255206E-3</v>
      </c>
      <c r="F405" s="449">
        <v>150</v>
      </c>
      <c r="G405" s="450">
        <v>4.0725553769943397E-3</v>
      </c>
      <c r="H405" s="140">
        <v>108</v>
      </c>
      <c r="I405" s="170">
        <v>2.6045614816366976E-3</v>
      </c>
      <c r="J405" s="455">
        <v>0.29907</v>
      </c>
      <c r="K405" s="456">
        <v>0.27825618535397795</v>
      </c>
      <c r="L405" s="161">
        <v>29.092600000000001</v>
      </c>
      <c r="M405" s="161">
        <v>21.321821291415993</v>
      </c>
      <c r="N405" s="455">
        <v>0.70550000000000002</v>
      </c>
      <c r="O405" s="456">
        <v>0.55574836951757678</v>
      </c>
      <c r="P405" s="161">
        <v>0.187</v>
      </c>
      <c r="Q405" s="161">
        <v>0.16787624587622138</v>
      </c>
      <c r="R405" s="455"/>
      <c r="S405" s="462">
        <v>23256.628503125801</v>
      </c>
      <c r="T405" s="455">
        <v>3.7187884656348784E-4</v>
      </c>
      <c r="U405" s="161">
        <v>1.0000937590204584</v>
      </c>
      <c r="V405" s="456">
        <v>1.7678704273969496E-3</v>
      </c>
      <c r="W405" s="455">
        <v>4.8391149580853292E-3</v>
      </c>
      <c r="X405" s="161">
        <v>0.98630978987727158</v>
      </c>
      <c r="Y405" s="456">
        <v>1.1010180769766564E-2</v>
      </c>
      <c r="Z405" s="455"/>
      <c r="AA405" s="161">
        <v>9.3759020458383802E-5</v>
      </c>
      <c r="AB405" s="456">
        <v>-1.3690210122728419E-2</v>
      </c>
    </row>
    <row r="406" spans="1:28" x14ac:dyDescent="0.3">
      <c r="A406" s="445" t="s">
        <v>625</v>
      </c>
      <c r="B406" s="140" t="s">
        <v>724</v>
      </c>
      <c r="C406" s="445">
        <v>112</v>
      </c>
      <c r="D406" s="140">
        <v>193</v>
      </c>
      <c r="E406" s="170">
        <v>2.551921744471082E-3</v>
      </c>
      <c r="F406" s="449">
        <v>150</v>
      </c>
      <c r="G406" s="450">
        <v>1.201108928028302E-3</v>
      </c>
      <c r="H406" s="140">
        <v>108</v>
      </c>
      <c r="I406" s="170">
        <v>1.4595349569457023E-3</v>
      </c>
      <c r="J406" s="455">
        <v>0.29907</v>
      </c>
      <c r="K406" s="456">
        <v>0.27617267246021071</v>
      </c>
      <c r="L406" s="161">
        <v>29.092600000000001</v>
      </c>
      <c r="M406" s="161">
        <v>21.897329706356995</v>
      </c>
      <c r="N406" s="455">
        <v>0.70550000000000002</v>
      </c>
      <c r="O406" s="456">
        <v>0.57505473037922727</v>
      </c>
      <c r="P406" s="161">
        <v>0.187</v>
      </c>
      <c r="Q406" s="161">
        <v>0.16844144446677117</v>
      </c>
      <c r="R406" s="455"/>
      <c r="S406" s="462">
        <v>20984.648754938869</v>
      </c>
      <c r="T406" s="455">
        <v>4.5139194957279934E-4</v>
      </c>
      <c r="U406" s="161">
        <v>0.99959777843765174</v>
      </c>
      <c r="V406" s="456">
        <v>2.9336535751090598E-3</v>
      </c>
      <c r="W406" s="455">
        <v>3.0413036797245839E-3</v>
      </c>
      <c r="X406" s="161">
        <v>1.031249100352124</v>
      </c>
      <c r="Y406" s="456">
        <v>1.1835861027790037E-2</v>
      </c>
      <c r="Z406" s="455"/>
      <c r="AA406" s="161">
        <v>-4.0222156234825945E-4</v>
      </c>
      <c r="AB406" s="456">
        <v>3.1249100352124026E-2</v>
      </c>
    </row>
    <row r="407" spans="1:28" x14ac:dyDescent="0.3">
      <c r="A407" s="445" t="s">
        <v>636</v>
      </c>
      <c r="B407" s="140" t="s">
        <v>724</v>
      </c>
      <c r="C407" s="445">
        <v>90</v>
      </c>
      <c r="D407" s="140">
        <v>193</v>
      </c>
      <c r="E407" s="170">
        <v>5.8966702108987114E-3</v>
      </c>
      <c r="F407" s="449">
        <v>150</v>
      </c>
      <c r="G407" s="450">
        <v>5.8457351546507457E-3</v>
      </c>
      <c r="H407" s="140">
        <v>108</v>
      </c>
      <c r="I407" s="170">
        <v>3.2754775590649E-3</v>
      </c>
      <c r="J407" s="455">
        <v>0.29907</v>
      </c>
      <c r="K407" s="456">
        <v>0.27828235927028055</v>
      </c>
      <c r="L407" s="161">
        <v>29.092600000000001</v>
      </c>
      <c r="M407" s="161">
        <v>21.41805368529576</v>
      </c>
      <c r="N407" s="455">
        <v>0.70550000000000002</v>
      </c>
      <c r="O407" s="456">
        <v>0.55820413777057076</v>
      </c>
      <c r="P407" s="161">
        <v>0.187</v>
      </c>
      <c r="Q407" s="161">
        <v>0.1714877994376586</v>
      </c>
      <c r="R407" s="455"/>
      <c r="S407" s="462">
        <v>48153.500073710085</v>
      </c>
      <c r="T407" s="455">
        <v>4.0591773040094366E-4</v>
      </c>
      <c r="U407" s="161">
        <v>0.99938112787736821</v>
      </c>
      <c r="V407" s="456">
        <v>2.018143368752349E-3</v>
      </c>
      <c r="W407" s="455">
        <v>4.9652578887105434E-3</v>
      </c>
      <c r="X407" s="161">
        <v>1.0014558954552266</v>
      </c>
      <c r="Y407" s="456">
        <v>1.2245701441955106E-2</v>
      </c>
      <c r="Z407" s="455"/>
      <c r="AA407" s="161">
        <v>-6.1887212263178615E-4</v>
      </c>
      <c r="AB407" s="456">
        <v>1.455895455226619E-3</v>
      </c>
    </row>
    <row r="408" spans="1:28" x14ac:dyDescent="0.3">
      <c r="A408" s="445" t="s">
        <v>625</v>
      </c>
      <c r="B408" s="140" t="s">
        <v>725</v>
      </c>
      <c r="C408" s="445">
        <v>113</v>
      </c>
      <c r="D408" s="140">
        <v>193</v>
      </c>
      <c r="E408" s="170">
        <v>6.8577207854612137E-3</v>
      </c>
      <c r="F408" s="449">
        <v>150</v>
      </c>
      <c r="G408" s="450">
        <v>3.5123017147914029E-3</v>
      </c>
      <c r="H408" s="140">
        <v>108</v>
      </c>
      <c r="I408" s="170">
        <v>3.8285632548793499E-3</v>
      </c>
      <c r="J408" s="455">
        <v>0.29907</v>
      </c>
      <c r="K408" s="456">
        <v>0.27585344719133748</v>
      </c>
      <c r="L408" s="161">
        <v>29.092600000000001</v>
      </c>
      <c r="M408" s="161">
        <v>21.283710277803376</v>
      </c>
      <c r="N408" s="455">
        <v>0.70550000000000002</v>
      </c>
      <c r="O408" s="456">
        <v>0.55958704076755028</v>
      </c>
      <c r="P408" s="161">
        <v>0.187</v>
      </c>
      <c r="Q408" s="161">
        <v>0.17508474672761923</v>
      </c>
      <c r="R408" s="455"/>
      <c r="S408" s="462">
        <v>48462.340601917938</v>
      </c>
      <c r="T408" s="455">
        <v>2.1127415955323283E-4</v>
      </c>
      <c r="U408" s="161">
        <v>0.99844414168576334</v>
      </c>
      <c r="V408" s="456">
        <v>2.5657082973336845E-3</v>
      </c>
      <c r="W408" s="455">
        <v>1.8176641680804032E-3</v>
      </c>
      <c r="X408" s="161">
        <v>1.0034829760817507</v>
      </c>
      <c r="Y408" s="456">
        <v>1.0788880558397248E-2</v>
      </c>
      <c r="Z408" s="455"/>
      <c r="AA408" s="161">
        <v>-1.5558583142366578E-3</v>
      </c>
      <c r="AB408" s="456">
        <v>3.4829760817507438E-3</v>
      </c>
    </row>
    <row r="409" spans="1:28" x14ac:dyDescent="0.3">
      <c r="A409" s="445" t="s">
        <v>636</v>
      </c>
      <c r="B409" s="140" t="s">
        <v>725</v>
      </c>
      <c r="C409" s="445">
        <v>93</v>
      </c>
      <c r="D409" s="140">
        <v>193</v>
      </c>
      <c r="E409" s="170">
        <v>2.1135669650496534E-3</v>
      </c>
      <c r="F409" s="449">
        <v>150</v>
      </c>
      <c r="G409" s="450">
        <v>1.3274882849870918E-3</v>
      </c>
      <c r="H409" s="140">
        <v>108</v>
      </c>
      <c r="I409" s="170">
        <v>1.1611188565608787E-3</v>
      </c>
      <c r="J409" s="455">
        <v>0.29907</v>
      </c>
      <c r="K409" s="456">
        <v>0.27851154996300148</v>
      </c>
      <c r="L409" s="161">
        <v>29.092600000000001</v>
      </c>
      <c r="M409" s="161">
        <v>21.136762139173005</v>
      </c>
      <c r="N409" s="455">
        <v>0.70550000000000002</v>
      </c>
      <c r="O409" s="456">
        <v>0.55041970747833324</v>
      </c>
      <c r="P409" s="161">
        <v>0.187</v>
      </c>
      <c r="Q409" s="161">
        <v>0.17068825445391314</v>
      </c>
      <c r="R409" s="455"/>
      <c r="S409" s="462">
        <v>8444.8423014896125</v>
      </c>
      <c r="T409" s="455">
        <v>7.6668324908112909E-4</v>
      </c>
      <c r="U409" s="161">
        <v>1.0001503840639805</v>
      </c>
      <c r="V409" s="456">
        <v>3.0961741357098064E-3</v>
      </c>
      <c r="W409" s="455">
        <v>4.5392501048503384E-3</v>
      </c>
      <c r="X409" s="161">
        <v>0.98819925620872817</v>
      </c>
      <c r="Y409" s="456">
        <v>1.1707290815041087E-2</v>
      </c>
      <c r="Z409" s="455"/>
      <c r="AA409" s="161">
        <v>1.5038406398049098E-4</v>
      </c>
      <c r="AB409" s="456">
        <v>-1.1800743791271828E-2</v>
      </c>
    </row>
    <row r="410" spans="1:28" x14ac:dyDescent="0.3">
      <c r="A410" s="445" t="s">
        <v>634</v>
      </c>
      <c r="B410" s="140" t="s">
        <v>726</v>
      </c>
      <c r="C410" s="445">
        <v>0</v>
      </c>
      <c r="D410" s="140">
        <v>193</v>
      </c>
      <c r="E410" s="170">
        <v>4.857314322401887E-3</v>
      </c>
      <c r="F410" s="449">
        <v>150</v>
      </c>
      <c r="G410" s="450">
        <v>2.4529555088252074E-3</v>
      </c>
      <c r="H410" s="140">
        <v>108</v>
      </c>
      <c r="I410" s="170">
        <v>2.6715162648330189E-3</v>
      </c>
      <c r="J410" s="455">
        <v>0.29907</v>
      </c>
      <c r="K410" s="456">
        <v>0.2790579332049431</v>
      </c>
      <c r="L410" s="161">
        <v>29.092600000000001</v>
      </c>
      <c r="M410" s="161">
        <v>21.228862544549052</v>
      </c>
      <c r="N410" s="455">
        <v>0.70550000000000002</v>
      </c>
      <c r="O410" s="456">
        <v>0.55173568864877109</v>
      </c>
      <c r="P410" s="161">
        <v>0.187</v>
      </c>
      <c r="Q410" s="161">
        <v>0.16638841851358879</v>
      </c>
      <c r="R410" s="455"/>
      <c r="S410" s="462">
        <v>18859.761238188526</v>
      </c>
      <c r="T410" s="455">
        <v>4.1309201330792962E-4</v>
      </c>
      <c r="U410" s="161">
        <v>1.0042910836085657</v>
      </c>
      <c r="V410" s="456">
        <v>4.8502921799385345E-3</v>
      </c>
      <c r="W410" s="455">
        <v>3.500114227451881E-3</v>
      </c>
      <c r="X410" s="161">
        <v>0.98330481652340929</v>
      </c>
      <c r="Y410" s="456">
        <v>1.0993391195008284E-2</v>
      </c>
      <c r="Z410" s="455"/>
      <c r="AA410" s="161">
        <v>4.2910836085656712E-3</v>
      </c>
      <c r="AB410" s="456">
        <v>-1.6695183476590714E-2</v>
      </c>
    </row>
    <row r="411" spans="1:28" x14ac:dyDescent="0.3">
      <c r="A411" s="445" t="s">
        <v>636</v>
      </c>
      <c r="B411" s="140" t="s">
        <v>726</v>
      </c>
      <c r="C411" s="445">
        <v>135</v>
      </c>
      <c r="D411" s="140">
        <v>193</v>
      </c>
      <c r="E411" s="170">
        <v>3.7932090070093337E-3</v>
      </c>
      <c r="F411" s="449">
        <v>150</v>
      </c>
      <c r="G411" s="450">
        <v>3.1669665441747779E-3</v>
      </c>
      <c r="H411" s="140">
        <v>108</v>
      </c>
      <c r="I411" s="170">
        <v>2.0831054030979144E-3</v>
      </c>
      <c r="J411" s="455">
        <v>0.29907</v>
      </c>
      <c r="K411" s="456">
        <v>0.2795320642755863</v>
      </c>
      <c r="L411" s="161">
        <v>29.092600000000001</v>
      </c>
      <c r="M411" s="161">
        <v>21.190531783901694</v>
      </c>
      <c r="N411" s="455">
        <v>0.70550000000000002</v>
      </c>
      <c r="O411" s="456">
        <v>0.54980533440055057</v>
      </c>
      <c r="P411" s="161">
        <v>0.187</v>
      </c>
      <c r="Q411" s="161">
        <v>0.1663938169749509</v>
      </c>
      <c r="R411" s="455"/>
      <c r="S411" s="462">
        <v>17242.004604640766</v>
      </c>
      <c r="T411" s="455">
        <v>3.9307761656389817E-4</v>
      </c>
      <c r="U411" s="161">
        <v>1.0030588024159659</v>
      </c>
      <c r="V411" s="456">
        <v>2.231268487740164E-3</v>
      </c>
      <c r="W411" s="455">
        <v>3.5643254326218504E-3</v>
      </c>
      <c r="X411" s="161">
        <v>0.99701331297160412</v>
      </c>
      <c r="Y411" s="456">
        <v>1.2124513544550334E-2</v>
      </c>
      <c r="Z411" s="455"/>
      <c r="AA411" s="161">
        <v>3.0588024159659E-3</v>
      </c>
      <c r="AB411" s="456">
        <v>-2.9866870283958846E-3</v>
      </c>
    </row>
    <row r="412" spans="1:28" x14ac:dyDescent="0.3">
      <c r="A412" s="445" t="s">
        <v>634</v>
      </c>
      <c r="B412" s="140" t="s">
        <v>727</v>
      </c>
      <c r="C412" s="445">
        <v>1</v>
      </c>
      <c r="D412" s="140">
        <v>193</v>
      </c>
      <c r="E412" s="170">
        <v>6.4414250175735856E-3</v>
      </c>
      <c r="F412" s="449">
        <v>150</v>
      </c>
      <c r="G412" s="450">
        <v>4.7646963728943392E-3</v>
      </c>
      <c r="H412" s="140">
        <v>108</v>
      </c>
      <c r="I412" s="170">
        <v>3.6342675099264145E-3</v>
      </c>
      <c r="J412" s="455">
        <v>0.29907</v>
      </c>
      <c r="K412" s="456">
        <v>0.27756518384140771</v>
      </c>
      <c r="L412" s="161">
        <v>29.092600000000001</v>
      </c>
      <c r="M412" s="161">
        <v>21.677867773143063</v>
      </c>
      <c r="N412" s="455">
        <v>0.70550000000000002</v>
      </c>
      <c r="O412" s="456">
        <v>0.56643528407802923</v>
      </c>
      <c r="P412" s="161">
        <v>0.187</v>
      </c>
      <c r="Q412" s="161">
        <v>0.1741959103701263</v>
      </c>
      <c r="R412" s="455"/>
      <c r="S412" s="462">
        <v>62289.889694366117</v>
      </c>
      <c r="T412" s="455">
        <v>3.1768475648829528E-4</v>
      </c>
      <c r="U412" s="161">
        <v>0.9988809754606216</v>
      </c>
      <c r="V412" s="456">
        <v>4.7332810270203536E-3</v>
      </c>
      <c r="W412" s="455">
        <v>3.9079807828801116E-3</v>
      </c>
      <c r="X412" s="161">
        <v>1.0092699404050258</v>
      </c>
      <c r="Y412" s="456">
        <v>1.1614237812275023E-2</v>
      </c>
      <c r="Z412" s="455"/>
      <c r="AA412" s="161">
        <v>-1.1190245393783993E-3</v>
      </c>
      <c r="AB412" s="456">
        <v>9.2699404050258227E-3</v>
      </c>
    </row>
    <row r="413" spans="1:28" x14ac:dyDescent="0.3">
      <c r="A413" s="445" t="s">
        <v>636</v>
      </c>
      <c r="B413" s="140" t="s">
        <v>727</v>
      </c>
      <c r="C413" s="445">
        <v>138</v>
      </c>
      <c r="D413" s="140">
        <v>193</v>
      </c>
      <c r="E413" s="170">
        <v>3.1377941800594827E-3</v>
      </c>
      <c r="F413" s="449">
        <v>150</v>
      </c>
      <c r="G413" s="450">
        <v>2.5255231624586299E-3</v>
      </c>
      <c r="H413" s="140">
        <v>108</v>
      </c>
      <c r="I413" s="170">
        <v>1.7409572589393301E-3</v>
      </c>
      <c r="J413" s="455">
        <v>0.29907</v>
      </c>
      <c r="K413" s="456">
        <v>0.2770724049646629</v>
      </c>
      <c r="L413" s="161">
        <v>29.092600000000001</v>
      </c>
      <c r="M413" s="161">
        <v>21.269912169570652</v>
      </c>
      <c r="N413" s="455">
        <v>0.70550000000000002</v>
      </c>
      <c r="O413" s="456">
        <v>0.55676400147892768</v>
      </c>
      <c r="P413" s="161">
        <v>0.187</v>
      </c>
      <c r="Q413" s="161">
        <v>0.17469463038367125</v>
      </c>
      <c r="R413" s="455"/>
      <c r="S413" s="462">
        <v>13213.951053069888</v>
      </c>
      <c r="T413" s="455">
        <v>4.3227181938015327E-4</v>
      </c>
      <c r="U413" s="161">
        <v>0.99417913819805714</v>
      </c>
      <c r="V413" s="456">
        <v>2.3289080947339613E-3</v>
      </c>
      <c r="W413" s="455">
        <v>5.8696092452415125E-3</v>
      </c>
      <c r="X413" s="161">
        <v>1.0103494412374088</v>
      </c>
      <c r="Y413" s="456">
        <v>1.4980247920035815E-2</v>
      </c>
      <c r="Z413" s="455"/>
      <c r="AA413" s="161">
        <v>-5.820861801942856E-3</v>
      </c>
      <c r="AB413" s="456">
        <v>1.0349441237408774E-2</v>
      </c>
    </row>
    <row r="414" spans="1:28" x14ac:dyDescent="0.3">
      <c r="A414" s="445" t="s">
        <v>634</v>
      </c>
      <c r="B414" s="140" t="s">
        <v>728</v>
      </c>
      <c r="C414" s="445">
        <v>17</v>
      </c>
      <c r="D414" s="140">
        <v>193</v>
      </c>
      <c r="E414" s="170">
        <v>4.1259231131528309E-3</v>
      </c>
      <c r="F414" s="449">
        <v>150</v>
      </c>
      <c r="G414" s="450">
        <v>2.1306466948189744E-3</v>
      </c>
      <c r="H414" s="140">
        <v>108</v>
      </c>
      <c r="I414" s="170">
        <v>2.3654796598820754E-3</v>
      </c>
      <c r="J414" s="455">
        <v>0.29907</v>
      </c>
      <c r="K414" s="456">
        <v>0.27759472056319945</v>
      </c>
      <c r="L414" s="161">
        <v>29.092600000000001</v>
      </c>
      <c r="M414" s="161">
        <v>22.017296029329874</v>
      </c>
      <c r="N414" s="455">
        <v>0.70550000000000002</v>
      </c>
      <c r="O414" s="456">
        <v>0.57524321480635099</v>
      </c>
      <c r="P414" s="161">
        <v>0.187</v>
      </c>
      <c r="Q414" s="161">
        <v>0.18118485102844406</v>
      </c>
      <c r="R414" s="455"/>
      <c r="S414" s="462">
        <v>21727.61011012708</v>
      </c>
      <c r="T414" s="455">
        <v>3.7816340580934581E-4</v>
      </c>
      <c r="U414" s="161">
        <v>0.99838066634408573</v>
      </c>
      <c r="V414" s="456">
        <v>5.0587251261948289E-3</v>
      </c>
      <c r="W414" s="455">
        <v>2.8044012934687287E-3</v>
      </c>
      <c r="X414" s="161">
        <v>1.0211854395150459</v>
      </c>
      <c r="Y414" s="456">
        <v>1.1170578936677675E-2</v>
      </c>
      <c r="Z414" s="455"/>
      <c r="AA414" s="161">
        <v>-1.6193336559142679E-3</v>
      </c>
      <c r="AB414" s="456">
        <v>2.1185439515045923E-2</v>
      </c>
    </row>
    <row r="415" spans="1:28" x14ac:dyDescent="0.3">
      <c r="A415" s="445" t="s">
        <v>636</v>
      </c>
      <c r="B415" s="140" t="s">
        <v>728</v>
      </c>
      <c r="C415" s="445">
        <v>184</v>
      </c>
      <c r="D415" s="140">
        <v>193</v>
      </c>
      <c r="E415" s="170">
        <v>3.1675619518145384E-3</v>
      </c>
      <c r="F415" s="449">
        <v>150</v>
      </c>
      <c r="G415" s="450">
        <v>1.4987347736623621E-3</v>
      </c>
      <c r="H415" s="140">
        <v>108</v>
      </c>
      <c r="I415" s="170">
        <v>1.7499531799360524E-3</v>
      </c>
      <c r="J415" s="455">
        <v>0.29907</v>
      </c>
      <c r="K415" s="456">
        <v>0.27957451434702735</v>
      </c>
      <c r="L415" s="161">
        <v>29.092600000000001</v>
      </c>
      <c r="M415" s="161">
        <v>21.347503707524634</v>
      </c>
      <c r="N415" s="455">
        <v>0.70550000000000002</v>
      </c>
      <c r="O415" s="456">
        <v>0.55379399698014298</v>
      </c>
      <c r="P415" s="161">
        <v>0.187</v>
      </c>
      <c r="Q415" s="161">
        <v>0.17996172324718024</v>
      </c>
      <c r="R415" s="455"/>
      <c r="S415" s="462">
        <v>12357.35180730401</v>
      </c>
      <c r="T415" s="455">
        <v>5.3238244968843674E-4</v>
      </c>
      <c r="U415" s="161">
        <v>1.0023286382856214</v>
      </c>
      <c r="V415" s="456">
        <v>2.8659841398101008E-3</v>
      </c>
      <c r="W415" s="455">
        <v>4.3407242573196923E-3</v>
      </c>
      <c r="X415" s="161">
        <v>1.0159001840088391</v>
      </c>
      <c r="Y415" s="456">
        <v>1.5089589391161966E-2</v>
      </c>
      <c r="Z415" s="455"/>
      <c r="AA415" s="161">
        <v>2.3286382856213539E-3</v>
      </c>
      <c r="AB415" s="456">
        <v>1.590018400883908E-2</v>
      </c>
    </row>
    <row r="416" spans="1:28" x14ac:dyDescent="0.3">
      <c r="A416" s="445" t="s">
        <v>634</v>
      </c>
      <c r="B416" s="140" t="s">
        <v>729</v>
      </c>
      <c r="C416" s="445">
        <v>65</v>
      </c>
      <c r="D416" s="140">
        <v>193</v>
      </c>
      <c r="E416" s="170">
        <v>3.8668846399166242E-3</v>
      </c>
      <c r="F416" s="449">
        <v>150</v>
      </c>
      <c r="G416" s="450">
        <v>2.8443226816147172E-3</v>
      </c>
      <c r="H416" s="140">
        <v>108</v>
      </c>
      <c r="I416" s="170">
        <v>2.1612853385933966E-3</v>
      </c>
      <c r="J416" s="455">
        <v>0.29907</v>
      </c>
      <c r="K416" s="456">
        <v>0.27790044465022218</v>
      </c>
      <c r="L416" s="161">
        <v>29.092600000000001</v>
      </c>
      <c r="M416" s="161">
        <v>21.518953368610166</v>
      </c>
      <c r="N416" s="455">
        <v>0.70550000000000002</v>
      </c>
      <c r="O416" s="456">
        <v>0.56160456337979758</v>
      </c>
      <c r="P416" s="161">
        <v>0.187</v>
      </c>
      <c r="Q416" s="161">
        <v>0.17536525661597299</v>
      </c>
      <c r="R416" s="455"/>
      <c r="S416" s="462">
        <v>16196.673201874322</v>
      </c>
      <c r="T416" s="455">
        <v>3.9615637436177009E-4</v>
      </c>
      <c r="U416" s="161">
        <v>0.99765840016645335</v>
      </c>
      <c r="V416" s="456">
        <v>7.8719966798752542E-3</v>
      </c>
      <c r="W416" s="455">
        <v>3.7149366218495543E-3</v>
      </c>
      <c r="X416" s="161">
        <v>0.9859073235829291</v>
      </c>
      <c r="Y416" s="456">
        <v>1.6722162909716762E-2</v>
      </c>
      <c r="Z416" s="455"/>
      <c r="AA416" s="161">
        <v>-2.3415998335466481E-3</v>
      </c>
      <c r="AB416" s="456">
        <v>-1.4092676417070904E-2</v>
      </c>
    </row>
    <row r="417" spans="1:28" x14ac:dyDescent="0.3">
      <c r="A417" s="445" t="s">
        <v>636</v>
      </c>
      <c r="B417" s="140" t="s">
        <v>729</v>
      </c>
      <c r="C417" s="445">
        <v>187</v>
      </c>
      <c r="D417" s="140">
        <v>193</v>
      </c>
      <c r="E417" s="170">
        <v>2.9297197726899709E-3</v>
      </c>
      <c r="F417" s="449">
        <v>150</v>
      </c>
      <c r="G417" s="450">
        <v>2.4767000374023435E-3</v>
      </c>
      <c r="H417" s="140">
        <v>108</v>
      </c>
      <c r="I417" s="170">
        <v>1.5792694235475721E-3</v>
      </c>
      <c r="J417" s="455">
        <v>0.29907</v>
      </c>
      <c r="K417" s="456">
        <v>0.27916733398456378</v>
      </c>
      <c r="L417" s="161">
        <v>29.092600000000001</v>
      </c>
      <c r="M417" s="161">
        <v>20.773058899239203</v>
      </c>
      <c r="N417" s="455">
        <v>0.70550000000000002</v>
      </c>
      <c r="O417" s="456">
        <v>0.53967783130286906</v>
      </c>
      <c r="P417" s="161">
        <v>0.187</v>
      </c>
      <c r="Q417" s="161">
        <v>0.17024116247082238</v>
      </c>
      <c r="R417" s="455"/>
      <c r="S417" s="462">
        <v>8760.4900115294604</v>
      </c>
      <c r="T417" s="455">
        <v>3.5350604627354534E-4</v>
      </c>
      <c r="U417" s="161">
        <v>1.0008148667338164</v>
      </c>
      <c r="V417" s="456">
        <v>2.5051504047989967E-3</v>
      </c>
      <c r="W417" s="455">
        <v>2.2342619545886446E-3</v>
      </c>
      <c r="X417" s="161">
        <v>0.99070028211390226</v>
      </c>
      <c r="Y417" s="456">
        <v>1.3294117301900802E-2</v>
      </c>
      <c r="Z417" s="455"/>
      <c r="AA417" s="161">
        <v>8.1486673381636621E-4</v>
      </c>
      <c r="AB417" s="456">
        <v>-9.2997178860977359E-3</v>
      </c>
    </row>
    <row r="418" spans="1:28" x14ac:dyDescent="0.3">
      <c r="A418" s="445" t="s">
        <v>634</v>
      </c>
      <c r="B418" s="140" t="s">
        <v>730</v>
      </c>
      <c r="C418" s="445">
        <v>65</v>
      </c>
      <c r="D418" s="140">
        <v>193</v>
      </c>
      <c r="E418" s="170">
        <v>3.8668846399166242E-3</v>
      </c>
      <c r="F418" s="449">
        <v>150</v>
      </c>
      <c r="G418" s="450">
        <v>2.8443226816147172E-3</v>
      </c>
      <c r="H418" s="140">
        <v>108</v>
      </c>
      <c r="I418" s="170">
        <v>2.1612853385933966E-3</v>
      </c>
      <c r="J418" s="455">
        <v>0.29907</v>
      </c>
      <c r="K418" s="456">
        <v>0.27790044465022218</v>
      </c>
      <c r="L418" s="161">
        <v>29.092600000000001</v>
      </c>
      <c r="M418" s="161">
        <v>21.518953368610166</v>
      </c>
      <c r="N418" s="455">
        <v>0.70550000000000002</v>
      </c>
      <c r="O418" s="456">
        <v>0.56160456337979758</v>
      </c>
      <c r="P418" s="161">
        <v>0.187</v>
      </c>
      <c r="Q418" s="161">
        <v>0.17536525661597299</v>
      </c>
      <c r="R418" s="455"/>
      <c r="S418" s="462">
        <v>16196.673201874322</v>
      </c>
      <c r="T418" s="455">
        <v>3.9615637436177009E-4</v>
      </c>
      <c r="U418" s="161">
        <v>0.99765840016645335</v>
      </c>
      <c r="V418" s="456">
        <v>7.8719966798752542E-3</v>
      </c>
      <c r="W418" s="455">
        <v>3.7149366218495543E-3</v>
      </c>
      <c r="X418" s="161">
        <v>0.9859073235829291</v>
      </c>
      <c r="Y418" s="456">
        <v>1.6722162909716762E-2</v>
      </c>
      <c r="Z418" s="455"/>
      <c r="AA418" s="161">
        <v>-2.3415998335466481E-3</v>
      </c>
      <c r="AB418" s="456">
        <v>-1.4092676417070904E-2</v>
      </c>
    </row>
    <row r="419" spans="1:28" x14ac:dyDescent="0.3">
      <c r="A419" s="445" t="s">
        <v>634</v>
      </c>
      <c r="B419" s="140" t="s">
        <v>731</v>
      </c>
      <c r="C419" s="445">
        <v>70</v>
      </c>
      <c r="D419" s="140">
        <v>193</v>
      </c>
      <c r="E419" s="170">
        <v>6.9658450560264153E-3</v>
      </c>
      <c r="F419" s="449">
        <v>150</v>
      </c>
      <c r="G419" s="450">
        <v>7.6114936899320763E-3</v>
      </c>
      <c r="H419" s="140">
        <v>108</v>
      </c>
      <c r="I419" s="170">
        <v>4.0051076575650935E-3</v>
      </c>
      <c r="J419" s="455">
        <v>0.29907</v>
      </c>
      <c r="K419" s="456">
        <v>0.27726977834609035</v>
      </c>
      <c r="L419" s="161">
        <v>29.092600000000001</v>
      </c>
      <c r="M419" s="161">
        <v>22.123101168156161</v>
      </c>
      <c r="N419" s="455">
        <v>0.70550000000000002</v>
      </c>
      <c r="O419" s="456">
        <v>0.57868496022526061</v>
      </c>
      <c r="P419" s="161">
        <v>0.187</v>
      </c>
      <c r="Q419" s="161">
        <v>0.17978541672558493</v>
      </c>
      <c r="R419" s="455"/>
      <c r="S419" s="462">
        <v>57206.053220876514</v>
      </c>
      <c r="T419" s="455">
        <v>2.3506430195631872E-4</v>
      </c>
      <c r="U419" s="161">
        <v>0.99520497590421253</v>
      </c>
      <c r="V419" s="456">
        <v>8.1582841656775568E-3</v>
      </c>
      <c r="W419" s="455">
        <v>4.7505669819228906E-3</v>
      </c>
      <c r="X419" s="161">
        <v>1.0147044645647256</v>
      </c>
      <c r="Y419" s="456">
        <v>1.862647931649607E-2</v>
      </c>
      <c r="Z419" s="455"/>
      <c r="AA419" s="161">
        <v>-4.7950240957874701E-3</v>
      </c>
      <c r="AB419" s="456">
        <v>1.4704464564725628E-2</v>
      </c>
    </row>
    <row r="420" spans="1:28" x14ac:dyDescent="0.3">
      <c r="A420" s="445" t="s">
        <v>638</v>
      </c>
      <c r="B420" s="140" t="s">
        <v>732</v>
      </c>
      <c r="C420" s="445">
        <v>0</v>
      </c>
      <c r="D420" s="140">
        <v>193</v>
      </c>
      <c r="E420" s="170">
        <v>4.3163845066957552E-3</v>
      </c>
      <c r="F420" s="449">
        <v>150</v>
      </c>
      <c r="G420" s="450">
        <v>3.4406421923584896E-3</v>
      </c>
      <c r="H420" s="140">
        <v>108</v>
      </c>
      <c r="I420" s="170">
        <v>2.3866475699750003E-3</v>
      </c>
      <c r="J420" s="455">
        <v>0.29907</v>
      </c>
      <c r="K420" s="456">
        <v>0.2777264596902923</v>
      </c>
      <c r="L420" s="161">
        <v>29.092600000000001</v>
      </c>
      <c r="M420" s="161">
        <v>21.139829700462265</v>
      </c>
      <c r="N420" s="455">
        <v>0.70550000000000002</v>
      </c>
      <c r="O420" s="456">
        <v>0.55205576768621345</v>
      </c>
      <c r="P420" s="161">
        <v>0.187</v>
      </c>
      <c r="Q420" s="161">
        <v>0.16957754002052619</v>
      </c>
      <c r="R420" s="455"/>
      <c r="S420" s="462">
        <v>21567.711592250354</v>
      </c>
      <c r="T420" s="455">
        <v>3.2016648846556545E-4</v>
      </c>
      <c r="U420" s="161">
        <v>1.0015823906070562</v>
      </c>
      <c r="V420" s="456">
        <v>1.3185233617269321E-3</v>
      </c>
      <c r="W420" s="455">
        <v>1.4868520020690022E-3</v>
      </c>
      <c r="X420" s="161">
        <v>0.99686207588876918</v>
      </c>
      <c r="Y420" s="456">
        <v>4.8490650251749121E-3</v>
      </c>
      <c r="Z420" s="455"/>
      <c r="AA420" s="161">
        <v>1.5823906070562277E-3</v>
      </c>
      <c r="AB420" s="456">
        <v>-3.1379241112308165E-3</v>
      </c>
    </row>
    <row r="421" spans="1:28" x14ac:dyDescent="0.3">
      <c r="A421" s="445" t="s">
        <v>638</v>
      </c>
      <c r="B421" s="140" t="s">
        <v>733</v>
      </c>
      <c r="C421" s="445">
        <v>1</v>
      </c>
      <c r="D421" s="140">
        <v>193</v>
      </c>
      <c r="E421" s="170">
        <v>4.405147389379715E-3</v>
      </c>
      <c r="F421" s="449">
        <v>150</v>
      </c>
      <c r="G421" s="450">
        <v>3.6082940796745284E-3</v>
      </c>
      <c r="H421" s="140">
        <v>108</v>
      </c>
      <c r="I421" s="170">
        <v>2.4163734973188678E-3</v>
      </c>
      <c r="J421" s="455">
        <v>0.29907</v>
      </c>
      <c r="K421" s="456">
        <v>0.27701353224704017</v>
      </c>
      <c r="L421" s="161">
        <v>29.092600000000001</v>
      </c>
      <c r="M421" s="161">
        <v>20.966824047585458</v>
      </c>
      <c r="N421" s="455">
        <v>0.70550000000000002</v>
      </c>
      <c r="O421" s="456">
        <v>0.54894696816720812</v>
      </c>
      <c r="P421" s="161">
        <v>0.187</v>
      </c>
      <c r="Q421" s="161">
        <v>0.16144666699645863</v>
      </c>
      <c r="R421" s="455"/>
      <c r="S421" s="462">
        <v>32061.228943580016</v>
      </c>
      <c r="T421" s="455">
        <v>2.5653881279000609E-4</v>
      </c>
      <c r="U421" s="161">
        <v>0.99904298014701709</v>
      </c>
      <c r="V421" s="456">
        <v>1.1221753440508722E-3</v>
      </c>
      <c r="W421" s="455">
        <v>1.2622100155812313E-3</v>
      </c>
      <c r="X421" s="161">
        <v>0.99121160558305854</v>
      </c>
      <c r="Y421" s="456">
        <v>4.6171264297003994E-3</v>
      </c>
      <c r="Z421" s="455"/>
      <c r="AA421" s="161">
        <v>-9.5701985298290992E-4</v>
      </c>
      <c r="AB421" s="456">
        <v>-8.7883944169414585E-3</v>
      </c>
    </row>
    <row r="422" spans="1:28" x14ac:dyDescent="0.3">
      <c r="A422" s="445" t="s">
        <v>638</v>
      </c>
      <c r="B422" s="140" t="s">
        <v>734</v>
      </c>
      <c r="C422" s="445">
        <v>3</v>
      </c>
      <c r="D422" s="140">
        <v>193</v>
      </c>
      <c r="E422" s="170">
        <v>4.8178941681226413E-3</v>
      </c>
      <c r="F422" s="449">
        <v>150</v>
      </c>
      <c r="G422" s="450">
        <v>3.226543106891511E-3</v>
      </c>
      <c r="H422" s="140">
        <v>108</v>
      </c>
      <c r="I422" s="170">
        <v>2.6727838617358491E-3</v>
      </c>
      <c r="J422" s="455">
        <v>0.29907</v>
      </c>
      <c r="K422" s="456">
        <v>0.27783094469248953</v>
      </c>
      <c r="L422" s="161">
        <v>29.092600000000001</v>
      </c>
      <c r="M422" s="161">
        <v>21.271179575708196</v>
      </c>
      <c r="N422" s="455">
        <v>0.70550000000000002</v>
      </c>
      <c r="O422" s="456">
        <v>0.55527699822581555</v>
      </c>
      <c r="P422" s="161">
        <v>0.187</v>
      </c>
      <c r="Q422" s="161">
        <v>0.16325681825144447</v>
      </c>
      <c r="R422" s="455"/>
      <c r="S422" s="462">
        <v>29517.695459050396</v>
      </c>
      <c r="T422" s="455">
        <v>2.8620743762965302E-4</v>
      </c>
      <c r="U422" s="161">
        <v>1.0020544755351455</v>
      </c>
      <c r="V422" s="456">
        <v>1.2130775622244735E-3</v>
      </c>
      <c r="W422" s="455">
        <v>1.7904465453883029E-3</v>
      </c>
      <c r="X422" s="161">
        <v>1.002566985253722</v>
      </c>
      <c r="Y422" s="456">
        <v>5.1923561693811978E-3</v>
      </c>
      <c r="Z422" s="455"/>
      <c r="AA422" s="161">
        <v>2.0544755351454835E-3</v>
      </c>
      <c r="AB422" s="456">
        <v>2.5669852537220095E-3</v>
      </c>
    </row>
    <row r="423" spans="1:28" x14ac:dyDescent="0.3">
      <c r="A423" s="445" t="s">
        <v>638</v>
      </c>
      <c r="B423" s="140" t="s">
        <v>735</v>
      </c>
      <c r="C423" s="445">
        <v>64</v>
      </c>
      <c r="D423" s="140">
        <v>193</v>
      </c>
      <c r="E423" s="170">
        <v>3.6215374542301888E-3</v>
      </c>
      <c r="F423" s="449">
        <v>150</v>
      </c>
      <c r="G423" s="450">
        <v>2.0070832506648359E-3</v>
      </c>
      <c r="H423" s="140">
        <v>108</v>
      </c>
      <c r="I423" s="170">
        <v>2.0220614236334906E-3</v>
      </c>
      <c r="J423" s="455">
        <v>0.29907</v>
      </c>
      <c r="K423" s="456">
        <v>0.27671828546611987</v>
      </c>
      <c r="L423" s="161">
        <v>29.092600000000001</v>
      </c>
      <c r="M423" s="161">
        <v>21.337815438760622</v>
      </c>
      <c r="N423" s="455">
        <v>0.70550000000000002</v>
      </c>
      <c r="O423" s="456">
        <v>0.55925621809344006</v>
      </c>
      <c r="P423" s="161">
        <v>0.187</v>
      </c>
      <c r="Q423" s="161">
        <v>0.16517281910471027</v>
      </c>
      <c r="R423" s="455"/>
      <c r="S423" s="462">
        <v>15648.885386176718</v>
      </c>
      <c r="T423" s="455">
        <v>3.5693324588113569E-4</v>
      </c>
      <c r="U423" s="161">
        <v>0.99997092275315946</v>
      </c>
      <c r="V423" s="456">
        <v>1.4929526651561011E-3</v>
      </c>
      <c r="W423" s="455">
        <v>1.7649081502298556E-3</v>
      </c>
      <c r="X423" s="161">
        <v>1.0074629542548825</v>
      </c>
      <c r="Y423" s="456">
        <v>5.7861126425159219E-3</v>
      </c>
      <c r="Z423" s="455"/>
      <c r="AA423" s="161">
        <v>-2.9077246840536475E-5</v>
      </c>
      <c r="AB423" s="456">
        <v>7.4629542548825256E-3</v>
      </c>
    </row>
    <row r="424" spans="1:28" x14ac:dyDescent="0.3">
      <c r="A424" s="445" t="s">
        <v>638</v>
      </c>
      <c r="B424" s="140" t="s">
        <v>736</v>
      </c>
      <c r="C424" s="445">
        <v>67</v>
      </c>
      <c r="D424" s="140">
        <v>193</v>
      </c>
      <c r="E424" s="170">
        <v>5.7458317547617946E-3</v>
      </c>
      <c r="F424" s="449">
        <v>150</v>
      </c>
      <c r="G424" s="450">
        <v>3.1910633054374991E-3</v>
      </c>
      <c r="H424" s="140">
        <v>108</v>
      </c>
      <c r="I424" s="170">
        <v>3.2095889310749998E-3</v>
      </c>
      <c r="J424" s="455">
        <v>0.29907</v>
      </c>
      <c r="K424" s="456">
        <v>0.27608076969670525</v>
      </c>
      <c r="L424" s="161">
        <v>29.092600000000001</v>
      </c>
      <c r="M424" s="161">
        <v>21.293543746590238</v>
      </c>
      <c r="N424" s="455">
        <v>0.70550000000000002</v>
      </c>
      <c r="O424" s="456">
        <v>0.55938460837288662</v>
      </c>
      <c r="P424" s="161">
        <v>0.187</v>
      </c>
      <c r="Q424" s="161">
        <v>0.16714138346195184</v>
      </c>
      <c r="R424" s="455"/>
      <c r="S424" s="462">
        <v>123974.09579516952</v>
      </c>
      <c r="T424" s="455">
        <v>2.6709334607807726E-4</v>
      </c>
      <c r="U424" s="161">
        <v>0.99776181963893706</v>
      </c>
      <c r="V424" s="456">
        <v>1.2287933490017914E-3</v>
      </c>
      <c r="W424" s="455">
        <v>1.3709389547153148E-3</v>
      </c>
      <c r="X424" s="161">
        <v>1.0075816601250334</v>
      </c>
      <c r="Y424" s="456">
        <v>5.4878465220233206E-3</v>
      </c>
      <c r="Z424" s="455"/>
      <c r="AA424" s="161">
        <v>-2.2381803610629358E-3</v>
      </c>
      <c r="AB424" s="456">
        <v>7.5816601250333626E-3</v>
      </c>
    </row>
    <row r="425" spans="1:28" x14ac:dyDescent="0.3">
      <c r="A425" s="445" t="s">
        <v>638</v>
      </c>
      <c r="B425" s="140" t="s">
        <v>737</v>
      </c>
      <c r="C425" s="445">
        <v>172</v>
      </c>
      <c r="D425" s="140">
        <v>193</v>
      </c>
      <c r="E425" s="170">
        <v>3.9906971950817213E-3</v>
      </c>
      <c r="F425" s="449">
        <v>150</v>
      </c>
      <c r="G425" s="450">
        <v>3.0815792122865565E-3</v>
      </c>
      <c r="H425" s="140">
        <v>108</v>
      </c>
      <c r="I425" s="170">
        <v>2.231756596526887E-3</v>
      </c>
      <c r="J425" s="455">
        <v>0.29907</v>
      </c>
      <c r="K425" s="456">
        <v>0.27563040442078401</v>
      </c>
      <c r="L425" s="161">
        <v>29.092600000000001</v>
      </c>
      <c r="M425" s="161">
        <v>21.226475320113952</v>
      </c>
      <c r="N425" s="455">
        <v>0.70550000000000002</v>
      </c>
      <c r="O425" s="456">
        <v>0.55853383624346331</v>
      </c>
      <c r="P425" s="161">
        <v>0.187</v>
      </c>
      <c r="Q425" s="161">
        <v>0.17158191690760072</v>
      </c>
      <c r="R425" s="455"/>
      <c r="S425" s="462">
        <v>115052.47477233726</v>
      </c>
      <c r="T425" s="455">
        <v>3.6577379230402773E-4</v>
      </c>
      <c r="U425" s="161">
        <v>0.99944237183869034</v>
      </c>
      <c r="V425" s="456">
        <v>1.8235059047779273E-3</v>
      </c>
      <c r="W425" s="455">
        <v>1.5345163720698492E-3</v>
      </c>
      <c r="X425" s="161">
        <v>1.0021148903430639</v>
      </c>
      <c r="Y425" s="456">
        <v>8.490438138441702E-3</v>
      </c>
      <c r="Z425" s="455"/>
      <c r="AA425" s="161">
        <v>-5.5762816130966453E-4</v>
      </c>
      <c r="AB425" s="456">
        <v>2.114890343063891E-3</v>
      </c>
    </row>
    <row r="426" spans="1:28" x14ac:dyDescent="0.3">
      <c r="A426" s="446" t="s">
        <v>638</v>
      </c>
      <c r="B426" s="460" t="s">
        <v>738</v>
      </c>
      <c r="C426" s="446">
        <v>173</v>
      </c>
      <c r="D426" s="460">
        <v>193</v>
      </c>
      <c r="E426" s="461">
        <v>4.0348412468439853E-3</v>
      </c>
      <c r="F426" s="451">
        <v>150</v>
      </c>
      <c r="G426" s="452">
        <v>1.8523642869088923E-3</v>
      </c>
      <c r="H426" s="460">
        <v>108</v>
      </c>
      <c r="I426" s="461">
        <v>2.2529547029372645E-3</v>
      </c>
      <c r="J426" s="457">
        <v>0.29907</v>
      </c>
      <c r="K426" s="458">
        <v>0.27588291952470895</v>
      </c>
      <c r="L426" s="459">
        <v>29.092600000000001</v>
      </c>
      <c r="M426" s="459">
        <v>21.261471443165256</v>
      </c>
      <c r="N426" s="457">
        <v>0.70550000000000002</v>
      </c>
      <c r="O426" s="458">
        <v>0.55894262405265105</v>
      </c>
      <c r="P426" s="459">
        <v>0.187</v>
      </c>
      <c r="Q426" s="459">
        <v>0.1718959733021258</v>
      </c>
      <c r="R426" s="457"/>
      <c r="S426" s="463">
        <v>26941.795549218466</v>
      </c>
      <c r="T426" s="457">
        <v>2.831024536327437E-4</v>
      </c>
      <c r="U426" s="459">
        <v>1.0003895329428061</v>
      </c>
      <c r="V426" s="458">
        <v>1.6237108048324171E-3</v>
      </c>
      <c r="W426" s="457">
        <v>1.4076234874785697E-3</v>
      </c>
      <c r="X426" s="459">
        <v>1.0028108354116911</v>
      </c>
      <c r="Y426" s="458">
        <v>8.4580234047885849E-3</v>
      </c>
      <c r="Z426" s="457"/>
      <c r="AA426" s="459">
        <v>3.8953294280608119E-4</v>
      </c>
      <c r="AB426" s="458">
        <v>2.8108354116911372E-3</v>
      </c>
    </row>
  </sheetData>
  <mergeCells count="18">
    <mergeCell ref="AI64:AK64"/>
    <mergeCell ref="AL64:AQ64"/>
    <mergeCell ref="U2:Z2"/>
    <mergeCell ref="F2:T2"/>
    <mergeCell ref="AC2:AH2"/>
    <mergeCell ref="AI2:AK2"/>
    <mergeCell ref="AL2:AQ2"/>
    <mergeCell ref="AA2:AB2"/>
    <mergeCell ref="F64:T64"/>
    <mergeCell ref="U64:Z64"/>
    <mergeCell ref="AA64:AB64"/>
    <mergeCell ref="AC64:AH64"/>
    <mergeCell ref="AR64:AU64"/>
    <mergeCell ref="AV64:AW64"/>
    <mergeCell ref="AX64:AZ64"/>
    <mergeCell ref="AR2:AU2"/>
    <mergeCell ref="AV2:AW2"/>
    <mergeCell ref="AX2:AZ2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3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ColWidth="8.88671875" defaultRowHeight="11.4" x14ac:dyDescent="0.3"/>
  <cols>
    <col min="1" max="1" width="13.44140625" style="3" customWidth="1"/>
    <col min="2" max="5" width="8.88671875" style="2"/>
    <col min="6" max="6" width="11.44140625" style="3" bestFit="1" customWidth="1"/>
    <col min="7" max="7" width="8.88671875" style="2"/>
    <col min="8" max="8" width="12.5546875" style="2" customWidth="1"/>
    <col min="9" max="9" width="10" style="2" customWidth="1"/>
    <col min="10" max="10" width="8.88671875" style="2"/>
    <col min="11" max="11" width="10" style="2" customWidth="1"/>
    <col min="12" max="13" width="8.88671875" style="2"/>
    <col min="14" max="14" width="10" style="2" customWidth="1"/>
    <col min="15" max="15" width="8.88671875" style="2"/>
    <col min="16" max="16" width="10" style="2" customWidth="1"/>
    <col min="17" max="17" width="8.88671875" style="2"/>
    <col min="18" max="18" width="10" style="2" customWidth="1"/>
    <col min="19" max="21" width="8.88671875" style="2"/>
    <col min="22" max="22" width="10" style="3" customWidth="1"/>
    <col min="23" max="23" width="8.88671875" style="3"/>
    <col min="24" max="24" width="13.5546875" style="3" bestFit="1" customWidth="1"/>
    <col min="25" max="26" width="8.88671875" style="2"/>
    <col min="27" max="16384" width="8.88671875" style="3"/>
  </cols>
  <sheetData>
    <row r="1" spans="1:26" ht="12" x14ac:dyDescent="0.3">
      <c r="A1" s="1" t="s">
        <v>383</v>
      </c>
      <c r="F1" s="1"/>
    </row>
    <row r="2" spans="1:26" ht="12" x14ac:dyDescent="0.3">
      <c r="A2" s="1"/>
      <c r="F2" s="1"/>
    </row>
    <row r="3" spans="1:26" s="2" customFormat="1" ht="12" x14ac:dyDescent="0.3">
      <c r="A3" s="4" t="s">
        <v>360</v>
      </c>
      <c r="B3" s="5"/>
      <c r="C3" s="5"/>
      <c r="D3" s="5"/>
      <c r="E3" s="5"/>
      <c r="F3" s="5"/>
      <c r="G3" s="5"/>
      <c r="H3" s="481" t="s">
        <v>385</v>
      </c>
      <c r="I3" s="482"/>
      <c r="J3" s="482"/>
      <c r="K3" s="482"/>
      <c r="L3" s="482"/>
      <c r="M3" s="482"/>
      <c r="N3" s="482"/>
      <c r="O3" s="483"/>
      <c r="P3" s="481" t="s">
        <v>35</v>
      </c>
      <c r="Q3" s="482"/>
      <c r="R3" s="482"/>
      <c r="S3" s="482"/>
      <c r="T3" s="482"/>
      <c r="U3" s="482"/>
      <c r="V3" s="482"/>
      <c r="W3" s="482"/>
      <c r="X3" s="483"/>
    </row>
    <row r="4" spans="1:26" s="2" customFormat="1" ht="24" x14ac:dyDescent="0.3">
      <c r="A4" s="4" t="s">
        <v>197</v>
      </c>
      <c r="B4" s="6" t="s">
        <v>2</v>
      </c>
      <c r="C4" s="7" t="s">
        <v>3</v>
      </c>
      <c r="D4" s="7" t="s">
        <v>15</v>
      </c>
      <c r="E4" s="7" t="s">
        <v>384</v>
      </c>
      <c r="F4" s="7" t="s">
        <v>14</v>
      </c>
      <c r="G4" s="8" t="s">
        <v>21</v>
      </c>
      <c r="H4" s="6" t="s">
        <v>16</v>
      </c>
      <c r="I4" s="7" t="s">
        <v>17</v>
      </c>
      <c r="J4" s="7" t="s">
        <v>384</v>
      </c>
      <c r="K4" s="7" t="s">
        <v>18</v>
      </c>
      <c r="L4" s="7" t="s">
        <v>384</v>
      </c>
      <c r="M4" s="7" t="s">
        <v>1</v>
      </c>
      <c r="N4" s="7" t="s">
        <v>19</v>
      </c>
      <c r="O4" s="7" t="s">
        <v>384</v>
      </c>
      <c r="P4" s="6" t="s">
        <v>17</v>
      </c>
      <c r="Q4" s="7" t="s">
        <v>5</v>
      </c>
      <c r="R4" s="7" t="s">
        <v>18</v>
      </c>
      <c r="S4" s="7" t="s">
        <v>5</v>
      </c>
      <c r="T4" s="7" t="s">
        <v>20</v>
      </c>
      <c r="U4" s="7" t="s">
        <v>5</v>
      </c>
      <c r="V4" s="7" t="s">
        <v>6</v>
      </c>
      <c r="W4" s="7" t="s">
        <v>5</v>
      </c>
      <c r="X4" s="200" t="s">
        <v>24</v>
      </c>
    </row>
    <row r="5" spans="1:26" x14ac:dyDescent="0.3">
      <c r="A5" s="19">
        <v>1.1000000000000001</v>
      </c>
      <c r="B5" s="38">
        <v>185.08903347952301</v>
      </c>
      <c r="C5" s="38">
        <v>104.46635003133977</v>
      </c>
      <c r="D5" s="21">
        <v>0.58303691771297095</v>
      </c>
      <c r="E5" s="21">
        <v>0.33221697757228003</v>
      </c>
      <c r="F5" s="38">
        <v>50.680692137964854</v>
      </c>
      <c r="G5" s="26">
        <v>0.14366858615821787</v>
      </c>
      <c r="H5" s="22">
        <v>12565.725384196916</v>
      </c>
      <c r="I5" s="23">
        <v>4.8663925949546138</v>
      </c>
      <c r="J5" s="26">
        <v>1.1592467512312425</v>
      </c>
      <c r="K5" s="24">
        <v>0.31876357283305673</v>
      </c>
      <c r="L5" s="26">
        <v>0.9981749583909556</v>
      </c>
      <c r="M5" s="21">
        <v>0.86105478176306149</v>
      </c>
      <c r="N5" s="24">
        <v>0.11072283112426219</v>
      </c>
      <c r="O5" s="205">
        <v>0.5894911218003237</v>
      </c>
      <c r="P5" s="42">
        <v>1796.46</v>
      </c>
      <c r="Q5" s="26">
        <v>9.76</v>
      </c>
      <c r="R5" s="26">
        <v>1783.69</v>
      </c>
      <c r="S5" s="26">
        <v>15.55</v>
      </c>
      <c r="T5" s="26">
        <v>1811.31</v>
      </c>
      <c r="U5" s="26">
        <v>10.71</v>
      </c>
      <c r="V5" s="26">
        <v>1802.4</v>
      </c>
      <c r="W5" s="26">
        <v>8.8699999999999992</v>
      </c>
      <c r="X5" s="28">
        <v>1.5</v>
      </c>
      <c r="Y5" s="10"/>
      <c r="Z5" s="45"/>
    </row>
    <row r="6" spans="1:26" x14ac:dyDescent="0.3">
      <c r="A6" s="19">
        <v>2.1</v>
      </c>
      <c r="B6" s="38">
        <v>204.971826204808</v>
      </c>
      <c r="C6" s="38">
        <v>168.56483560630946</v>
      </c>
      <c r="D6" s="21">
        <v>0.84951907003711502</v>
      </c>
      <c r="E6" s="21">
        <v>0.93064851359641199</v>
      </c>
      <c r="F6" s="38">
        <v>55.789059106310567</v>
      </c>
      <c r="G6" s="26">
        <v>0.2509505601607952</v>
      </c>
      <c r="H6" s="22">
        <v>7193.8472615612582</v>
      </c>
      <c r="I6" s="23">
        <v>4.7760457369414864</v>
      </c>
      <c r="J6" s="26">
        <v>1.1434426386168828</v>
      </c>
      <c r="K6" s="24">
        <v>0.31685583024031666</v>
      </c>
      <c r="L6" s="26">
        <v>0.9807112820961329</v>
      </c>
      <c r="M6" s="21">
        <v>0.85768297330805243</v>
      </c>
      <c r="N6" s="24">
        <v>0.1093214792713226</v>
      </c>
      <c r="O6" s="205">
        <v>0.58793405155382716</v>
      </c>
      <c r="P6" s="42">
        <v>1780.7</v>
      </c>
      <c r="Q6" s="26">
        <v>9.6</v>
      </c>
      <c r="R6" s="26">
        <v>1774.36</v>
      </c>
      <c r="S6" s="26">
        <v>15.21</v>
      </c>
      <c r="T6" s="26">
        <v>1788.14</v>
      </c>
      <c r="U6" s="26">
        <v>10.71</v>
      </c>
      <c r="V6" s="26">
        <v>1783.63</v>
      </c>
      <c r="W6" s="26">
        <v>8.75</v>
      </c>
      <c r="X6" s="28">
        <v>0.77</v>
      </c>
      <c r="Y6" s="19"/>
    </row>
    <row r="7" spans="1:26" x14ac:dyDescent="0.3">
      <c r="A7" s="19">
        <v>3.1</v>
      </c>
      <c r="B7" s="38">
        <v>200.958896548469</v>
      </c>
      <c r="C7" s="38">
        <v>116.51928879923456</v>
      </c>
      <c r="D7" s="21">
        <v>0.59895046896109305</v>
      </c>
      <c r="E7" s="21">
        <v>0.329211361723455</v>
      </c>
      <c r="F7" s="38">
        <v>54.733527639013829</v>
      </c>
      <c r="G7" s="26">
        <v>0.19570865682943672</v>
      </c>
      <c r="H7" s="22">
        <v>9224.4258851224367</v>
      </c>
      <c r="I7" s="23">
        <v>4.7820888533301202</v>
      </c>
      <c r="J7" s="26">
        <v>1.171593378168716</v>
      </c>
      <c r="K7" s="24">
        <v>0.31706845660656374</v>
      </c>
      <c r="L7" s="26">
        <v>1.0078231613300641</v>
      </c>
      <c r="M7" s="21">
        <v>0.86021582240876404</v>
      </c>
      <c r="N7" s="24">
        <v>0.10938639957846245</v>
      </c>
      <c r="O7" s="205">
        <v>0.5974307652401738</v>
      </c>
      <c r="P7" s="42">
        <v>1781.76</v>
      </c>
      <c r="Q7" s="26">
        <v>9.84</v>
      </c>
      <c r="R7" s="26">
        <v>1775.4</v>
      </c>
      <c r="S7" s="26">
        <v>15.64</v>
      </c>
      <c r="T7" s="26">
        <v>1789.22</v>
      </c>
      <c r="U7" s="26">
        <v>10.88</v>
      </c>
      <c r="V7" s="26">
        <v>1784.71</v>
      </c>
      <c r="W7" s="26">
        <v>8.9600000000000009</v>
      </c>
      <c r="X7" s="28">
        <v>0.77</v>
      </c>
      <c r="Y7" s="19"/>
      <c r="Z7" s="45"/>
    </row>
    <row r="8" spans="1:26" x14ac:dyDescent="0.3">
      <c r="A8" s="19">
        <v>4.0999999999999996</v>
      </c>
      <c r="B8" s="38">
        <v>256.57851400682603</v>
      </c>
      <c r="C8" s="38">
        <v>160.85699631072092</v>
      </c>
      <c r="D8" s="21">
        <v>0.64761961005259405</v>
      </c>
      <c r="E8" s="21">
        <v>0.27172055249796201</v>
      </c>
      <c r="F8" s="38">
        <v>69.770714116534165</v>
      </c>
      <c r="G8" s="26">
        <v>0.10260397226393875</v>
      </c>
      <c r="H8" s="22">
        <v>17594.835367153635</v>
      </c>
      <c r="I8" s="23">
        <v>4.8225931295729936</v>
      </c>
      <c r="J8" s="26">
        <v>1.0538896342016253</v>
      </c>
      <c r="K8" s="24">
        <v>0.3165626834371848</v>
      </c>
      <c r="L8" s="26">
        <v>0.9398954563996903</v>
      </c>
      <c r="M8" s="21">
        <v>0.89183480499047574</v>
      </c>
      <c r="N8" s="24">
        <v>0.11048914927059179</v>
      </c>
      <c r="O8" s="205">
        <v>0.47673880911548766</v>
      </c>
      <c r="P8" s="42">
        <v>1788.85</v>
      </c>
      <c r="Q8" s="26">
        <v>8.86</v>
      </c>
      <c r="R8" s="26">
        <v>1772.92</v>
      </c>
      <c r="S8" s="26">
        <v>14.57</v>
      </c>
      <c r="T8" s="26">
        <v>1807.47</v>
      </c>
      <c r="U8" s="26">
        <v>8.67</v>
      </c>
      <c r="V8" s="26">
        <v>1798.39</v>
      </c>
      <c r="W8" s="26">
        <v>7.49</v>
      </c>
      <c r="X8" s="28">
        <v>1.9</v>
      </c>
      <c r="Y8" s="19"/>
    </row>
    <row r="9" spans="1:26" x14ac:dyDescent="0.3">
      <c r="A9" s="19">
        <v>5.0999999999999996</v>
      </c>
      <c r="B9" s="38">
        <v>158.481005256565</v>
      </c>
      <c r="C9" s="38">
        <v>168.05194878815163</v>
      </c>
      <c r="D9" s="21">
        <v>1.0953846665543501</v>
      </c>
      <c r="E9" s="21">
        <v>0.27291042541426203</v>
      </c>
      <c r="F9" s="38">
        <v>43.417828470773394</v>
      </c>
      <c r="G9" s="26">
        <v>0.26403015374532213</v>
      </c>
      <c r="H9" s="22">
        <v>6837.4766078474286</v>
      </c>
      <c r="I9" s="23">
        <v>4.8147017461972554</v>
      </c>
      <c r="J9" s="26">
        <v>1.2319201909338522</v>
      </c>
      <c r="K9" s="24">
        <v>0.31893172176071033</v>
      </c>
      <c r="L9" s="26">
        <v>1.0264940081061134</v>
      </c>
      <c r="M9" s="21">
        <v>0.83324716622103878</v>
      </c>
      <c r="N9" s="24">
        <v>0.10948897677868646</v>
      </c>
      <c r="O9" s="205">
        <v>0.68112950908967762</v>
      </c>
      <c r="P9" s="42">
        <v>1787.47</v>
      </c>
      <c r="Q9" s="26">
        <v>10.36</v>
      </c>
      <c r="R9" s="26">
        <v>1784.51</v>
      </c>
      <c r="S9" s="26">
        <v>16</v>
      </c>
      <c r="T9" s="26">
        <v>1790.93</v>
      </c>
      <c r="U9" s="26">
        <v>12.41</v>
      </c>
      <c r="V9" s="26">
        <v>1788.49</v>
      </c>
      <c r="W9" s="26">
        <v>9.84</v>
      </c>
      <c r="X9" s="28">
        <v>0.36</v>
      </c>
      <c r="Y9" s="19"/>
    </row>
    <row r="10" spans="1:26" x14ac:dyDescent="0.3">
      <c r="A10" s="19">
        <v>6.1</v>
      </c>
      <c r="B10" s="38">
        <v>134.29695109908101</v>
      </c>
      <c r="C10" s="38">
        <v>100.00695029214997</v>
      </c>
      <c r="D10" s="21">
        <v>0.76924441550108902</v>
      </c>
      <c r="E10" s="21">
        <v>0.35443430934074099</v>
      </c>
      <c r="F10" s="38">
        <v>35.897067099115056</v>
      </c>
      <c r="G10" s="26">
        <v>0.31861322182714302</v>
      </c>
      <c r="H10" s="22">
        <v>5666.1176508846456</v>
      </c>
      <c r="I10" s="23">
        <v>4.6901426705326346</v>
      </c>
      <c r="J10" s="26">
        <v>1.37411068173435</v>
      </c>
      <c r="K10" s="24">
        <v>0.31117138284225748</v>
      </c>
      <c r="L10" s="26">
        <v>1.0862816744278159</v>
      </c>
      <c r="M10" s="21">
        <v>0.7905343353104225</v>
      </c>
      <c r="N10" s="24">
        <v>0.10931635170039404</v>
      </c>
      <c r="O10" s="205">
        <v>0.84152973177347745</v>
      </c>
      <c r="P10" s="42">
        <v>1765.48</v>
      </c>
      <c r="Q10" s="26">
        <v>11.5</v>
      </c>
      <c r="R10" s="26">
        <v>1746.47</v>
      </c>
      <c r="S10" s="26">
        <v>16.62</v>
      </c>
      <c r="T10" s="26">
        <v>1788.05</v>
      </c>
      <c r="U10" s="26">
        <v>15.33</v>
      </c>
      <c r="V10" s="26">
        <v>1768.82</v>
      </c>
      <c r="W10" s="26">
        <v>11.43</v>
      </c>
      <c r="X10" s="28">
        <v>2.2999999999999998</v>
      </c>
      <c r="Y10" s="19"/>
    </row>
    <row r="11" spans="1:26" x14ac:dyDescent="0.3">
      <c r="A11" s="19">
        <v>7.1</v>
      </c>
      <c r="B11" s="38">
        <v>216.53632109630101</v>
      </c>
      <c r="C11" s="38">
        <v>240.0155248831359</v>
      </c>
      <c r="D11" s="21">
        <v>1.1450090033348901</v>
      </c>
      <c r="E11" s="21">
        <v>0.23050893807384701</v>
      </c>
      <c r="F11" s="38">
        <v>58.102509970445944</v>
      </c>
      <c r="G11" s="26">
        <v>0.26720257804522463</v>
      </c>
      <c r="H11" s="22">
        <v>6756.2970881757328</v>
      </c>
      <c r="I11" s="23">
        <v>4.6762021037502466</v>
      </c>
      <c r="J11" s="26">
        <v>1.1295611266809258</v>
      </c>
      <c r="K11" s="24">
        <v>0.31237119291144083</v>
      </c>
      <c r="L11" s="26">
        <v>0.96373123536688188</v>
      </c>
      <c r="M11" s="21">
        <v>0.85319086555208012</v>
      </c>
      <c r="N11" s="24">
        <v>0.10857279600975595</v>
      </c>
      <c r="O11" s="205">
        <v>0.58917777019071782</v>
      </c>
      <c r="P11" s="42">
        <v>1762.99</v>
      </c>
      <c r="Q11" s="26">
        <v>9.4499999999999993</v>
      </c>
      <c r="R11" s="26">
        <v>1752.36</v>
      </c>
      <c r="S11" s="26">
        <v>14.79</v>
      </c>
      <c r="T11" s="26">
        <v>1775.61</v>
      </c>
      <c r="U11" s="26">
        <v>10.75</v>
      </c>
      <c r="V11" s="26">
        <v>1767.46</v>
      </c>
      <c r="W11" s="26">
        <v>8.77</v>
      </c>
      <c r="X11" s="28">
        <v>1.3</v>
      </c>
      <c r="Y11" s="19"/>
    </row>
    <row r="12" spans="1:26" x14ac:dyDescent="0.3">
      <c r="A12" s="19">
        <v>8.1</v>
      </c>
      <c r="B12" s="38">
        <v>268.00408239478298</v>
      </c>
      <c r="C12" s="38">
        <v>111.57150414002732</v>
      </c>
      <c r="D12" s="21">
        <v>0.43004331406741197</v>
      </c>
      <c r="E12" s="21">
        <v>0.86659784843746201</v>
      </c>
      <c r="F12" s="38">
        <v>66.734397310878833</v>
      </c>
      <c r="G12" s="26">
        <v>0.28873906629475049</v>
      </c>
      <c r="H12" s="22">
        <v>6252.3579616937413</v>
      </c>
      <c r="I12" s="23">
        <v>4.3463736703646161</v>
      </c>
      <c r="J12" s="26">
        <v>1.1392663644195391</v>
      </c>
      <c r="K12" s="24">
        <v>0.28987794195587024</v>
      </c>
      <c r="L12" s="26">
        <v>0.94172068628417205</v>
      </c>
      <c r="M12" s="21">
        <v>0.82660272934853352</v>
      </c>
      <c r="N12" s="24">
        <v>0.10874533039769678</v>
      </c>
      <c r="O12" s="205">
        <v>0.64116300433055406</v>
      </c>
      <c r="P12" s="42">
        <v>1702.21</v>
      </c>
      <c r="Q12" s="26">
        <v>9.4</v>
      </c>
      <c r="R12" s="26">
        <v>1640.92</v>
      </c>
      <c r="S12" s="26">
        <v>13.64</v>
      </c>
      <c r="T12" s="26">
        <v>1778.5</v>
      </c>
      <c r="U12" s="26">
        <v>11.7</v>
      </c>
      <c r="V12" s="26">
        <v>1720.57</v>
      </c>
      <c r="W12" s="26">
        <v>9.26</v>
      </c>
      <c r="X12" s="28">
        <v>7.7</v>
      </c>
      <c r="Y12" s="19" t="s">
        <v>34</v>
      </c>
    </row>
    <row r="13" spans="1:26" x14ac:dyDescent="0.3">
      <c r="A13" s="19">
        <v>9.1</v>
      </c>
      <c r="B13" s="38">
        <v>448.09744225420002</v>
      </c>
      <c r="C13" s="38">
        <v>126.7379842291103</v>
      </c>
      <c r="D13" s="21">
        <v>0.29216934836776298</v>
      </c>
      <c r="E13" s="21">
        <v>1.0727402349930699</v>
      </c>
      <c r="F13" s="38">
        <v>92.735598451071169</v>
      </c>
      <c r="G13" s="26">
        <v>0.58777811595166451</v>
      </c>
      <c r="H13" s="22">
        <v>3071.397098677382</v>
      </c>
      <c r="I13" s="23">
        <v>3.4518167332827487</v>
      </c>
      <c r="J13" s="26">
        <v>1.1823173504258038</v>
      </c>
      <c r="K13" s="24">
        <v>0.24092443554073739</v>
      </c>
      <c r="L13" s="26">
        <v>0.87191167533382352</v>
      </c>
      <c r="M13" s="21">
        <v>0.73745993410298027</v>
      </c>
      <c r="N13" s="24">
        <v>0.10391197632477737</v>
      </c>
      <c r="O13" s="205">
        <v>0.79852635994966237</v>
      </c>
      <c r="P13" s="42">
        <v>1516.28</v>
      </c>
      <c r="Q13" s="26">
        <v>9.31</v>
      </c>
      <c r="R13" s="26">
        <v>1391.5</v>
      </c>
      <c r="S13" s="26">
        <v>10.91</v>
      </c>
      <c r="T13" s="26">
        <v>1695.14</v>
      </c>
      <c r="U13" s="26">
        <v>14.72</v>
      </c>
      <c r="V13" s="26">
        <v>1480.33</v>
      </c>
      <c r="W13" s="26">
        <v>10.28</v>
      </c>
      <c r="X13" s="28">
        <v>18</v>
      </c>
      <c r="Y13" s="19" t="s">
        <v>34</v>
      </c>
    </row>
    <row r="14" spans="1:26" x14ac:dyDescent="0.3">
      <c r="A14" s="19">
        <v>10.1</v>
      </c>
      <c r="B14" s="38">
        <v>175.519596784002</v>
      </c>
      <c r="C14" s="38">
        <v>113.23908764838741</v>
      </c>
      <c r="D14" s="21">
        <v>0.66645536842667896</v>
      </c>
      <c r="E14" s="21">
        <v>0.32854524879258701</v>
      </c>
      <c r="F14" s="38">
        <v>48.754347065770155</v>
      </c>
      <c r="G14" s="26">
        <v>0.2059872745243693</v>
      </c>
      <c r="H14" s="22">
        <v>8764.1336299462728</v>
      </c>
      <c r="I14" s="23">
        <v>4.8885718796456379</v>
      </c>
      <c r="J14" s="26">
        <v>1.2195623814769485</v>
      </c>
      <c r="K14" s="24">
        <v>0.32336615913343353</v>
      </c>
      <c r="L14" s="26">
        <v>1.0077926560723727</v>
      </c>
      <c r="M14" s="21">
        <v>0.82635597110816705</v>
      </c>
      <c r="N14" s="24">
        <v>0.10964432601833736</v>
      </c>
      <c r="O14" s="205">
        <v>0.68679426663326082</v>
      </c>
      <c r="P14" s="42">
        <v>1800.29</v>
      </c>
      <c r="Q14" s="26">
        <v>10.28</v>
      </c>
      <c r="R14" s="26">
        <v>1806.15</v>
      </c>
      <c r="S14" s="26">
        <v>15.87</v>
      </c>
      <c r="T14" s="26">
        <v>1793.51</v>
      </c>
      <c r="U14" s="26">
        <v>12.5</v>
      </c>
      <c r="V14" s="26">
        <v>1798.28</v>
      </c>
      <c r="W14" s="26">
        <v>9.77</v>
      </c>
      <c r="X14" s="28">
        <v>-0.7</v>
      </c>
      <c r="Y14" s="19"/>
    </row>
    <row r="15" spans="1:26" x14ac:dyDescent="0.3">
      <c r="A15" s="19">
        <v>10.199999999999999</v>
      </c>
      <c r="B15" s="38">
        <v>247.614018945444</v>
      </c>
      <c r="C15" s="38">
        <v>227.51714803309881</v>
      </c>
      <c r="D15" s="21">
        <v>0.94915956260931</v>
      </c>
      <c r="E15" s="21">
        <v>0.24560597441162799</v>
      </c>
      <c r="F15" s="38">
        <v>69.21726590499155</v>
      </c>
      <c r="G15" s="26">
        <v>0.15570735086902468</v>
      </c>
      <c r="H15" s="22">
        <v>11594.186080004356</v>
      </c>
      <c r="I15" s="23">
        <v>4.9536508298204254</v>
      </c>
      <c r="J15" s="26">
        <v>1.088915697696013</v>
      </c>
      <c r="K15" s="24">
        <v>0.32542135392356974</v>
      </c>
      <c r="L15" s="26">
        <v>0.95718891897594127</v>
      </c>
      <c r="M15" s="21">
        <v>0.87902940604237179</v>
      </c>
      <c r="N15" s="24">
        <v>0.11040228666564171</v>
      </c>
      <c r="O15" s="205">
        <v>0.51915967686104414</v>
      </c>
      <c r="P15" s="42">
        <v>1811.45</v>
      </c>
      <c r="Q15" s="26">
        <v>9.1999999999999993</v>
      </c>
      <c r="R15" s="26">
        <v>1816.15</v>
      </c>
      <c r="S15" s="26">
        <v>15.15</v>
      </c>
      <c r="T15" s="26">
        <v>1806.04</v>
      </c>
      <c r="U15" s="26">
        <v>9.44</v>
      </c>
      <c r="V15" s="26">
        <v>1808.85</v>
      </c>
      <c r="W15" s="26">
        <v>7.99</v>
      </c>
      <c r="X15" s="28">
        <v>-0.56000000000000005</v>
      </c>
      <c r="Y15" s="19"/>
    </row>
    <row r="16" spans="1:26" s="2" customFormat="1" x14ac:dyDescent="0.3">
      <c r="A16" s="29">
        <v>11.1</v>
      </c>
      <c r="B16" s="96">
        <v>233.04792862586001</v>
      </c>
      <c r="C16" s="96">
        <v>148.98266958598265</v>
      </c>
      <c r="D16" s="31">
        <v>0.66037530815986301</v>
      </c>
      <c r="E16" s="31">
        <v>0.44446349560298698</v>
      </c>
      <c r="F16" s="96">
        <v>62.303870972100519</v>
      </c>
      <c r="G16" s="36">
        <v>0.45337829168846061</v>
      </c>
      <c r="H16" s="32">
        <v>3981.8845169598771</v>
      </c>
      <c r="I16" s="33">
        <v>4.7147388995303423</v>
      </c>
      <c r="J16" s="36">
        <v>1.2234613857707961</v>
      </c>
      <c r="K16" s="34">
        <v>0.31122653630069358</v>
      </c>
      <c r="L16" s="36">
        <v>0.96019596116874328</v>
      </c>
      <c r="M16" s="31">
        <v>0.78481917969467241</v>
      </c>
      <c r="N16" s="34">
        <v>0.10987015887643978</v>
      </c>
      <c r="O16" s="206">
        <v>0.75820938969880203</v>
      </c>
      <c r="P16" s="43">
        <v>1769.86</v>
      </c>
      <c r="Q16" s="36">
        <v>10.25</v>
      </c>
      <c r="R16" s="36">
        <v>1746.74</v>
      </c>
      <c r="S16" s="36">
        <v>14.69</v>
      </c>
      <c r="T16" s="36">
        <v>1797.25</v>
      </c>
      <c r="U16" s="36">
        <v>13.8</v>
      </c>
      <c r="V16" s="36">
        <v>1773.18</v>
      </c>
      <c r="W16" s="36">
        <v>10.25</v>
      </c>
      <c r="X16" s="37">
        <v>2.8</v>
      </c>
      <c r="Y16" s="29"/>
    </row>
    <row r="17" spans="1:25" s="2" customFormat="1" x14ac:dyDescent="0.3">
      <c r="B17" s="20"/>
      <c r="C17" s="20"/>
      <c r="D17" s="21"/>
      <c r="E17" s="21"/>
      <c r="F17" s="20"/>
      <c r="G17" s="21"/>
      <c r="H17" s="38"/>
      <c r="I17" s="23"/>
      <c r="J17" s="23"/>
      <c r="K17" s="24"/>
      <c r="L17" s="24"/>
      <c r="M17" s="21"/>
      <c r="N17" s="24"/>
      <c r="O17" s="24"/>
      <c r="P17" s="26"/>
      <c r="Q17" s="26"/>
      <c r="R17" s="26"/>
      <c r="S17" s="26"/>
      <c r="T17" s="26"/>
      <c r="U17" s="26"/>
      <c r="V17" s="26"/>
      <c r="W17" s="26"/>
      <c r="X17" s="27"/>
    </row>
    <row r="18" spans="1:25" s="2" customFormat="1" ht="12" x14ac:dyDescent="0.3">
      <c r="A18" s="4" t="s">
        <v>368</v>
      </c>
      <c r="B18" s="20"/>
      <c r="C18" s="20"/>
      <c r="D18" s="21"/>
      <c r="E18" s="21"/>
      <c r="F18" s="20"/>
      <c r="G18" s="21"/>
      <c r="H18" s="481" t="s">
        <v>385</v>
      </c>
      <c r="I18" s="482"/>
      <c r="J18" s="482"/>
      <c r="K18" s="482"/>
      <c r="L18" s="482"/>
      <c r="M18" s="482"/>
      <c r="N18" s="482"/>
      <c r="O18" s="483"/>
      <c r="P18" s="481" t="s">
        <v>35</v>
      </c>
      <c r="Q18" s="482"/>
      <c r="R18" s="482"/>
      <c r="S18" s="482"/>
      <c r="T18" s="482"/>
      <c r="U18" s="482"/>
      <c r="V18" s="482"/>
      <c r="W18" s="482"/>
      <c r="X18" s="483"/>
    </row>
    <row r="19" spans="1:25" s="2" customFormat="1" ht="24" x14ac:dyDescent="0.3">
      <c r="A19" s="4" t="s">
        <v>197</v>
      </c>
      <c r="B19" s="6" t="s">
        <v>2</v>
      </c>
      <c r="C19" s="7" t="s">
        <v>3</v>
      </c>
      <c r="D19" s="7" t="s">
        <v>15</v>
      </c>
      <c r="E19" s="7" t="s">
        <v>384</v>
      </c>
      <c r="F19" s="7" t="s">
        <v>14</v>
      </c>
      <c r="G19" s="8" t="s">
        <v>21</v>
      </c>
      <c r="H19" s="6" t="s">
        <v>16</v>
      </c>
      <c r="I19" s="7" t="s">
        <v>17</v>
      </c>
      <c r="J19" s="7" t="s">
        <v>384</v>
      </c>
      <c r="K19" s="7" t="s">
        <v>18</v>
      </c>
      <c r="L19" s="7" t="s">
        <v>384</v>
      </c>
      <c r="M19" s="7" t="s">
        <v>1</v>
      </c>
      <c r="N19" s="7" t="s">
        <v>19</v>
      </c>
      <c r="O19" s="7" t="s">
        <v>384</v>
      </c>
      <c r="P19" s="6" t="s">
        <v>17</v>
      </c>
      <c r="Q19" s="7" t="s">
        <v>5</v>
      </c>
      <c r="R19" s="7" t="s">
        <v>18</v>
      </c>
      <c r="S19" s="7" t="s">
        <v>5</v>
      </c>
      <c r="T19" s="7" t="s">
        <v>20</v>
      </c>
      <c r="U19" s="7" t="s">
        <v>5</v>
      </c>
      <c r="V19" s="7" t="s">
        <v>6</v>
      </c>
      <c r="W19" s="7" t="s">
        <v>5</v>
      </c>
      <c r="X19" s="200" t="s">
        <v>24</v>
      </c>
    </row>
    <row r="20" spans="1:25" s="2" customFormat="1" x14ac:dyDescent="0.3">
      <c r="A20" s="19">
        <v>1.1000000000000001</v>
      </c>
      <c r="B20" s="38">
        <v>181.10336690739999</v>
      </c>
      <c r="C20" s="38">
        <v>99.5818754606467</v>
      </c>
      <c r="D20" s="21">
        <v>0.56800753684190497</v>
      </c>
      <c r="E20" s="21">
        <v>0.31812325438133299</v>
      </c>
      <c r="F20" s="38">
        <v>50.257132945445171</v>
      </c>
      <c r="G20" s="26">
        <v>1.2019560455028193</v>
      </c>
      <c r="H20" s="22">
        <v>1555.797324699769</v>
      </c>
      <c r="I20" s="23">
        <v>4.9313579978506317</v>
      </c>
      <c r="J20" s="26">
        <v>1.5998087702219066</v>
      </c>
      <c r="K20" s="24">
        <v>0.32305615605451898</v>
      </c>
      <c r="L20" s="26">
        <v>1.1778471352149362</v>
      </c>
      <c r="M20" s="21">
        <v>0.73624245418504564</v>
      </c>
      <c r="N20" s="24">
        <v>0.11071009816175192</v>
      </c>
      <c r="O20" s="205">
        <v>1.082619151569423</v>
      </c>
      <c r="P20" s="42">
        <v>1807.64</v>
      </c>
      <c r="Q20" s="26">
        <v>13.51</v>
      </c>
      <c r="R20" s="26">
        <v>1804.64</v>
      </c>
      <c r="S20" s="26">
        <v>18.54</v>
      </c>
      <c r="T20" s="26">
        <v>1811.1</v>
      </c>
      <c r="U20" s="26">
        <v>19.670000000000002</v>
      </c>
      <c r="V20" s="26">
        <v>1807.67</v>
      </c>
      <c r="W20" s="26">
        <v>13.52</v>
      </c>
      <c r="X20" s="28">
        <v>0.36</v>
      </c>
      <c r="Y20" s="10"/>
    </row>
    <row r="21" spans="1:25" s="2" customFormat="1" x14ac:dyDescent="0.3">
      <c r="A21" s="19">
        <v>2.1</v>
      </c>
      <c r="B21" s="38">
        <v>56.477397513479502</v>
      </c>
      <c r="C21" s="38">
        <v>34.202122253989096</v>
      </c>
      <c r="D21" s="21">
        <v>0.62557401445309702</v>
      </c>
      <c r="E21" s="21">
        <v>0.51928586971317203</v>
      </c>
      <c r="F21" s="38">
        <v>15.968308298914868</v>
      </c>
      <c r="G21" s="26">
        <v>0.7340141144399891</v>
      </c>
      <c r="H21" s="22">
        <v>2547.6349340049183</v>
      </c>
      <c r="I21" s="23">
        <v>5.0664659057016266</v>
      </c>
      <c r="J21" s="26">
        <v>2.0439339309952298</v>
      </c>
      <c r="K21" s="24">
        <v>0.32914788510001097</v>
      </c>
      <c r="L21" s="26">
        <v>1.4587685744540588</v>
      </c>
      <c r="M21" s="21">
        <v>0.713706325010103</v>
      </c>
      <c r="N21" s="24">
        <v>0.1116381885012542</v>
      </c>
      <c r="O21" s="205">
        <v>1.4316634242931843</v>
      </c>
      <c r="P21" s="42">
        <v>1830.51</v>
      </c>
      <c r="Q21" s="26">
        <v>17.329999999999998</v>
      </c>
      <c r="R21" s="26">
        <v>1834.25</v>
      </c>
      <c r="S21" s="26">
        <v>23.29</v>
      </c>
      <c r="T21" s="26">
        <v>1826.26</v>
      </c>
      <c r="U21" s="26">
        <v>25.96</v>
      </c>
      <c r="V21" s="26">
        <v>1830.68</v>
      </c>
      <c r="W21" s="26">
        <v>17.28</v>
      </c>
      <c r="X21" s="28">
        <v>-0.44</v>
      </c>
      <c r="Y21" s="19"/>
    </row>
    <row r="22" spans="1:25" s="2" customFormat="1" x14ac:dyDescent="0.3">
      <c r="A22" s="19">
        <v>3.1</v>
      </c>
      <c r="B22" s="38">
        <v>232.008785619886</v>
      </c>
      <c r="C22" s="38">
        <v>151.55008761528052</v>
      </c>
      <c r="D22" s="21">
        <v>0.67476427708678299</v>
      </c>
      <c r="E22" s="21">
        <v>0.26586188971056801</v>
      </c>
      <c r="F22" s="38">
        <v>62.935716588920776</v>
      </c>
      <c r="G22" s="26">
        <v>0.34470315980833011</v>
      </c>
      <c r="H22" s="22">
        <v>5424.9575229881875</v>
      </c>
      <c r="I22" s="23">
        <v>4.8183587006821238</v>
      </c>
      <c r="J22" s="26">
        <v>1.293440539737541</v>
      </c>
      <c r="K22" s="24">
        <v>0.31579088235767028</v>
      </c>
      <c r="L22" s="26">
        <v>1.1374908397159376</v>
      </c>
      <c r="M22" s="21">
        <v>0.87943032924169207</v>
      </c>
      <c r="N22" s="24">
        <v>0.11066193662833838</v>
      </c>
      <c r="O22" s="205">
        <v>0.61571342311084354</v>
      </c>
      <c r="P22" s="42">
        <v>1788.11</v>
      </c>
      <c r="Q22" s="26">
        <v>10.88</v>
      </c>
      <c r="R22" s="26">
        <v>1769.14</v>
      </c>
      <c r="S22" s="26">
        <v>17.600000000000001</v>
      </c>
      <c r="T22" s="26">
        <v>1810.31</v>
      </c>
      <c r="U22" s="26">
        <v>11.19</v>
      </c>
      <c r="V22" s="26">
        <v>1798.56</v>
      </c>
      <c r="W22" s="26">
        <v>9.48</v>
      </c>
      <c r="X22" s="28">
        <v>2.2999999999999998</v>
      </c>
      <c r="Y22" s="19" t="s">
        <v>34</v>
      </c>
    </row>
    <row r="23" spans="1:25" s="2" customFormat="1" x14ac:dyDescent="0.3">
      <c r="A23" s="19">
        <v>4.0999999999999996</v>
      </c>
      <c r="B23" s="38">
        <v>200.94536978945999</v>
      </c>
      <c r="C23" s="38">
        <v>143.31557358944733</v>
      </c>
      <c r="D23" s="21">
        <v>0.73674246723381998</v>
      </c>
      <c r="E23" s="21">
        <v>0.27853396416205001</v>
      </c>
      <c r="F23" s="38">
        <v>55.114303655075759</v>
      </c>
      <c r="G23" s="26">
        <v>0.70128293635633698</v>
      </c>
      <c r="H23" s="22">
        <v>2666.5414243728478</v>
      </c>
      <c r="I23" s="23">
        <v>4.8724079166360168</v>
      </c>
      <c r="J23" s="26">
        <v>1.4349969717517868</v>
      </c>
      <c r="K23" s="24">
        <v>0.31929576424878409</v>
      </c>
      <c r="L23" s="26">
        <v>1.1594127672448429</v>
      </c>
      <c r="M23" s="21">
        <v>0.80795485291476143</v>
      </c>
      <c r="N23" s="24">
        <v>0.110674917817231</v>
      </c>
      <c r="O23" s="205">
        <v>0.8455639207572978</v>
      </c>
      <c r="P23" s="42">
        <v>1797.5</v>
      </c>
      <c r="Q23" s="26">
        <v>12.09</v>
      </c>
      <c r="R23" s="26">
        <v>1786.29</v>
      </c>
      <c r="S23" s="26">
        <v>18.09</v>
      </c>
      <c r="T23" s="26">
        <v>1810.52</v>
      </c>
      <c r="U23" s="26">
        <v>15.36</v>
      </c>
      <c r="V23" s="26">
        <v>1800.36</v>
      </c>
      <c r="W23" s="26">
        <v>11.79</v>
      </c>
      <c r="X23" s="28">
        <v>1.3</v>
      </c>
      <c r="Y23" s="19"/>
    </row>
    <row r="24" spans="1:25" s="2" customFormat="1" x14ac:dyDescent="0.3">
      <c r="A24" s="19">
        <v>5.0999999999999996</v>
      </c>
      <c r="B24" s="38">
        <v>162.86698056144999</v>
      </c>
      <c r="C24" s="38">
        <v>126.91288628658683</v>
      </c>
      <c r="D24" s="21">
        <v>0.80495758613624901</v>
      </c>
      <c r="E24" s="21">
        <v>0.29655914503570202</v>
      </c>
      <c r="F24" s="38">
        <v>44.715615082670062</v>
      </c>
      <c r="G24" s="26">
        <v>0.44547533119201532</v>
      </c>
      <c r="H24" s="22">
        <v>4197.7633082312368</v>
      </c>
      <c r="I24" s="23">
        <v>4.8909364675638614</v>
      </c>
      <c r="J24" s="26">
        <v>1.4561801984173521</v>
      </c>
      <c r="K24" s="24">
        <v>0.31961930312823739</v>
      </c>
      <c r="L24" s="26">
        <v>1.189619975018227</v>
      </c>
      <c r="M24" s="21">
        <v>0.81694557878974339</v>
      </c>
      <c r="N24" s="24">
        <v>0.11098332871608046</v>
      </c>
      <c r="O24" s="205">
        <v>0.83980062235058617</v>
      </c>
      <c r="P24" s="42">
        <v>1800.7</v>
      </c>
      <c r="Q24" s="26">
        <v>12.28</v>
      </c>
      <c r="R24" s="26">
        <v>1787.87</v>
      </c>
      <c r="S24" s="26">
        <v>18.57</v>
      </c>
      <c r="T24" s="26">
        <v>1815.58</v>
      </c>
      <c r="U24" s="26">
        <v>15.25</v>
      </c>
      <c r="V24" s="26">
        <v>1804.41</v>
      </c>
      <c r="W24" s="26">
        <v>11.87</v>
      </c>
      <c r="X24" s="28">
        <v>1.5</v>
      </c>
      <c r="Y24" s="19"/>
    </row>
    <row r="25" spans="1:25" s="2" customFormat="1" x14ac:dyDescent="0.3">
      <c r="A25" s="19">
        <v>6.1</v>
      </c>
      <c r="B25" s="38">
        <v>129.32750748263601</v>
      </c>
      <c r="C25" s="38">
        <v>92.526525244968781</v>
      </c>
      <c r="D25" s="21">
        <v>0.73905314065444006</v>
      </c>
      <c r="E25" s="21">
        <v>0.34594040079851601</v>
      </c>
      <c r="F25" s="38">
        <v>33.951509611814004</v>
      </c>
      <c r="G25" s="26">
        <v>1.4642405311134217</v>
      </c>
      <c r="H25" s="22">
        <v>1277.1125783398682</v>
      </c>
      <c r="I25" s="23">
        <v>4.7804976263215888</v>
      </c>
      <c r="J25" s="26">
        <v>1.9942114134480708</v>
      </c>
      <c r="K25" s="24">
        <v>0.30561524760134734</v>
      </c>
      <c r="L25" s="26">
        <v>1.2544847699449406</v>
      </c>
      <c r="M25" s="21">
        <v>0.62906307800931027</v>
      </c>
      <c r="N25" s="24">
        <v>0.1134479921874189</v>
      </c>
      <c r="O25" s="205">
        <v>1.5502087354620158</v>
      </c>
      <c r="P25" s="42">
        <v>1781.48</v>
      </c>
      <c r="Q25" s="26">
        <v>16.75</v>
      </c>
      <c r="R25" s="26">
        <v>1719.09</v>
      </c>
      <c r="S25" s="26">
        <v>18.93</v>
      </c>
      <c r="T25" s="26">
        <v>1855.37</v>
      </c>
      <c r="U25" s="26">
        <v>28.01</v>
      </c>
      <c r="V25" s="26">
        <v>1758.29</v>
      </c>
      <c r="W25" s="26">
        <v>16.579999999999998</v>
      </c>
      <c r="X25" s="28">
        <v>7.3</v>
      </c>
      <c r="Y25" s="19" t="s">
        <v>34</v>
      </c>
    </row>
    <row r="26" spans="1:25" s="2" customFormat="1" x14ac:dyDescent="0.3">
      <c r="A26" s="19">
        <v>7.1</v>
      </c>
      <c r="B26" s="38">
        <v>229.619443247627</v>
      </c>
      <c r="C26" s="38">
        <v>158.84731812386758</v>
      </c>
      <c r="D26" s="21">
        <v>0.71461404705609999</v>
      </c>
      <c r="E26" s="21">
        <v>0.53040637465264795</v>
      </c>
      <c r="F26" s="38">
        <v>48.217277321950426</v>
      </c>
      <c r="G26" s="26">
        <v>3.0450463558795877</v>
      </c>
      <c r="H26" s="22">
        <v>614.11216167178338</v>
      </c>
      <c r="I26" s="23">
        <v>3.7498636515557013</v>
      </c>
      <c r="J26" s="26">
        <v>1.8286542163712804</v>
      </c>
      <c r="K26" s="24">
        <v>0.24445608943594366</v>
      </c>
      <c r="L26" s="26">
        <v>1.1488272178768171</v>
      </c>
      <c r="M26" s="21">
        <v>0.62823644163657733</v>
      </c>
      <c r="N26" s="24">
        <v>0.11125341270486791</v>
      </c>
      <c r="O26" s="205">
        <v>1.4227340814494724</v>
      </c>
      <c r="P26" s="42">
        <v>1582.08</v>
      </c>
      <c r="Q26" s="26">
        <v>14.66</v>
      </c>
      <c r="R26" s="26">
        <v>1409.82</v>
      </c>
      <c r="S26" s="26">
        <v>14.55</v>
      </c>
      <c r="T26" s="26">
        <v>1819.99</v>
      </c>
      <c r="U26" s="26">
        <v>25.82</v>
      </c>
      <c r="V26" s="26">
        <v>1469.2</v>
      </c>
      <c r="W26" s="26">
        <v>14.92</v>
      </c>
      <c r="X26" s="28">
        <v>23</v>
      </c>
      <c r="Y26" s="19" t="s">
        <v>34</v>
      </c>
    </row>
    <row r="27" spans="1:25" s="2" customFormat="1" x14ac:dyDescent="0.3">
      <c r="A27" s="19">
        <v>8.1</v>
      </c>
      <c r="B27" s="38">
        <v>120.319749030986</v>
      </c>
      <c r="C27" s="38">
        <v>77.033490332541746</v>
      </c>
      <c r="D27" s="21">
        <v>0.66136769860634004</v>
      </c>
      <c r="E27" s="21">
        <v>0.35497773914575298</v>
      </c>
      <c r="F27" s="38">
        <v>33.543157282180154</v>
      </c>
      <c r="G27" s="26">
        <v>0.27853313797999524</v>
      </c>
      <c r="H27" s="22">
        <v>6713.7433397038276</v>
      </c>
      <c r="I27" s="23">
        <v>4.9652475911452649</v>
      </c>
      <c r="J27" s="26">
        <v>1.4739765214598337</v>
      </c>
      <c r="K27" s="24">
        <v>0.32454420389432048</v>
      </c>
      <c r="L27" s="26">
        <v>1.2324855706869686</v>
      </c>
      <c r="M27" s="21">
        <v>0.8361636381197638</v>
      </c>
      <c r="N27" s="24">
        <v>0.11095982861597814</v>
      </c>
      <c r="O27" s="205">
        <v>0.80844672295906372</v>
      </c>
      <c r="P27" s="42">
        <v>1813.42</v>
      </c>
      <c r="Q27" s="26">
        <v>12.46</v>
      </c>
      <c r="R27" s="26">
        <v>1811.88</v>
      </c>
      <c r="S27" s="26">
        <v>19.47</v>
      </c>
      <c r="T27" s="26">
        <v>1815.19</v>
      </c>
      <c r="U27" s="26">
        <v>14.68</v>
      </c>
      <c r="V27" s="26">
        <v>1813.99</v>
      </c>
      <c r="W27" s="26">
        <v>11.73</v>
      </c>
      <c r="X27" s="28">
        <v>0.18</v>
      </c>
      <c r="Y27" s="19"/>
    </row>
    <row r="28" spans="1:25" s="2" customFormat="1" x14ac:dyDescent="0.3">
      <c r="A28" s="19">
        <v>9.1</v>
      </c>
      <c r="B28" s="38">
        <v>206.66900471080399</v>
      </c>
      <c r="C28" s="38">
        <v>150.07127034096584</v>
      </c>
      <c r="D28" s="21">
        <v>0.75010581523410003</v>
      </c>
      <c r="E28" s="21">
        <v>0.27588591436265097</v>
      </c>
      <c r="F28" s="38">
        <v>57.097961740000095</v>
      </c>
      <c r="G28" s="26">
        <v>0.8098224635850475</v>
      </c>
      <c r="H28" s="22">
        <v>2309.1480961414609</v>
      </c>
      <c r="I28" s="23">
        <v>4.9335930505749612</v>
      </c>
      <c r="J28" s="26">
        <v>1.4260445091937319</v>
      </c>
      <c r="K28" s="24">
        <v>0.32162669903900609</v>
      </c>
      <c r="L28" s="26">
        <v>1.1566744171527399</v>
      </c>
      <c r="M28" s="21">
        <v>0.8111068130732535</v>
      </c>
      <c r="N28" s="24">
        <v>0.11125254521924503</v>
      </c>
      <c r="O28" s="205">
        <v>0.83409066348087169</v>
      </c>
      <c r="P28" s="42">
        <v>1808.02</v>
      </c>
      <c r="Q28" s="26">
        <v>12.04</v>
      </c>
      <c r="R28" s="26">
        <v>1797.67</v>
      </c>
      <c r="S28" s="26">
        <v>18.149999999999999</v>
      </c>
      <c r="T28" s="26">
        <v>1819.98</v>
      </c>
      <c r="U28" s="26">
        <v>15.14</v>
      </c>
      <c r="V28" s="26">
        <v>1810.82</v>
      </c>
      <c r="W28" s="26">
        <v>11.7</v>
      </c>
      <c r="X28" s="28">
        <v>1.2</v>
      </c>
      <c r="Y28" s="19"/>
    </row>
    <row r="29" spans="1:25" s="2" customFormat="1" x14ac:dyDescent="0.3">
      <c r="A29" s="19">
        <v>10.1</v>
      </c>
      <c r="B29" s="38">
        <v>131.03955676688801</v>
      </c>
      <c r="C29" s="38">
        <v>100.16442974103767</v>
      </c>
      <c r="D29" s="21">
        <v>0.78960779840364503</v>
      </c>
      <c r="E29" s="21">
        <v>0.33185986747379898</v>
      </c>
      <c r="F29" s="38">
        <v>34.378986672540151</v>
      </c>
      <c r="G29" s="26">
        <v>0.70744485814705205</v>
      </c>
      <c r="H29" s="22">
        <v>2643.3155580463558</v>
      </c>
      <c r="I29" s="23">
        <v>4.6449550265129895</v>
      </c>
      <c r="J29" s="26">
        <v>1.6216953095736402</v>
      </c>
      <c r="K29" s="24">
        <v>0.30542001373550148</v>
      </c>
      <c r="L29" s="26">
        <v>1.2399319608393566</v>
      </c>
      <c r="M29" s="21">
        <v>0.76458996552524228</v>
      </c>
      <c r="N29" s="24">
        <v>0.11030183724368789</v>
      </c>
      <c r="O29" s="205">
        <v>1.0452102226739906</v>
      </c>
      <c r="P29" s="42">
        <v>1757.39</v>
      </c>
      <c r="Q29" s="26">
        <v>13.55</v>
      </c>
      <c r="R29" s="26">
        <v>1718.13</v>
      </c>
      <c r="S29" s="26">
        <v>18.7</v>
      </c>
      <c r="T29" s="26">
        <v>1804.39</v>
      </c>
      <c r="U29" s="26">
        <v>19.010000000000002</v>
      </c>
      <c r="V29" s="26">
        <v>1759.93</v>
      </c>
      <c r="W29" s="26">
        <v>13.78</v>
      </c>
      <c r="X29" s="28">
        <v>4.8</v>
      </c>
      <c r="Y29" s="19" t="s">
        <v>34</v>
      </c>
    </row>
    <row r="30" spans="1:25" s="2" customFormat="1" x14ac:dyDescent="0.3">
      <c r="A30" s="19">
        <v>11.1</v>
      </c>
      <c r="B30" s="38">
        <v>284.26505143826103</v>
      </c>
      <c r="C30" s="38">
        <v>220.03429044674223</v>
      </c>
      <c r="D30" s="21">
        <v>0.79958975217483097</v>
      </c>
      <c r="E30" s="21">
        <v>0.23608178069399899</v>
      </c>
      <c r="F30" s="38">
        <v>66.162366313078138</v>
      </c>
      <c r="G30" s="26">
        <v>1.2768336871802191</v>
      </c>
      <c r="H30" s="22">
        <v>1464.5603564311805</v>
      </c>
      <c r="I30" s="23">
        <v>4.1404407183230427</v>
      </c>
      <c r="J30" s="26">
        <v>1.4586456150787199</v>
      </c>
      <c r="K30" s="24">
        <v>0.27095326982449741</v>
      </c>
      <c r="L30" s="26">
        <v>1.1226834812723627</v>
      </c>
      <c r="M30" s="21">
        <v>0.76967528621527026</v>
      </c>
      <c r="N30" s="24">
        <v>0.1108283582277181</v>
      </c>
      <c r="O30" s="205">
        <v>0.93125121812889222</v>
      </c>
      <c r="P30" s="42">
        <v>1662.32</v>
      </c>
      <c r="Q30" s="26">
        <v>11.93</v>
      </c>
      <c r="R30" s="26">
        <v>1545.64</v>
      </c>
      <c r="S30" s="26">
        <v>15.43</v>
      </c>
      <c r="T30" s="26">
        <v>1813.04</v>
      </c>
      <c r="U30" s="26">
        <v>16.920000000000002</v>
      </c>
      <c r="V30" s="26">
        <v>1657.7</v>
      </c>
      <c r="W30" s="26">
        <v>12.97</v>
      </c>
      <c r="X30" s="28">
        <v>15</v>
      </c>
      <c r="Y30" s="19" t="s">
        <v>34</v>
      </c>
    </row>
    <row r="31" spans="1:25" s="2" customFormat="1" x14ac:dyDescent="0.3">
      <c r="A31" s="29">
        <v>12.1</v>
      </c>
      <c r="B31" s="96">
        <v>179.12582898641401</v>
      </c>
      <c r="C31" s="96">
        <v>123.27205275885366</v>
      </c>
      <c r="D31" s="31">
        <v>0.71089708960707199</v>
      </c>
      <c r="E31" s="31">
        <v>0.29369974775727897</v>
      </c>
      <c r="F31" s="96">
        <v>50.548386570489626</v>
      </c>
      <c r="G31" s="36">
        <v>0.36232372525618356</v>
      </c>
      <c r="H31" s="32">
        <v>5161.1304191515565</v>
      </c>
      <c r="I31" s="33">
        <v>5.0105816249000883</v>
      </c>
      <c r="J31" s="36">
        <v>1.3825283666971386</v>
      </c>
      <c r="K31" s="34">
        <v>0.32851554216252871</v>
      </c>
      <c r="L31" s="36">
        <v>1.1636442153008217</v>
      </c>
      <c r="M31" s="31">
        <v>0.84167836503837434</v>
      </c>
      <c r="N31" s="34">
        <v>0.11061931012908939</v>
      </c>
      <c r="O31" s="206">
        <v>0.74653655296923849</v>
      </c>
      <c r="P31" s="43">
        <v>1821.11</v>
      </c>
      <c r="Q31" s="36">
        <v>11.7</v>
      </c>
      <c r="R31" s="36">
        <v>1831.18</v>
      </c>
      <c r="S31" s="36">
        <v>18.55</v>
      </c>
      <c r="T31" s="36">
        <v>1809.61</v>
      </c>
      <c r="U31" s="36">
        <v>13.57</v>
      </c>
      <c r="V31" s="36">
        <v>1817.14</v>
      </c>
      <c r="W31" s="36">
        <v>10.9</v>
      </c>
      <c r="X31" s="37">
        <v>-1.2</v>
      </c>
      <c r="Y31" s="29"/>
    </row>
    <row r="32" spans="1:25" x14ac:dyDescent="0.3">
      <c r="A32" s="2"/>
      <c r="B32" s="38"/>
      <c r="C32" s="38"/>
      <c r="D32" s="21"/>
      <c r="E32" s="21"/>
      <c r="F32" s="20"/>
      <c r="G32" s="21"/>
      <c r="H32" s="38"/>
      <c r="I32" s="23"/>
      <c r="J32" s="23"/>
      <c r="K32" s="24"/>
      <c r="L32" s="24"/>
      <c r="M32" s="21"/>
      <c r="N32" s="24"/>
      <c r="O32" s="24"/>
      <c r="P32" s="26"/>
      <c r="Q32" s="26"/>
      <c r="R32" s="26"/>
      <c r="S32" s="26"/>
      <c r="T32" s="26"/>
      <c r="U32" s="26"/>
      <c r="V32" s="26"/>
      <c r="W32" s="26"/>
      <c r="X32" s="27"/>
    </row>
    <row r="33" spans="1:25" ht="12" x14ac:dyDescent="0.3">
      <c r="A33" s="4" t="s">
        <v>373</v>
      </c>
      <c r="B33" s="20"/>
      <c r="C33" s="20"/>
      <c r="D33" s="21"/>
      <c r="E33" s="21"/>
      <c r="F33" s="20"/>
      <c r="G33" s="21"/>
      <c r="H33" s="481" t="s">
        <v>385</v>
      </c>
      <c r="I33" s="482"/>
      <c r="J33" s="482"/>
      <c r="K33" s="482"/>
      <c r="L33" s="482"/>
      <c r="M33" s="482"/>
      <c r="N33" s="482"/>
      <c r="O33" s="483"/>
      <c r="P33" s="482" t="s">
        <v>35</v>
      </c>
      <c r="Q33" s="482"/>
      <c r="R33" s="482"/>
      <c r="S33" s="482"/>
      <c r="T33" s="482"/>
      <c r="U33" s="482"/>
      <c r="V33" s="482"/>
      <c r="W33" s="482"/>
      <c r="X33" s="483"/>
    </row>
    <row r="34" spans="1:25" ht="24" x14ac:dyDescent="0.3">
      <c r="A34" s="4" t="s">
        <v>197</v>
      </c>
      <c r="B34" s="7" t="s">
        <v>2</v>
      </c>
      <c r="C34" s="7" t="s">
        <v>3</v>
      </c>
      <c r="D34" s="7" t="s">
        <v>15</v>
      </c>
      <c r="E34" s="7" t="s">
        <v>384</v>
      </c>
      <c r="F34" s="7" t="s">
        <v>14</v>
      </c>
      <c r="G34" s="7" t="s">
        <v>21</v>
      </c>
      <c r="H34" s="6" t="s">
        <v>16</v>
      </c>
      <c r="I34" s="7" t="s">
        <v>17</v>
      </c>
      <c r="J34" s="7" t="s">
        <v>384</v>
      </c>
      <c r="K34" s="7" t="s">
        <v>18</v>
      </c>
      <c r="L34" s="7" t="s">
        <v>384</v>
      </c>
      <c r="M34" s="7" t="s">
        <v>1</v>
      </c>
      <c r="N34" s="7" t="s">
        <v>19</v>
      </c>
      <c r="O34" s="8" t="s">
        <v>384</v>
      </c>
      <c r="P34" s="7" t="s">
        <v>17</v>
      </c>
      <c r="Q34" s="7" t="s">
        <v>5</v>
      </c>
      <c r="R34" s="7" t="s">
        <v>18</v>
      </c>
      <c r="S34" s="7" t="s">
        <v>5</v>
      </c>
      <c r="T34" s="7" t="s">
        <v>20</v>
      </c>
      <c r="U34" s="7" t="s">
        <v>5</v>
      </c>
      <c r="V34" s="7" t="s">
        <v>6</v>
      </c>
      <c r="W34" s="7" t="s">
        <v>5</v>
      </c>
      <c r="X34" s="200" t="s">
        <v>24</v>
      </c>
    </row>
    <row r="35" spans="1:25" x14ac:dyDescent="0.3">
      <c r="A35" s="10">
        <v>1.1000000000000001</v>
      </c>
      <c r="B35" s="201">
        <v>588.810360697737</v>
      </c>
      <c r="C35" s="201">
        <v>257.01965725495046</v>
      </c>
      <c r="D35" s="12">
        <v>0.45091140317189099</v>
      </c>
      <c r="E35" s="12">
        <v>0.32600975673469601</v>
      </c>
      <c r="F35" s="201">
        <v>126.60534874232984</v>
      </c>
      <c r="G35" s="17">
        <v>0.29918730481993833</v>
      </c>
      <c r="H35" s="13">
        <v>5436.478480716105</v>
      </c>
      <c r="I35" s="14">
        <v>3.2542550269200921</v>
      </c>
      <c r="J35" s="17">
        <v>1.0324315880236994</v>
      </c>
      <c r="K35" s="15">
        <v>0.25031302393737831</v>
      </c>
      <c r="L35" s="17">
        <v>0.93014002228081216</v>
      </c>
      <c r="M35" s="12">
        <v>0.90092170083763545</v>
      </c>
      <c r="N35" s="15">
        <v>9.4290266419816748E-2</v>
      </c>
      <c r="O35" s="204">
        <v>0.44805638361771827</v>
      </c>
      <c r="P35" s="17">
        <v>1470.19</v>
      </c>
      <c r="Q35" s="17">
        <v>8.02</v>
      </c>
      <c r="R35" s="17">
        <v>1440.09</v>
      </c>
      <c r="S35" s="17">
        <v>12</v>
      </c>
      <c r="T35" s="17">
        <v>1513.94</v>
      </c>
      <c r="U35" s="17">
        <v>8.4600000000000009</v>
      </c>
      <c r="V35" s="17">
        <v>1489.8</v>
      </c>
      <c r="W35" s="17">
        <v>7</v>
      </c>
      <c r="X35" s="18">
        <v>4.9000000000000004</v>
      </c>
      <c r="Y35" s="10" t="s">
        <v>34</v>
      </c>
    </row>
    <row r="36" spans="1:25" x14ac:dyDescent="0.3">
      <c r="A36" s="19">
        <v>2.1</v>
      </c>
      <c r="B36" s="38">
        <v>270.51928956787901</v>
      </c>
      <c r="C36" s="38">
        <v>133.12254149960617</v>
      </c>
      <c r="D36" s="21">
        <v>0.50833929657569799</v>
      </c>
      <c r="E36" s="21">
        <v>0.36196332963310801</v>
      </c>
      <c r="F36" s="38">
        <v>61.583025159184579</v>
      </c>
      <c r="G36" s="26">
        <v>0.41934516851863851</v>
      </c>
      <c r="H36" s="22">
        <v>3844.5801677884406</v>
      </c>
      <c r="I36" s="23">
        <v>3.4670845694071111</v>
      </c>
      <c r="J36" s="26">
        <v>2.1883919757468386</v>
      </c>
      <c r="K36" s="24">
        <v>0.26501448805982569</v>
      </c>
      <c r="L36" s="26">
        <v>0.98897464338873076</v>
      </c>
      <c r="M36" s="21">
        <v>0.45191841971145075</v>
      </c>
      <c r="N36" s="24">
        <v>9.4884122030808746E-2</v>
      </c>
      <c r="O36" s="205">
        <v>1.9521753492571523</v>
      </c>
      <c r="P36" s="26">
        <v>1519.76</v>
      </c>
      <c r="Q36" s="26">
        <v>17.25</v>
      </c>
      <c r="R36" s="26">
        <v>1515.45</v>
      </c>
      <c r="S36" s="26">
        <v>13.36</v>
      </c>
      <c r="T36" s="26">
        <v>1525.77</v>
      </c>
      <c r="U36" s="26">
        <v>36.78</v>
      </c>
      <c r="V36" s="26">
        <v>1516.63</v>
      </c>
      <c r="W36" s="26">
        <v>12.58</v>
      </c>
      <c r="X36" s="28">
        <v>0.68</v>
      </c>
      <c r="Y36" s="19"/>
    </row>
    <row r="37" spans="1:25" x14ac:dyDescent="0.3">
      <c r="A37" s="19">
        <v>3.1</v>
      </c>
      <c r="B37" s="38">
        <v>412.46791698244402</v>
      </c>
      <c r="C37" s="38">
        <v>118.25836880820462</v>
      </c>
      <c r="D37" s="21">
        <v>0.29617065946022397</v>
      </c>
      <c r="E37" s="21">
        <v>0.37146130149040202</v>
      </c>
      <c r="F37" s="38">
        <v>93.281817884946307</v>
      </c>
      <c r="G37" s="26">
        <v>0.99832943497466176</v>
      </c>
      <c r="H37" s="22">
        <v>1616.5986267426504</v>
      </c>
      <c r="I37" s="23">
        <v>3.4548477807126456</v>
      </c>
      <c r="J37" s="26">
        <v>1.2540633540124553</v>
      </c>
      <c r="K37" s="24">
        <v>0.26327745053901858</v>
      </c>
      <c r="L37" s="26">
        <v>0.9516703817680473</v>
      </c>
      <c r="M37" s="21">
        <v>0.75886946119836574</v>
      </c>
      <c r="N37" s="24">
        <v>9.5173048122163151E-2</v>
      </c>
      <c r="O37" s="205">
        <v>0.81669968797742787</v>
      </c>
      <c r="P37" s="26">
        <v>1516.98</v>
      </c>
      <c r="Q37" s="26">
        <v>9.8800000000000008</v>
      </c>
      <c r="R37" s="26">
        <v>1506.59</v>
      </c>
      <c r="S37" s="26">
        <v>12.79</v>
      </c>
      <c r="T37" s="26">
        <v>1531.5</v>
      </c>
      <c r="U37" s="26">
        <v>15.38</v>
      </c>
      <c r="V37" s="26">
        <v>1516.69</v>
      </c>
      <c r="W37" s="26">
        <v>9.94</v>
      </c>
      <c r="X37" s="28">
        <v>1.6</v>
      </c>
      <c r="Y37" s="19"/>
    </row>
    <row r="38" spans="1:25" x14ac:dyDescent="0.3">
      <c r="A38" s="19">
        <v>4.0999999999999996</v>
      </c>
      <c r="B38" s="38">
        <v>518.28660187558705</v>
      </c>
      <c r="C38" s="38">
        <v>237.11774415518963</v>
      </c>
      <c r="D38" s="21">
        <v>0.47260073639933398</v>
      </c>
      <c r="E38" s="21">
        <v>0.33095961967593301</v>
      </c>
      <c r="F38" s="38">
        <v>108.989069426344</v>
      </c>
      <c r="G38" s="26">
        <v>0.23239805753825046</v>
      </c>
      <c r="H38" s="22">
        <v>7021.9624180991277</v>
      </c>
      <c r="I38" s="23">
        <v>3.1634005922984727</v>
      </c>
      <c r="J38" s="26">
        <v>1.0507618506730614</v>
      </c>
      <c r="K38" s="24">
        <v>0.2448047264782231</v>
      </c>
      <c r="L38" s="26">
        <v>0.93615203044173856</v>
      </c>
      <c r="M38" s="21">
        <v>0.89092693062856254</v>
      </c>
      <c r="N38" s="24">
        <v>9.3720180926367913E-2</v>
      </c>
      <c r="O38" s="205">
        <v>0.47720000286010822</v>
      </c>
      <c r="P38" s="26">
        <v>1448.27</v>
      </c>
      <c r="Q38" s="26">
        <v>8.11</v>
      </c>
      <c r="R38" s="26">
        <v>1411.63</v>
      </c>
      <c r="S38" s="26">
        <v>11.87</v>
      </c>
      <c r="T38" s="26">
        <v>1502.48</v>
      </c>
      <c r="U38" s="26">
        <v>9.02</v>
      </c>
      <c r="V38" s="26">
        <v>1469.6</v>
      </c>
      <c r="W38" s="26">
        <v>7.33</v>
      </c>
      <c r="X38" s="28">
        <v>6</v>
      </c>
      <c r="Y38" s="19" t="s">
        <v>34</v>
      </c>
    </row>
    <row r="39" spans="1:25" x14ac:dyDescent="0.3">
      <c r="A39" s="19">
        <v>5.0999999999999996</v>
      </c>
      <c r="B39" s="38">
        <v>343.71120299233598</v>
      </c>
      <c r="C39" s="38">
        <v>153.19533752510441</v>
      </c>
      <c r="D39" s="21">
        <v>0.46041788072576001</v>
      </c>
      <c r="E39" s="21">
        <v>0.34981696874499701</v>
      </c>
      <c r="F39" s="38">
        <v>78.065412270662307</v>
      </c>
      <c r="G39" s="26">
        <v>0.10382835614625442</v>
      </c>
      <c r="H39" s="22">
        <v>15533.314299963657</v>
      </c>
      <c r="I39" s="23">
        <v>3.4276350172914678</v>
      </c>
      <c r="J39" s="26">
        <v>1.0559507723149324</v>
      </c>
      <c r="K39" s="24">
        <v>0.26440630430013834</v>
      </c>
      <c r="L39" s="26">
        <v>0.95923217121002124</v>
      </c>
      <c r="M39" s="21">
        <v>0.90840614577810519</v>
      </c>
      <c r="N39" s="24">
        <v>9.4020269204135906E-2</v>
      </c>
      <c r="O39" s="205">
        <v>0.44148122867026945</v>
      </c>
      <c r="P39" s="26">
        <v>1510.75</v>
      </c>
      <c r="Q39" s="26">
        <v>8.3000000000000007</v>
      </c>
      <c r="R39" s="26">
        <v>1512.35</v>
      </c>
      <c r="S39" s="26">
        <v>12.93</v>
      </c>
      <c r="T39" s="26">
        <v>1508.52</v>
      </c>
      <c r="U39" s="26">
        <v>8.34</v>
      </c>
      <c r="V39" s="26">
        <v>1509.65</v>
      </c>
      <c r="W39" s="26">
        <v>7</v>
      </c>
      <c r="X39" s="28">
        <v>-0.25</v>
      </c>
      <c r="Y39" s="19"/>
    </row>
    <row r="40" spans="1:25" x14ac:dyDescent="0.3">
      <c r="A40" s="19">
        <v>6.1</v>
      </c>
      <c r="B40" s="38">
        <v>313.53014517461401</v>
      </c>
      <c r="C40" s="38">
        <v>88.005035384938509</v>
      </c>
      <c r="D40" s="21">
        <v>0.28995362312613199</v>
      </c>
      <c r="E40" s="21">
        <v>0.39847537789976301</v>
      </c>
      <c r="F40" s="38">
        <v>65.862962073570756</v>
      </c>
      <c r="G40" s="26">
        <v>0.70312243594279311</v>
      </c>
      <c r="H40" s="22">
        <v>2321.2712750861751</v>
      </c>
      <c r="I40" s="23">
        <v>3.1625120129240232</v>
      </c>
      <c r="J40" s="26">
        <v>1.7904901852691211</v>
      </c>
      <c r="K40" s="24">
        <v>0.24455063287891377</v>
      </c>
      <c r="L40" s="26">
        <v>0.98298665490965065</v>
      </c>
      <c r="M40" s="21">
        <v>0.549004212922788</v>
      </c>
      <c r="N40" s="24">
        <v>9.3791205535602551E-2</v>
      </c>
      <c r="O40" s="205">
        <v>1.4965267588033924</v>
      </c>
      <c r="P40" s="26">
        <v>1448.06</v>
      </c>
      <c r="Q40" s="26">
        <v>13.81</v>
      </c>
      <c r="R40" s="26">
        <v>1410.31</v>
      </c>
      <c r="S40" s="26">
        <v>12.45</v>
      </c>
      <c r="T40" s="26">
        <v>1503.91</v>
      </c>
      <c r="U40" s="26">
        <v>28.28</v>
      </c>
      <c r="V40" s="26">
        <v>1423.96</v>
      </c>
      <c r="W40" s="26">
        <v>11.71</v>
      </c>
      <c r="X40" s="28">
        <v>6.2</v>
      </c>
      <c r="Y40" s="19" t="s">
        <v>34</v>
      </c>
    </row>
    <row r="41" spans="1:25" x14ac:dyDescent="0.3">
      <c r="A41" s="19">
        <v>7.1</v>
      </c>
      <c r="B41" s="38">
        <v>459.82975204232503</v>
      </c>
      <c r="C41" s="38">
        <v>216.49453576543684</v>
      </c>
      <c r="D41" s="21">
        <v>0.48635142561438999</v>
      </c>
      <c r="E41" s="21">
        <v>0.33334851676670701</v>
      </c>
      <c r="F41" s="38">
        <v>104.73989876295899</v>
      </c>
      <c r="G41" s="26">
        <v>0.11164882896688583</v>
      </c>
      <c r="H41" s="22">
        <v>14438.629887025423</v>
      </c>
      <c r="I41" s="23">
        <v>3.4163233397843187</v>
      </c>
      <c r="J41" s="26">
        <v>1.0906960725231181</v>
      </c>
      <c r="K41" s="24">
        <v>0.26516849166758755</v>
      </c>
      <c r="L41" s="26">
        <v>0.94162273773401473</v>
      </c>
      <c r="M41" s="21">
        <v>0.86332275457428709</v>
      </c>
      <c r="N41" s="24">
        <v>9.3440633677916343E-2</v>
      </c>
      <c r="O41" s="205">
        <v>0.550422149263321</v>
      </c>
      <c r="P41" s="26">
        <v>1508.16</v>
      </c>
      <c r="Q41" s="26">
        <v>8.57</v>
      </c>
      <c r="R41" s="26">
        <v>1516.23</v>
      </c>
      <c r="S41" s="26">
        <v>12.72</v>
      </c>
      <c r="T41" s="26">
        <v>1496.83</v>
      </c>
      <c r="U41" s="26">
        <v>10.41</v>
      </c>
      <c r="V41" s="26">
        <v>1504.62</v>
      </c>
      <c r="W41" s="26">
        <v>8.02</v>
      </c>
      <c r="X41" s="28">
        <v>-1.3</v>
      </c>
      <c r="Y41" s="19"/>
    </row>
    <row r="42" spans="1:25" x14ac:dyDescent="0.3">
      <c r="A42" s="19">
        <v>8.1</v>
      </c>
      <c r="B42" s="38">
        <v>203.45817200389001</v>
      </c>
      <c r="C42" s="38">
        <v>92.432561820012168</v>
      </c>
      <c r="D42" s="21">
        <v>0.46929958831168</v>
      </c>
      <c r="E42" s="21">
        <v>0.39599453485757502</v>
      </c>
      <c r="F42" s="38">
        <v>46.414310378368654</v>
      </c>
      <c r="G42" s="26">
        <v>0.12587616269005189</v>
      </c>
      <c r="H42" s="22">
        <v>12803.55456895393</v>
      </c>
      <c r="I42" s="23">
        <v>3.4852711096805771</v>
      </c>
      <c r="J42" s="26">
        <v>1.1845047690165007</v>
      </c>
      <c r="K42" s="24">
        <v>0.26557280464557381</v>
      </c>
      <c r="L42" s="26">
        <v>1.0103735547559163</v>
      </c>
      <c r="M42" s="21">
        <v>0.8529923907312198</v>
      </c>
      <c r="N42" s="24">
        <v>9.5181313008196544E-2</v>
      </c>
      <c r="O42" s="205">
        <v>0.61822069495668563</v>
      </c>
      <c r="P42" s="26">
        <v>1523.89</v>
      </c>
      <c r="Q42" s="26">
        <v>9.35</v>
      </c>
      <c r="R42" s="26">
        <v>1518.29</v>
      </c>
      <c r="S42" s="26">
        <v>13.67</v>
      </c>
      <c r="T42" s="26">
        <v>1531.66</v>
      </c>
      <c r="U42" s="26">
        <v>11.64</v>
      </c>
      <c r="V42" s="26">
        <v>1526.04</v>
      </c>
      <c r="W42" s="26">
        <v>8.9</v>
      </c>
      <c r="X42" s="28">
        <v>0.87</v>
      </c>
      <c r="Y42" s="19"/>
    </row>
    <row r="43" spans="1:25" x14ac:dyDescent="0.3">
      <c r="A43" s="19">
        <v>9.1</v>
      </c>
      <c r="B43" s="38">
        <v>532.10358436756803</v>
      </c>
      <c r="C43" s="38">
        <v>212.77280065660199</v>
      </c>
      <c r="D43" s="21">
        <v>0.41306675905877699</v>
      </c>
      <c r="E43" s="21">
        <v>0.35169818687059701</v>
      </c>
      <c r="F43" s="38">
        <v>111.26414694799494</v>
      </c>
      <c r="G43" s="26">
        <v>0.28997307469466932</v>
      </c>
      <c r="H43" s="22">
        <v>5632.3639382709634</v>
      </c>
      <c r="I43" s="23">
        <v>3.107111062716867</v>
      </c>
      <c r="J43" s="26">
        <v>1.083433080898196</v>
      </c>
      <c r="K43" s="24">
        <v>0.24342540111798963</v>
      </c>
      <c r="L43" s="26">
        <v>0.95273092633036804</v>
      </c>
      <c r="M43" s="21">
        <v>0.87936296493783239</v>
      </c>
      <c r="N43" s="24">
        <v>9.257412337271699E-2</v>
      </c>
      <c r="O43" s="205">
        <v>0.51587888384603997</v>
      </c>
      <c r="P43" s="26">
        <v>1434.45</v>
      </c>
      <c r="Q43" s="26">
        <v>8.32</v>
      </c>
      <c r="R43" s="26">
        <v>1404.48</v>
      </c>
      <c r="S43" s="26">
        <v>12.02</v>
      </c>
      <c r="T43" s="26">
        <v>1479.19</v>
      </c>
      <c r="U43" s="26">
        <v>9.7799999999999994</v>
      </c>
      <c r="V43" s="26">
        <v>1449.57</v>
      </c>
      <c r="W43" s="26">
        <v>7.75</v>
      </c>
      <c r="X43" s="28">
        <v>5.0999999999999996</v>
      </c>
      <c r="Y43" s="19" t="s">
        <v>34</v>
      </c>
    </row>
    <row r="44" spans="1:25" x14ac:dyDescent="0.3">
      <c r="A44" s="19">
        <v>10.1</v>
      </c>
      <c r="B44" s="38">
        <v>717.07771321336202</v>
      </c>
      <c r="C44" s="38">
        <v>322.03444476873108</v>
      </c>
      <c r="D44" s="21">
        <v>0.46391287208659598</v>
      </c>
      <c r="E44" s="21">
        <v>0.31570007429834002</v>
      </c>
      <c r="F44" s="38">
        <v>139.71365662832244</v>
      </c>
      <c r="G44" s="26">
        <v>0.63719516942667886</v>
      </c>
      <c r="H44" s="22">
        <v>2588.5452102232421</v>
      </c>
      <c r="I44" s="23">
        <v>2.8842248688874479</v>
      </c>
      <c r="J44" s="26">
        <v>1.1053447555202267</v>
      </c>
      <c r="K44" s="24">
        <v>0.22681902049042491</v>
      </c>
      <c r="L44" s="26">
        <v>0.91860208066693239</v>
      </c>
      <c r="M44" s="21">
        <v>0.83105481441814544</v>
      </c>
      <c r="N44" s="24">
        <v>9.2224937975396631E-2</v>
      </c>
      <c r="O44" s="205">
        <v>0.61478227524096096</v>
      </c>
      <c r="P44" s="26">
        <v>1377.8</v>
      </c>
      <c r="Q44" s="26">
        <v>8.33</v>
      </c>
      <c r="R44" s="26">
        <v>1317.81</v>
      </c>
      <c r="S44" s="26">
        <v>10.95</v>
      </c>
      <c r="T44" s="26">
        <v>1472.02</v>
      </c>
      <c r="U44" s="26">
        <v>11.67</v>
      </c>
      <c r="V44" s="26">
        <v>1387.85</v>
      </c>
      <c r="W44" s="26">
        <v>8.58</v>
      </c>
      <c r="X44" s="28">
        <v>10</v>
      </c>
      <c r="Y44" s="19" t="s">
        <v>34</v>
      </c>
    </row>
    <row r="45" spans="1:25" x14ac:dyDescent="0.3">
      <c r="A45" s="19">
        <v>11.1</v>
      </c>
      <c r="B45" s="38">
        <v>625.02999606690696</v>
      </c>
      <c r="C45" s="38">
        <v>247.86200811045228</v>
      </c>
      <c r="D45" s="21">
        <v>0.40964666654284698</v>
      </c>
      <c r="E45" s="21">
        <v>0.33621846413356499</v>
      </c>
      <c r="F45" s="38">
        <v>124.47682926094996</v>
      </c>
      <c r="G45" s="26">
        <v>0.6664972629965551</v>
      </c>
      <c r="H45" s="22">
        <v>2467.399307325305</v>
      </c>
      <c r="I45" s="23">
        <v>2.9355522603619852</v>
      </c>
      <c r="J45" s="26">
        <v>1.1180508414127288</v>
      </c>
      <c r="K45" s="24">
        <v>0.23184326974282174</v>
      </c>
      <c r="L45" s="26">
        <v>0.93685338972091581</v>
      </c>
      <c r="M45" s="21">
        <v>0.83793451515777362</v>
      </c>
      <c r="N45" s="24">
        <v>9.1832001182813941E-2</v>
      </c>
      <c r="O45" s="205">
        <v>0.6101994839002578</v>
      </c>
      <c r="P45" s="26">
        <v>1391.13</v>
      </c>
      <c r="Q45" s="26">
        <v>8.4700000000000006</v>
      </c>
      <c r="R45" s="26">
        <v>1344.15</v>
      </c>
      <c r="S45" s="26">
        <v>11.37</v>
      </c>
      <c r="T45" s="26">
        <v>1463.91</v>
      </c>
      <c r="U45" s="26">
        <v>11.59</v>
      </c>
      <c r="V45" s="26">
        <v>1401.86</v>
      </c>
      <c r="W45" s="26">
        <v>8.5500000000000007</v>
      </c>
      <c r="X45" s="28">
        <v>8.1999999999999993</v>
      </c>
      <c r="Y45" s="19" t="s">
        <v>34</v>
      </c>
    </row>
    <row r="46" spans="1:25" x14ac:dyDescent="0.3">
      <c r="A46" s="19">
        <v>12.1</v>
      </c>
      <c r="B46" s="38">
        <v>788.978281663085</v>
      </c>
      <c r="C46" s="38">
        <v>257.90796451862678</v>
      </c>
      <c r="D46" s="21">
        <v>0.33767586958941098</v>
      </c>
      <c r="E46" s="21">
        <v>0.33060315646726801</v>
      </c>
      <c r="F46" s="38">
        <v>117.26243588554141</v>
      </c>
      <c r="G46" s="26">
        <v>3.2670585604879836</v>
      </c>
      <c r="H46" s="22">
        <v>520.89885073435948</v>
      </c>
      <c r="I46" s="23">
        <v>2.0103577504668411</v>
      </c>
      <c r="J46" s="26">
        <v>1.6303188634066421</v>
      </c>
      <c r="K46" s="24">
        <v>0.1730217495631822</v>
      </c>
      <c r="L46" s="26">
        <v>0.93434363031047696</v>
      </c>
      <c r="M46" s="21">
        <v>0.57310483935523748</v>
      </c>
      <c r="N46" s="24">
        <v>8.4269685796320964E-2</v>
      </c>
      <c r="O46" s="205">
        <v>1.3360170571058456</v>
      </c>
      <c r="P46" s="26">
        <v>1119.01</v>
      </c>
      <c r="Q46" s="26">
        <v>11.05</v>
      </c>
      <c r="R46" s="26">
        <v>1028.74</v>
      </c>
      <c r="S46" s="26">
        <v>8.8800000000000008</v>
      </c>
      <c r="T46" s="26">
        <v>1298.79</v>
      </c>
      <c r="U46" s="26">
        <v>25.97</v>
      </c>
      <c r="V46" s="26">
        <v>1045.83</v>
      </c>
      <c r="W46" s="26">
        <v>8.94</v>
      </c>
      <c r="X46" s="28">
        <v>21</v>
      </c>
      <c r="Y46" s="19" t="s">
        <v>34</v>
      </c>
    </row>
    <row r="47" spans="1:25" x14ac:dyDescent="0.3">
      <c r="A47" s="19">
        <v>13.1</v>
      </c>
      <c r="B47" s="38">
        <v>398.60539913230701</v>
      </c>
      <c r="C47" s="38">
        <v>170.28211408876149</v>
      </c>
      <c r="D47" s="21">
        <v>0.44129212558735198</v>
      </c>
      <c r="E47" s="21">
        <v>0.34773027481290503</v>
      </c>
      <c r="F47" s="38">
        <v>90.834690371234117</v>
      </c>
      <c r="G47" s="26">
        <v>0.1451888721895962</v>
      </c>
      <c r="H47" s="22">
        <v>11102.373108802001</v>
      </c>
      <c r="I47" s="23">
        <v>3.4562343786225362</v>
      </c>
      <c r="J47" s="26">
        <v>1.0537895106195994</v>
      </c>
      <c r="K47" s="24">
        <v>0.26528665232358539</v>
      </c>
      <c r="L47" s="26">
        <v>0.95295758772975492</v>
      </c>
      <c r="M47" s="21">
        <v>0.90431493018889697</v>
      </c>
      <c r="N47" s="24">
        <v>9.4490144173658447E-2</v>
      </c>
      <c r="O47" s="205">
        <v>0.44982682076570446</v>
      </c>
      <c r="P47" s="26">
        <v>1517.29</v>
      </c>
      <c r="Q47" s="26">
        <v>8.3000000000000007</v>
      </c>
      <c r="R47" s="26">
        <v>1516.83</v>
      </c>
      <c r="S47" s="26">
        <v>12.88</v>
      </c>
      <c r="T47" s="26">
        <v>1517.93</v>
      </c>
      <c r="U47" s="26">
        <v>8.48</v>
      </c>
      <c r="V47" s="26">
        <v>1517.6</v>
      </c>
      <c r="W47" s="26">
        <v>7.09</v>
      </c>
      <c r="X47" s="28">
        <v>7.1999999999999995E-2</v>
      </c>
      <c r="Y47" s="19"/>
    </row>
    <row r="48" spans="1:25" x14ac:dyDescent="0.3">
      <c r="A48" s="19">
        <v>14.1</v>
      </c>
      <c r="B48" s="38">
        <v>459.55844256750999</v>
      </c>
      <c r="C48" s="38">
        <v>157.52485014455445</v>
      </c>
      <c r="D48" s="21">
        <v>0.35408591188142602</v>
      </c>
      <c r="E48" s="21">
        <v>0.35187456571338499</v>
      </c>
      <c r="F48" s="38">
        <v>103.62608786884104</v>
      </c>
      <c r="G48" s="26">
        <v>0.17566414304151243</v>
      </c>
      <c r="H48" s="22">
        <v>9191.6980819121363</v>
      </c>
      <c r="I48" s="23">
        <v>3.4554965056452733</v>
      </c>
      <c r="J48" s="26">
        <v>1.0650373048596686</v>
      </c>
      <c r="K48" s="24">
        <v>0.26250355544610177</v>
      </c>
      <c r="L48" s="26">
        <v>0.94379373137470235</v>
      </c>
      <c r="M48" s="21">
        <v>0.88616025661097231</v>
      </c>
      <c r="N48" s="24">
        <v>9.5471554370571143E-2</v>
      </c>
      <c r="O48" s="205">
        <v>0.49351580862274624</v>
      </c>
      <c r="P48" s="26">
        <v>1517.12</v>
      </c>
      <c r="Q48" s="26">
        <v>8.39</v>
      </c>
      <c r="R48" s="26">
        <v>1502.64</v>
      </c>
      <c r="S48" s="26">
        <v>12.65</v>
      </c>
      <c r="T48" s="26">
        <v>1537.39</v>
      </c>
      <c r="U48" s="26">
        <v>9.2799999999999994</v>
      </c>
      <c r="V48" s="26">
        <v>1525.28</v>
      </c>
      <c r="W48" s="26">
        <v>7.54</v>
      </c>
      <c r="X48" s="28">
        <v>2.2999999999999998</v>
      </c>
      <c r="Y48" s="19"/>
    </row>
    <row r="49" spans="1:25" x14ac:dyDescent="0.3">
      <c r="A49" s="19">
        <v>15.1</v>
      </c>
      <c r="B49" s="38">
        <v>357.90240035432799</v>
      </c>
      <c r="C49" s="38">
        <v>162.49097908489833</v>
      </c>
      <c r="D49" s="21">
        <v>0.468991493850064</v>
      </c>
      <c r="E49" s="21">
        <v>0.34637466851564902</v>
      </c>
      <c r="F49" s="38">
        <v>81.466762814885186</v>
      </c>
      <c r="G49" s="26">
        <v>0.11500631725118358</v>
      </c>
      <c r="H49" s="22">
        <v>14018.656103282998</v>
      </c>
      <c r="I49" s="23">
        <v>3.4586077350051627</v>
      </c>
      <c r="J49" s="26">
        <v>1.0560218721848174</v>
      </c>
      <c r="K49" s="24">
        <v>0.26498585052114115</v>
      </c>
      <c r="L49" s="26">
        <v>0.95616640759266014</v>
      </c>
      <c r="M49" s="21">
        <v>0.90544185947061406</v>
      </c>
      <c r="N49" s="24">
        <v>9.4662364721472339E-2</v>
      </c>
      <c r="O49" s="205">
        <v>0.44824992529176605</v>
      </c>
      <c r="P49" s="26">
        <v>1517.83</v>
      </c>
      <c r="Q49" s="26">
        <v>8.32</v>
      </c>
      <c r="R49" s="26">
        <v>1515.3</v>
      </c>
      <c r="S49" s="26">
        <v>12.91</v>
      </c>
      <c r="T49" s="26">
        <v>1521.36</v>
      </c>
      <c r="U49" s="26">
        <v>8.4499999999999993</v>
      </c>
      <c r="V49" s="26">
        <v>1519.55</v>
      </c>
      <c r="W49" s="26">
        <v>7.08</v>
      </c>
      <c r="X49" s="28">
        <v>0.4</v>
      </c>
      <c r="Y49" s="19"/>
    </row>
    <row r="50" spans="1:25" x14ac:dyDescent="0.3">
      <c r="A50" s="29">
        <v>16.100000000000001</v>
      </c>
      <c r="B50" s="96">
        <v>379.88976223416199</v>
      </c>
      <c r="C50" s="96">
        <v>166.94124961414497</v>
      </c>
      <c r="D50" s="31">
        <v>0.45394829762512601</v>
      </c>
      <c r="E50" s="31">
        <v>0.35075849365466899</v>
      </c>
      <c r="F50" s="96">
        <v>86.186958823147748</v>
      </c>
      <c r="G50" s="36">
        <v>0.11880290305836612</v>
      </c>
      <c r="H50" s="32">
        <v>13577.812656107504</v>
      </c>
      <c r="I50" s="33">
        <v>3.447554141225718</v>
      </c>
      <c r="J50" s="36">
        <v>1.0563577619742703</v>
      </c>
      <c r="K50" s="34">
        <v>0.26411362313029069</v>
      </c>
      <c r="L50" s="36">
        <v>0.9566217046186094</v>
      </c>
      <c r="M50" s="31">
        <v>0.90558496283563994</v>
      </c>
      <c r="N50" s="34">
        <v>9.4671447517819585E-2</v>
      </c>
      <c r="O50" s="206">
        <v>0.44806990027882376</v>
      </c>
      <c r="P50" s="36">
        <v>1515.31</v>
      </c>
      <c r="Q50" s="36">
        <v>8.31</v>
      </c>
      <c r="R50" s="36">
        <v>1510.85</v>
      </c>
      <c r="S50" s="36">
        <v>12.88</v>
      </c>
      <c r="T50" s="36">
        <v>1521.55</v>
      </c>
      <c r="U50" s="36">
        <v>8.4499999999999993</v>
      </c>
      <c r="V50" s="36">
        <v>1518.34</v>
      </c>
      <c r="W50" s="36">
        <v>7.07</v>
      </c>
      <c r="X50" s="37">
        <v>0.7</v>
      </c>
      <c r="Y50" s="29"/>
    </row>
    <row r="51" spans="1:25" x14ac:dyDescent="0.3">
      <c r="A51" s="2"/>
      <c r="B51" s="38"/>
      <c r="C51" s="38"/>
      <c r="D51" s="21"/>
      <c r="E51" s="21"/>
      <c r="F51" s="20"/>
      <c r="G51" s="21"/>
      <c r="H51" s="38"/>
      <c r="I51" s="23"/>
      <c r="J51" s="23"/>
      <c r="K51" s="24"/>
      <c r="L51" s="24"/>
      <c r="M51" s="21"/>
      <c r="N51" s="24"/>
      <c r="O51" s="24"/>
      <c r="P51" s="26"/>
      <c r="Q51" s="26"/>
      <c r="R51" s="26"/>
      <c r="S51" s="26"/>
      <c r="T51" s="26"/>
      <c r="U51" s="26"/>
      <c r="V51" s="26"/>
      <c r="W51" s="26"/>
      <c r="X51" s="27"/>
    </row>
    <row r="52" spans="1:25" ht="12" x14ac:dyDescent="0.3">
      <c r="A52" s="4" t="s">
        <v>374</v>
      </c>
      <c r="B52" s="20"/>
      <c r="C52" s="20"/>
      <c r="D52" s="21"/>
      <c r="E52" s="21"/>
      <c r="F52" s="20"/>
      <c r="G52" s="21"/>
      <c r="H52" s="481" t="s">
        <v>385</v>
      </c>
      <c r="I52" s="482"/>
      <c r="J52" s="482"/>
      <c r="K52" s="482"/>
      <c r="L52" s="482"/>
      <c r="M52" s="482"/>
      <c r="N52" s="482"/>
      <c r="O52" s="483"/>
      <c r="P52" s="482" t="s">
        <v>35</v>
      </c>
      <c r="Q52" s="482"/>
      <c r="R52" s="482"/>
      <c r="S52" s="482"/>
      <c r="T52" s="482"/>
      <c r="U52" s="482"/>
      <c r="V52" s="482"/>
      <c r="W52" s="482"/>
      <c r="X52" s="483"/>
    </row>
    <row r="53" spans="1:25" ht="24" x14ac:dyDescent="0.3">
      <c r="A53" s="4" t="s">
        <v>197</v>
      </c>
      <c r="B53" s="7" t="s">
        <v>2</v>
      </c>
      <c r="C53" s="7" t="s">
        <v>3</v>
      </c>
      <c r="D53" s="7" t="s">
        <v>15</v>
      </c>
      <c r="E53" s="7" t="s">
        <v>384</v>
      </c>
      <c r="F53" s="7" t="s">
        <v>14</v>
      </c>
      <c r="G53" s="7" t="s">
        <v>21</v>
      </c>
      <c r="H53" s="6" t="s">
        <v>16</v>
      </c>
      <c r="I53" s="7" t="s">
        <v>17</v>
      </c>
      <c r="J53" s="7" t="s">
        <v>384</v>
      </c>
      <c r="K53" s="7" t="s">
        <v>18</v>
      </c>
      <c r="L53" s="7" t="s">
        <v>384</v>
      </c>
      <c r="M53" s="7" t="s">
        <v>1</v>
      </c>
      <c r="N53" s="7" t="s">
        <v>19</v>
      </c>
      <c r="O53" s="8" t="s">
        <v>384</v>
      </c>
      <c r="P53" s="7" t="s">
        <v>17</v>
      </c>
      <c r="Q53" s="7" t="s">
        <v>5</v>
      </c>
      <c r="R53" s="7" t="s">
        <v>18</v>
      </c>
      <c r="S53" s="7" t="s">
        <v>5</v>
      </c>
      <c r="T53" s="7" t="s">
        <v>20</v>
      </c>
      <c r="U53" s="7" t="s">
        <v>5</v>
      </c>
      <c r="V53" s="7" t="s">
        <v>6</v>
      </c>
      <c r="W53" s="7" t="s">
        <v>5</v>
      </c>
      <c r="X53" s="200" t="s">
        <v>24</v>
      </c>
    </row>
    <row r="54" spans="1:25" x14ac:dyDescent="0.3">
      <c r="A54" s="10">
        <v>1.1000000000000001</v>
      </c>
      <c r="B54" s="201">
        <v>498.28585408086298</v>
      </c>
      <c r="C54" s="201">
        <v>214.62954582725163</v>
      </c>
      <c r="D54" s="12">
        <v>0.44495006033940299</v>
      </c>
      <c r="E54" s="12">
        <v>0.24349879437194399</v>
      </c>
      <c r="F54" s="201">
        <v>113.32297880323723</v>
      </c>
      <c r="G54" s="17">
        <v>0.30290008639581278</v>
      </c>
      <c r="H54" s="13">
        <v>5960.0511227353554</v>
      </c>
      <c r="I54" s="14">
        <v>3.4353291197855698</v>
      </c>
      <c r="J54" s="17">
        <v>1.5400823301303914</v>
      </c>
      <c r="K54" s="15">
        <v>0.26475627365390919</v>
      </c>
      <c r="L54" s="17">
        <v>0.84395235441227345</v>
      </c>
      <c r="M54" s="12">
        <v>0.54799171310589612</v>
      </c>
      <c r="N54" s="15">
        <v>9.4106758853581551E-2</v>
      </c>
      <c r="O54" s="204">
        <v>1.2882538597116007</v>
      </c>
      <c r="P54" s="17">
        <v>1512.52</v>
      </c>
      <c r="Q54" s="17">
        <v>12.11</v>
      </c>
      <c r="R54" s="17">
        <v>1514.13</v>
      </c>
      <c r="S54" s="17">
        <v>11.39</v>
      </c>
      <c r="T54" s="17">
        <v>1510.26</v>
      </c>
      <c r="U54" s="17">
        <v>24.32</v>
      </c>
      <c r="V54" s="17">
        <v>1513.43</v>
      </c>
      <c r="W54" s="17">
        <v>10.3</v>
      </c>
      <c r="X54" s="18">
        <v>-0.26</v>
      </c>
      <c r="Y54" s="10"/>
    </row>
    <row r="55" spans="1:25" x14ac:dyDescent="0.3">
      <c r="A55" s="19">
        <v>2.1</v>
      </c>
      <c r="B55" s="38">
        <v>242.53791784509801</v>
      </c>
      <c r="C55" s="38">
        <v>109.29798386965086</v>
      </c>
      <c r="D55" s="21">
        <v>0.46551408678893003</v>
      </c>
      <c r="E55" s="21">
        <v>0.34342657757400402</v>
      </c>
      <c r="F55" s="38">
        <v>55.544804873438594</v>
      </c>
      <c r="G55" s="26">
        <v>0.38618805461657324</v>
      </c>
      <c r="H55" s="22">
        <v>4674.6655636264877</v>
      </c>
      <c r="I55" s="23">
        <v>3.5401699697333151</v>
      </c>
      <c r="J55" s="26">
        <v>2.0421185548865344</v>
      </c>
      <c r="K55" s="24">
        <v>0.26660644057801369</v>
      </c>
      <c r="L55" s="26">
        <v>1.1877276840710411</v>
      </c>
      <c r="M55" s="21">
        <v>0.58161544109618768</v>
      </c>
      <c r="N55" s="24">
        <v>9.6305746574809142E-2</v>
      </c>
      <c r="O55" s="205">
        <v>1.6611896763172795</v>
      </c>
      <c r="P55" s="26">
        <v>1536.24</v>
      </c>
      <c r="Q55" s="26">
        <v>16.170000000000002</v>
      </c>
      <c r="R55" s="26">
        <v>1523.55</v>
      </c>
      <c r="S55" s="26">
        <v>16.12</v>
      </c>
      <c r="T55" s="26">
        <v>1553.74</v>
      </c>
      <c r="U55" s="26">
        <v>31.18</v>
      </c>
      <c r="V55" s="26">
        <v>1529.75</v>
      </c>
      <c r="W55" s="26">
        <v>14.47</v>
      </c>
      <c r="X55" s="28">
        <v>1.9</v>
      </c>
      <c r="Y55" s="19"/>
    </row>
    <row r="56" spans="1:25" x14ac:dyDescent="0.3">
      <c r="A56" s="19">
        <v>3.1</v>
      </c>
      <c r="B56" s="38">
        <v>520.84422519470797</v>
      </c>
      <c r="C56" s="38">
        <v>202.32347881871632</v>
      </c>
      <c r="D56" s="21">
        <v>0.401271903401834</v>
      </c>
      <c r="E56" s="21">
        <v>0.247936616296629</v>
      </c>
      <c r="F56" s="38">
        <v>109.5193525379519</v>
      </c>
      <c r="G56" s="26">
        <v>0.84347703345936154</v>
      </c>
      <c r="H56" s="22">
        <v>2140.3072382373039</v>
      </c>
      <c r="I56" s="23">
        <v>3.1915676456600819</v>
      </c>
      <c r="J56" s="26">
        <v>1.2480886133648219</v>
      </c>
      <c r="K56" s="24">
        <v>0.24478784583272561</v>
      </c>
      <c r="L56" s="26">
        <v>0.842702387511996</v>
      </c>
      <c r="M56" s="21">
        <v>0.67519435598413735</v>
      </c>
      <c r="N56" s="24">
        <v>9.4561189920948557E-2</v>
      </c>
      <c r="O56" s="205">
        <v>0.92063992575409503</v>
      </c>
      <c r="P56" s="26">
        <v>1455.12</v>
      </c>
      <c r="Q56" s="26">
        <v>9.65</v>
      </c>
      <c r="R56" s="26">
        <v>1411.54</v>
      </c>
      <c r="S56" s="26">
        <v>10.68</v>
      </c>
      <c r="T56" s="26">
        <v>1519.35</v>
      </c>
      <c r="U56" s="26">
        <v>17.36</v>
      </c>
      <c r="V56" s="26">
        <v>1438.85</v>
      </c>
      <c r="W56" s="26">
        <v>9.52</v>
      </c>
      <c r="X56" s="28">
        <v>7.1</v>
      </c>
      <c r="Y56" s="19" t="s">
        <v>34</v>
      </c>
    </row>
    <row r="57" spans="1:25" x14ac:dyDescent="0.3">
      <c r="A57" s="19">
        <v>4.0999999999999996</v>
      </c>
      <c r="B57" s="38">
        <v>319.50793021710098</v>
      </c>
      <c r="C57" s="38">
        <v>220.15045101760799</v>
      </c>
      <c r="D57" s="21">
        <v>0.71176767270428498</v>
      </c>
      <c r="E57" s="21">
        <v>0.24735142848345401</v>
      </c>
      <c r="F57" s="38">
        <v>65.458459408522117</v>
      </c>
      <c r="G57" s="26">
        <v>1.2960020440858435</v>
      </c>
      <c r="H57" s="22">
        <v>1392.9761980224332</v>
      </c>
      <c r="I57" s="23">
        <v>3.1349669686945374</v>
      </c>
      <c r="J57" s="26">
        <v>1.6828494322392065</v>
      </c>
      <c r="K57" s="24">
        <v>0.23850142274602337</v>
      </c>
      <c r="L57" s="26">
        <v>0.9182322174789469</v>
      </c>
      <c r="M57" s="21">
        <v>0.54564133896229994</v>
      </c>
      <c r="N57" s="24">
        <v>9.5332442560839212E-2</v>
      </c>
      <c r="O57" s="205">
        <v>1.4102594819293064</v>
      </c>
      <c r="P57" s="26">
        <v>1441.32</v>
      </c>
      <c r="Q57" s="26">
        <v>12.95</v>
      </c>
      <c r="R57" s="26">
        <v>1378.9</v>
      </c>
      <c r="S57" s="26">
        <v>11.4</v>
      </c>
      <c r="T57" s="26">
        <v>1534.65</v>
      </c>
      <c r="U57" s="26">
        <v>26.54</v>
      </c>
      <c r="V57" s="26">
        <v>1398.86</v>
      </c>
      <c r="W57" s="26">
        <v>10.95</v>
      </c>
      <c r="X57" s="28">
        <v>10</v>
      </c>
      <c r="Y57" s="19" t="s">
        <v>34</v>
      </c>
    </row>
    <row r="58" spans="1:25" x14ac:dyDescent="0.3">
      <c r="A58" s="19">
        <v>5.0999999999999996</v>
      </c>
      <c r="B58" s="38">
        <v>242.78262857310901</v>
      </c>
      <c r="C58" s="38">
        <v>114.69996141038021</v>
      </c>
      <c r="D58" s="21">
        <v>0.48802939828639103</v>
      </c>
      <c r="E58" s="21">
        <v>0.75396124454917401</v>
      </c>
      <c r="F58" s="38">
        <v>48.443336660499476</v>
      </c>
      <c r="G58" s="26">
        <v>1.0776597032419066</v>
      </c>
      <c r="H58" s="22">
        <v>1675.2041433572626</v>
      </c>
      <c r="I58" s="23">
        <v>3.078055140856792</v>
      </c>
      <c r="J58" s="26">
        <v>2.1062021917307483</v>
      </c>
      <c r="K58" s="24">
        <v>0.23228612849625482</v>
      </c>
      <c r="L58" s="26">
        <v>1.2533553827426118</v>
      </c>
      <c r="M58" s="21">
        <v>0.59507837740529601</v>
      </c>
      <c r="N58" s="24">
        <v>9.6106297241354596E-2</v>
      </c>
      <c r="O58" s="205">
        <v>1.6926866092107919</v>
      </c>
      <c r="P58" s="26">
        <v>1427.24</v>
      </c>
      <c r="Q58" s="26">
        <v>16.14</v>
      </c>
      <c r="R58" s="26">
        <v>1346.47</v>
      </c>
      <c r="S58" s="26">
        <v>15.23</v>
      </c>
      <c r="T58" s="26">
        <v>1549.85</v>
      </c>
      <c r="U58" s="26">
        <v>31.79</v>
      </c>
      <c r="V58" s="26">
        <v>1376.26</v>
      </c>
      <c r="W58" s="26">
        <v>14.7</v>
      </c>
      <c r="X58" s="28">
        <v>13</v>
      </c>
      <c r="Y58" s="19" t="s">
        <v>34</v>
      </c>
    </row>
    <row r="59" spans="1:25" x14ac:dyDescent="0.3">
      <c r="A59" s="19">
        <v>6.1</v>
      </c>
      <c r="B59" s="38">
        <v>357.07911112864599</v>
      </c>
      <c r="C59" s="38">
        <v>200.35985126207478</v>
      </c>
      <c r="D59" s="21">
        <v>0.57962429025750795</v>
      </c>
      <c r="E59" s="21">
        <v>0.71041785203463403</v>
      </c>
      <c r="F59" s="38">
        <v>69.356425158942528</v>
      </c>
      <c r="G59" s="26">
        <v>0.54852760242908205</v>
      </c>
      <c r="H59" s="22">
        <v>3291.1743948808908</v>
      </c>
      <c r="I59" s="23">
        <v>3.0275006874470405</v>
      </c>
      <c r="J59" s="26">
        <v>1.3878557326094998</v>
      </c>
      <c r="K59" s="24">
        <v>0.22611485309308393</v>
      </c>
      <c r="L59" s="26">
        <v>0.88260246810401866</v>
      </c>
      <c r="M59" s="21">
        <v>0.63594684041439631</v>
      </c>
      <c r="N59" s="24">
        <v>9.7107748386295906E-2</v>
      </c>
      <c r="O59" s="205">
        <v>1.0710538818536379</v>
      </c>
      <c r="P59" s="26">
        <v>1414.58</v>
      </c>
      <c r="Q59" s="26">
        <v>10.59</v>
      </c>
      <c r="R59" s="26">
        <v>1314.1</v>
      </c>
      <c r="S59" s="26">
        <v>10.49</v>
      </c>
      <c r="T59" s="26">
        <v>1569.3</v>
      </c>
      <c r="U59" s="26">
        <v>20.07</v>
      </c>
      <c r="V59" s="26">
        <v>1354.9</v>
      </c>
      <c r="W59" s="26">
        <v>10.24</v>
      </c>
      <c r="X59" s="28">
        <v>16</v>
      </c>
      <c r="Y59" s="19" t="s">
        <v>34</v>
      </c>
    </row>
    <row r="60" spans="1:25" x14ac:dyDescent="0.3">
      <c r="A60" s="19">
        <v>7.1</v>
      </c>
      <c r="B60" s="38">
        <v>280.143902004278</v>
      </c>
      <c r="C60" s="38">
        <v>121.62504177086178</v>
      </c>
      <c r="D60" s="21">
        <v>0.44847903970218</v>
      </c>
      <c r="E60" s="21">
        <v>0.32037866516215402</v>
      </c>
      <c r="F60" s="38">
        <v>48.504835291347391</v>
      </c>
      <c r="G60" s="26">
        <v>4.4566726039301425</v>
      </c>
      <c r="H60" s="22">
        <v>405.07799437813446</v>
      </c>
      <c r="I60" s="23">
        <v>2.6373165453378595</v>
      </c>
      <c r="J60" s="26">
        <v>4.1600904435731687</v>
      </c>
      <c r="K60" s="24">
        <v>0.20156294581919401</v>
      </c>
      <c r="L60" s="26">
        <v>0.96061752497251995</v>
      </c>
      <c r="M60" s="21">
        <v>0.23091265394399216</v>
      </c>
      <c r="N60" s="24">
        <v>9.4896520271447529E-2</v>
      </c>
      <c r="O60" s="205">
        <v>4.0476618521591545</v>
      </c>
      <c r="P60" s="26">
        <v>1311.11</v>
      </c>
      <c r="Q60" s="26">
        <v>30.63</v>
      </c>
      <c r="R60" s="26">
        <v>1183.71</v>
      </c>
      <c r="S60" s="26">
        <v>10.39</v>
      </c>
      <c r="T60" s="26">
        <v>1526.02</v>
      </c>
      <c r="U60" s="26">
        <v>76.260000000000005</v>
      </c>
      <c r="V60" s="26">
        <v>1186.6600000000001</v>
      </c>
      <c r="W60" s="26">
        <v>10.41</v>
      </c>
      <c r="X60" s="28">
        <v>22</v>
      </c>
      <c r="Y60" s="19" t="s">
        <v>34</v>
      </c>
    </row>
    <row r="61" spans="1:25" x14ac:dyDescent="0.3">
      <c r="A61" s="19">
        <v>8.1</v>
      </c>
      <c r="B61" s="38">
        <v>370.110192398967</v>
      </c>
      <c r="C61" s="38">
        <v>162.6163834499672</v>
      </c>
      <c r="D61" s="21">
        <v>0.45387219145463598</v>
      </c>
      <c r="E61" s="21">
        <v>0.27567450236698798</v>
      </c>
      <c r="F61" s="38">
        <v>84.46303942107707</v>
      </c>
      <c r="G61" s="26">
        <v>0.46705392678626534</v>
      </c>
      <c r="H61" s="22">
        <v>3865.2924137091072</v>
      </c>
      <c r="I61" s="23">
        <v>3.4558300432620017</v>
      </c>
      <c r="J61" s="26">
        <v>1.2353702974323595</v>
      </c>
      <c r="K61" s="24">
        <v>0.26566998822144461</v>
      </c>
      <c r="L61" s="26">
        <v>0.87302680896663842</v>
      </c>
      <c r="M61" s="21">
        <v>0.70669240694969793</v>
      </c>
      <c r="N61" s="24">
        <v>9.4342765913461579E-2</v>
      </c>
      <c r="O61" s="205">
        <v>0.87405032040703745</v>
      </c>
      <c r="P61" s="26">
        <v>1517.2</v>
      </c>
      <c r="Q61" s="26">
        <v>9.73</v>
      </c>
      <c r="R61" s="26">
        <v>1518.79</v>
      </c>
      <c r="S61" s="26">
        <v>11.81</v>
      </c>
      <c r="T61" s="26">
        <v>1514.99</v>
      </c>
      <c r="U61" s="26">
        <v>16.489999999999998</v>
      </c>
      <c r="V61" s="26">
        <v>1517.49</v>
      </c>
      <c r="W61" s="26">
        <v>9.59</v>
      </c>
      <c r="X61" s="28">
        <v>-0.25</v>
      </c>
      <c r="Y61" s="19"/>
    </row>
    <row r="62" spans="1:25" x14ac:dyDescent="0.3">
      <c r="A62" s="19">
        <v>9.1</v>
      </c>
      <c r="B62" s="38">
        <v>330.96036621363498</v>
      </c>
      <c r="C62" s="38">
        <v>171.13582718020794</v>
      </c>
      <c r="D62" s="21">
        <v>0.53415250744266196</v>
      </c>
      <c r="E62" s="21">
        <v>0.26992241953510299</v>
      </c>
      <c r="F62" s="38">
        <v>75.136456219393139</v>
      </c>
      <c r="G62" s="26">
        <v>0.38892764528319623</v>
      </c>
      <c r="H62" s="22">
        <v>4641.7374077008017</v>
      </c>
      <c r="I62" s="23">
        <v>3.4453318922494556</v>
      </c>
      <c r="J62" s="26">
        <v>1.1944970461884439</v>
      </c>
      <c r="K62" s="24">
        <v>0.26429050185238984</v>
      </c>
      <c r="L62" s="26">
        <v>0.88300257223755896</v>
      </c>
      <c r="M62" s="21">
        <v>0.73922541295113131</v>
      </c>
      <c r="N62" s="24">
        <v>9.454710467199981E-2</v>
      </c>
      <c r="O62" s="205">
        <v>0.80444369024486218</v>
      </c>
      <c r="P62" s="26">
        <v>1514.8</v>
      </c>
      <c r="Q62" s="26">
        <v>9.4</v>
      </c>
      <c r="R62" s="26">
        <v>1511.76</v>
      </c>
      <c r="S62" s="26">
        <v>11.9</v>
      </c>
      <c r="T62" s="26">
        <v>1519.07</v>
      </c>
      <c r="U62" s="26">
        <v>15.17</v>
      </c>
      <c r="V62" s="26">
        <v>1514.53</v>
      </c>
      <c r="W62" s="26">
        <v>9.39</v>
      </c>
      <c r="X62" s="28">
        <v>0.48</v>
      </c>
      <c r="Y62" s="19"/>
    </row>
    <row r="63" spans="1:25" x14ac:dyDescent="0.3">
      <c r="A63" s="19">
        <v>10.1</v>
      </c>
      <c r="B63" s="38">
        <v>479.80738880543902</v>
      </c>
      <c r="C63" s="38">
        <v>194.02244611953006</v>
      </c>
      <c r="D63" s="21">
        <v>0.417720092515596</v>
      </c>
      <c r="E63" s="21">
        <v>0.256956571911714</v>
      </c>
      <c r="F63" s="38">
        <v>90.622369475334651</v>
      </c>
      <c r="G63" s="26">
        <v>0.67960206723078409</v>
      </c>
      <c r="H63" s="22">
        <v>2656.4074582000108</v>
      </c>
      <c r="I63" s="23">
        <v>2.9316204635905336</v>
      </c>
      <c r="J63" s="26">
        <v>2.0221536048455868</v>
      </c>
      <c r="K63" s="24">
        <v>0.21987472936670222</v>
      </c>
      <c r="L63" s="26">
        <v>0.86547290549392775</v>
      </c>
      <c r="M63" s="21">
        <v>0.42799562971875021</v>
      </c>
      <c r="N63" s="24">
        <v>9.6701041565572798E-2</v>
      </c>
      <c r="O63" s="205">
        <v>1.827583609974083</v>
      </c>
      <c r="P63" s="26">
        <v>1390.11</v>
      </c>
      <c r="Q63" s="26">
        <v>15.31</v>
      </c>
      <c r="R63" s="26">
        <v>1281.21</v>
      </c>
      <c r="S63" s="26">
        <v>10.06</v>
      </c>
      <c r="T63" s="26">
        <v>1561.43</v>
      </c>
      <c r="U63" s="26">
        <v>34.270000000000003</v>
      </c>
      <c r="V63" s="26">
        <v>1294.74</v>
      </c>
      <c r="W63" s="26">
        <v>10.06</v>
      </c>
      <c r="X63" s="28">
        <v>18</v>
      </c>
      <c r="Y63" s="19" t="s">
        <v>34</v>
      </c>
    </row>
    <row r="64" spans="1:25" x14ac:dyDescent="0.3">
      <c r="A64" s="19">
        <v>11.1</v>
      </c>
      <c r="B64" s="38">
        <v>561.35384115895397</v>
      </c>
      <c r="C64" s="38">
        <v>253.60621178455304</v>
      </c>
      <c r="D64" s="21">
        <v>0.46668464267132698</v>
      </c>
      <c r="E64" s="21">
        <v>0.25334634210523699</v>
      </c>
      <c r="F64" s="38">
        <v>127.64590933780997</v>
      </c>
      <c r="G64" s="26">
        <v>0.21414138030614271</v>
      </c>
      <c r="H64" s="22">
        <v>8430.411709400074</v>
      </c>
      <c r="I64" s="23">
        <v>3.4742099021443669</v>
      </c>
      <c r="J64" s="26">
        <v>1.0212274525278473</v>
      </c>
      <c r="K64" s="24">
        <v>0.26471407828480603</v>
      </c>
      <c r="L64" s="26">
        <v>0.83317230897810923</v>
      </c>
      <c r="M64" s="21">
        <v>0.81585381093678533</v>
      </c>
      <c r="N64" s="24">
        <v>9.5187022055607598E-2</v>
      </c>
      <c r="O64" s="205">
        <v>0.5905331602447087</v>
      </c>
      <c r="P64" s="26">
        <v>1521.38</v>
      </c>
      <c r="Q64" s="26">
        <v>8.0500000000000007</v>
      </c>
      <c r="R64" s="26">
        <v>1513.92</v>
      </c>
      <c r="S64" s="26">
        <v>11.24</v>
      </c>
      <c r="T64" s="26">
        <v>1531.78</v>
      </c>
      <c r="U64" s="26">
        <v>11.12</v>
      </c>
      <c r="V64" s="26">
        <v>1522.93</v>
      </c>
      <c r="W64" s="26">
        <v>7.96</v>
      </c>
      <c r="X64" s="28">
        <v>1.2</v>
      </c>
      <c r="Y64" s="19"/>
    </row>
    <row r="65" spans="1:25" x14ac:dyDescent="0.3">
      <c r="A65" s="19">
        <v>12.1</v>
      </c>
      <c r="B65" s="38">
        <v>150.78947662070601</v>
      </c>
      <c r="C65" s="38">
        <v>69.198957090724051</v>
      </c>
      <c r="D65" s="21">
        <v>0.47405511496352098</v>
      </c>
      <c r="E65" s="21">
        <v>0.42565174027782798</v>
      </c>
      <c r="F65" s="38">
        <v>33.909444554031829</v>
      </c>
      <c r="G65" s="26">
        <v>0.766286374895634</v>
      </c>
      <c r="H65" s="22">
        <v>2355.9077378165266</v>
      </c>
      <c r="I65" s="23">
        <v>3.3961529335558418</v>
      </c>
      <c r="J65" s="26">
        <v>1.8637004348770692</v>
      </c>
      <c r="K65" s="24">
        <v>0.26179206471253602</v>
      </c>
      <c r="L65" s="26">
        <v>1.0278567949418573</v>
      </c>
      <c r="M65" s="21">
        <v>0.55151395348021981</v>
      </c>
      <c r="N65" s="24">
        <v>9.408697069403181E-2</v>
      </c>
      <c r="O65" s="205">
        <v>1.5546349153588535</v>
      </c>
      <c r="P65" s="26">
        <v>1503.51</v>
      </c>
      <c r="Q65" s="26">
        <v>14.62</v>
      </c>
      <c r="R65" s="26">
        <v>1499</v>
      </c>
      <c r="S65" s="26">
        <v>13.75</v>
      </c>
      <c r="T65" s="26">
        <v>1509.86</v>
      </c>
      <c r="U65" s="26">
        <v>29.35</v>
      </c>
      <c r="V65" s="26">
        <v>1500.94</v>
      </c>
      <c r="W65" s="26">
        <v>12.49</v>
      </c>
      <c r="X65" s="28">
        <v>0.72</v>
      </c>
      <c r="Y65" s="19"/>
    </row>
    <row r="66" spans="1:25" x14ac:dyDescent="0.3">
      <c r="A66" s="19">
        <v>13.1</v>
      </c>
      <c r="B66" s="38">
        <v>414.62584841085101</v>
      </c>
      <c r="C66" s="38">
        <v>157.77209691066889</v>
      </c>
      <c r="D66" s="21">
        <v>0.39307384412567098</v>
      </c>
      <c r="E66" s="21">
        <v>0.27942227975163397</v>
      </c>
      <c r="F66" s="38">
        <v>94.314361242549282</v>
      </c>
      <c r="G66" s="26">
        <v>0.35610385060207062</v>
      </c>
      <c r="H66" s="22">
        <v>5069.5885398255305</v>
      </c>
      <c r="I66" s="23">
        <v>3.4598960734180948</v>
      </c>
      <c r="J66" s="26">
        <v>1.3632725462294362</v>
      </c>
      <c r="K66" s="24">
        <v>0.26480628632538078</v>
      </c>
      <c r="L66" s="26">
        <v>0.860744588961043</v>
      </c>
      <c r="M66" s="21">
        <v>0.63138115070365497</v>
      </c>
      <c r="N66" s="24">
        <v>9.4761840766759073E-2</v>
      </c>
      <c r="O66" s="205">
        <v>1.0571805843266207</v>
      </c>
      <c r="P66" s="26">
        <v>1518.13</v>
      </c>
      <c r="Q66" s="26">
        <v>10.74</v>
      </c>
      <c r="R66" s="26">
        <v>1514.39</v>
      </c>
      <c r="S66" s="26">
        <v>11.62</v>
      </c>
      <c r="T66" s="26">
        <v>1523.34</v>
      </c>
      <c r="U66" s="26">
        <v>19.93</v>
      </c>
      <c r="V66" s="26">
        <v>1516.64</v>
      </c>
      <c r="W66" s="26">
        <v>10.07</v>
      </c>
      <c r="X66" s="28">
        <v>0.59</v>
      </c>
      <c r="Y66" s="19"/>
    </row>
    <row r="67" spans="1:25" x14ac:dyDescent="0.3">
      <c r="A67" s="19">
        <v>14.1</v>
      </c>
      <c r="B67" s="38">
        <v>148.74603012774</v>
      </c>
      <c r="C67" s="38">
        <v>63.453206416534677</v>
      </c>
      <c r="D67" s="21">
        <v>0.440664952012432</v>
      </c>
      <c r="E67" s="21">
        <v>0.43914437859411398</v>
      </c>
      <c r="F67" s="38">
        <v>34.18370575826593</v>
      </c>
      <c r="G67" s="26">
        <v>0.63166244651626102</v>
      </c>
      <c r="H67" s="22">
        <v>2858.0138172794259</v>
      </c>
      <c r="I67" s="23">
        <v>3.5306747145665587</v>
      </c>
      <c r="J67" s="26">
        <v>3.1149128815483365</v>
      </c>
      <c r="K67" s="24">
        <v>0.26753499249482687</v>
      </c>
      <c r="L67" s="26">
        <v>1.0767063535848742</v>
      </c>
      <c r="M67" s="21">
        <v>0.34566178719247953</v>
      </c>
      <c r="N67" s="24">
        <v>9.571408204332188E-2</v>
      </c>
      <c r="O67" s="205">
        <v>2.9229070610927272</v>
      </c>
      <c r="P67" s="26">
        <v>1534.11</v>
      </c>
      <c r="Q67" s="26">
        <v>24.65</v>
      </c>
      <c r="R67" s="26">
        <v>1528.28</v>
      </c>
      <c r="S67" s="26">
        <v>14.65</v>
      </c>
      <c r="T67" s="26">
        <v>1542.17</v>
      </c>
      <c r="U67" s="26">
        <v>54.95</v>
      </c>
      <c r="V67" s="26">
        <v>1529.18</v>
      </c>
      <c r="W67" s="26">
        <v>14.18</v>
      </c>
      <c r="X67" s="28">
        <v>0.9</v>
      </c>
      <c r="Y67" s="19"/>
    </row>
    <row r="68" spans="1:25" x14ac:dyDescent="0.3">
      <c r="A68" s="19">
        <v>15.1</v>
      </c>
      <c r="B68" s="38">
        <v>157.50828316083201</v>
      </c>
      <c r="C68" s="38">
        <v>82.945161338611484</v>
      </c>
      <c r="D68" s="21">
        <v>0.54398632213707299</v>
      </c>
      <c r="E68" s="21">
        <v>0.40770410562275999</v>
      </c>
      <c r="F68" s="38">
        <v>23.530476776538695</v>
      </c>
      <c r="G68" s="26">
        <v>11.845570361433422</v>
      </c>
      <c r="H68" s="22">
        <v>152.40296118434793</v>
      </c>
      <c r="I68" s="23">
        <v>2.303245223453998</v>
      </c>
      <c r="J68" s="26">
        <v>8.0553392459232072</v>
      </c>
      <c r="K68" s="24">
        <v>0.17391384842922158</v>
      </c>
      <c r="L68" s="26">
        <v>1.3107024516398762</v>
      </c>
      <c r="M68" s="21">
        <v>0.16271225973545689</v>
      </c>
      <c r="N68" s="24">
        <v>9.6051629948413181E-2</v>
      </c>
      <c r="O68" s="205">
        <v>7.9479902774334015</v>
      </c>
      <c r="P68" s="26">
        <v>1213.29</v>
      </c>
      <c r="Q68" s="26">
        <v>57.03</v>
      </c>
      <c r="R68" s="26">
        <v>1033.6400000000001</v>
      </c>
      <c r="S68" s="26">
        <v>12.52</v>
      </c>
      <c r="T68" s="26">
        <v>1548.78</v>
      </c>
      <c r="U68" s="26">
        <v>149.30000000000001</v>
      </c>
      <c r="V68" s="26">
        <v>1034.43</v>
      </c>
      <c r="W68" s="26">
        <v>12.55</v>
      </c>
      <c r="X68" s="28">
        <v>33</v>
      </c>
      <c r="Y68" s="19" t="s">
        <v>34</v>
      </c>
    </row>
    <row r="69" spans="1:25" x14ac:dyDescent="0.3">
      <c r="A69" s="29">
        <v>16.100000000000001</v>
      </c>
      <c r="B69" s="96">
        <v>193.08594511770301</v>
      </c>
      <c r="C69" s="96">
        <v>98.371726077880609</v>
      </c>
      <c r="D69" s="31">
        <v>0.526283738448728</v>
      </c>
      <c r="E69" s="31">
        <v>0.36056442098492902</v>
      </c>
      <c r="F69" s="96">
        <v>43.853041510300315</v>
      </c>
      <c r="G69" s="36">
        <v>0.34612273103227115</v>
      </c>
      <c r="H69" s="32">
        <v>5215.7799478118677</v>
      </c>
      <c r="I69" s="33">
        <v>3.4339608996538917</v>
      </c>
      <c r="J69" s="36">
        <v>1.4574181311408323</v>
      </c>
      <c r="K69" s="34">
        <v>0.26439661698024197</v>
      </c>
      <c r="L69" s="36">
        <v>0.97229153180947159</v>
      </c>
      <c r="M69" s="31">
        <v>0.66713286395605964</v>
      </c>
      <c r="N69" s="34">
        <v>9.419723980060897E-2</v>
      </c>
      <c r="O69" s="206">
        <v>1.0856872414050134</v>
      </c>
      <c r="P69" s="36">
        <v>1512.2</v>
      </c>
      <c r="Q69" s="36">
        <v>11.46</v>
      </c>
      <c r="R69" s="36">
        <v>1512.3</v>
      </c>
      <c r="S69" s="36">
        <v>13.11</v>
      </c>
      <c r="T69" s="36">
        <v>1512.07</v>
      </c>
      <c r="U69" s="36">
        <v>20.49</v>
      </c>
      <c r="V69" s="36">
        <v>1512.23</v>
      </c>
      <c r="W69" s="36">
        <v>11.04</v>
      </c>
      <c r="X69" s="37">
        <v>-1.4999999999999999E-2</v>
      </c>
      <c r="Y69" s="29"/>
    </row>
    <row r="70" spans="1:25" x14ac:dyDescent="0.3">
      <c r="A70" s="2"/>
      <c r="B70" s="38"/>
      <c r="C70" s="38"/>
      <c r="D70" s="21"/>
      <c r="E70" s="21"/>
      <c r="F70" s="20"/>
      <c r="G70" s="21"/>
      <c r="H70" s="38"/>
      <c r="I70" s="23"/>
      <c r="J70" s="23"/>
      <c r="K70" s="24"/>
      <c r="L70" s="24"/>
      <c r="M70" s="21"/>
      <c r="N70" s="24"/>
      <c r="O70" s="24"/>
      <c r="P70" s="26"/>
      <c r="Q70" s="26"/>
      <c r="R70" s="26"/>
      <c r="S70" s="26"/>
      <c r="T70" s="26"/>
      <c r="U70" s="26"/>
      <c r="V70" s="26"/>
      <c r="W70" s="26"/>
      <c r="X70" s="27"/>
    </row>
    <row r="71" spans="1:25" ht="12" x14ac:dyDescent="0.3">
      <c r="A71" s="4" t="s">
        <v>379</v>
      </c>
      <c r="B71" s="20"/>
      <c r="C71" s="20"/>
      <c r="D71" s="21"/>
      <c r="E71" s="21"/>
      <c r="F71" s="20"/>
      <c r="G71" s="21"/>
      <c r="H71" s="481" t="s">
        <v>385</v>
      </c>
      <c r="I71" s="482"/>
      <c r="J71" s="482"/>
      <c r="K71" s="482"/>
      <c r="L71" s="482"/>
      <c r="M71" s="482"/>
      <c r="N71" s="482"/>
      <c r="O71" s="483"/>
      <c r="P71" s="482" t="s">
        <v>35</v>
      </c>
      <c r="Q71" s="482"/>
      <c r="R71" s="482"/>
      <c r="S71" s="482"/>
      <c r="T71" s="482"/>
      <c r="U71" s="482"/>
      <c r="V71" s="482"/>
      <c r="W71" s="482"/>
      <c r="X71" s="483"/>
    </row>
    <row r="72" spans="1:25" ht="24" x14ac:dyDescent="0.3">
      <c r="A72" s="4" t="s">
        <v>197</v>
      </c>
      <c r="B72" s="7" t="s">
        <v>2</v>
      </c>
      <c r="C72" s="7" t="s">
        <v>3</v>
      </c>
      <c r="D72" s="7" t="s">
        <v>15</v>
      </c>
      <c r="E72" s="7" t="s">
        <v>384</v>
      </c>
      <c r="F72" s="7" t="s">
        <v>14</v>
      </c>
      <c r="G72" s="7" t="s">
        <v>21</v>
      </c>
      <c r="H72" s="6" t="s">
        <v>16</v>
      </c>
      <c r="I72" s="7" t="s">
        <v>17</v>
      </c>
      <c r="J72" s="7" t="s">
        <v>384</v>
      </c>
      <c r="K72" s="7" t="s">
        <v>18</v>
      </c>
      <c r="L72" s="7" t="s">
        <v>384</v>
      </c>
      <c r="M72" s="7" t="s">
        <v>1</v>
      </c>
      <c r="N72" s="7" t="s">
        <v>19</v>
      </c>
      <c r="O72" s="8" t="s">
        <v>384</v>
      </c>
      <c r="P72" s="7" t="s">
        <v>17</v>
      </c>
      <c r="Q72" s="7" t="s">
        <v>5</v>
      </c>
      <c r="R72" s="7" t="s">
        <v>18</v>
      </c>
      <c r="S72" s="7" t="s">
        <v>5</v>
      </c>
      <c r="T72" s="7" t="s">
        <v>20</v>
      </c>
      <c r="U72" s="7" t="s">
        <v>5</v>
      </c>
      <c r="V72" s="7" t="s">
        <v>6</v>
      </c>
      <c r="W72" s="7" t="s">
        <v>5</v>
      </c>
      <c r="X72" s="200" t="s">
        <v>24</v>
      </c>
    </row>
    <row r="73" spans="1:25" x14ac:dyDescent="0.3">
      <c r="A73" s="10">
        <v>1.1000000000000001</v>
      </c>
      <c r="B73" s="13">
        <v>67.797130720555501</v>
      </c>
      <c r="C73" s="201">
        <v>55.622906845710162</v>
      </c>
      <c r="D73" s="12">
        <v>0.84750581862305396</v>
      </c>
      <c r="E73" s="12">
        <v>0.48603261602556702</v>
      </c>
      <c r="F73" s="201">
        <v>12.430248014995897</v>
      </c>
      <c r="G73" s="204">
        <v>1.2363703025664048</v>
      </c>
      <c r="H73" s="13">
        <v>1460.1612447764519</v>
      </c>
      <c r="I73" s="14">
        <v>2.4399952861481773</v>
      </c>
      <c r="J73" s="17">
        <v>4.4148549569229241</v>
      </c>
      <c r="K73" s="15">
        <v>0.21343975608462362</v>
      </c>
      <c r="L73" s="17">
        <v>1.301275170522006</v>
      </c>
      <c r="M73" s="12">
        <v>0.29474924617432319</v>
      </c>
      <c r="N73" s="15">
        <v>8.291104646674094E-2</v>
      </c>
      <c r="O73" s="204">
        <v>4.2187234113235998</v>
      </c>
      <c r="P73" s="41">
        <v>1254.48</v>
      </c>
      <c r="Q73" s="17">
        <v>31.8</v>
      </c>
      <c r="R73" s="17">
        <v>1247.1199999999999</v>
      </c>
      <c r="S73" s="17">
        <v>14.76</v>
      </c>
      <c r="T73" s="17">
        <v>1266.24</v>
      </c>
      <c r="U73" s="17">
        <v>82.38</v>
      </c>
      <c r="V73" s="17">
        <v>1247.72</v>
      </c>
      <c r="W73" s="17">
        <v>14.55</v>
      </c>
      <c r="X73" s="18">
        <v>1.5</v>
      </c>
      <c r="Y73" s="10"/>
    </row>
    <row r="74" spans="1:25" x14ac:dyDescent="0.3">
      <c r="A74" s="19">
        <v>2.1</v>
      </c>
      <c r="B74" s="22">
        <v>62.242195159651601</v>
      </c>
      <c r="C74" s="38">
        <v>42.306615820959664</v>
      </c>
      <c r="D74" s="21">
        <v>0.70213998768767005</v>
      </c>
      <c r="E74" s="21">
        <v>0.55622041751485296</v>
      </c>
      <c r="F74" s="38">
        <v>11.364071461639943</v>
      </c>
      <c r="G74" s="205">
        <v>0.22703118210831275</v>
      </c>
      <c r="H74" s="22">
        <v>7951.7711322082714</v>
      </c>
      <c r="I74" s="23">
        <v>2.5314693238353403</v>
      </c>
      <c r="J74" s="26">
        <v>2.3786607555094079</v>
      </c>
      <c r="K74" s="24">
        <v>0.21254744623722535</v>
      </c>
      <c r="L74" s="26">
        <v>1.3187375652633027</v>
      </c>
      <c r="M74" s="21">
        <v>0.55440338106594989</v>
      </c>
      <c r="N74" s="24">
        <v>8.6380458117818776E-2</v>
      </c>
      <c r="O74" s="205">
        <v>1.9796358816115662</v>
      </c>
      <c r="P74" s="42">
        <v>1281.1199999999999</v>
      </c>
      <c r="Q74" s="26">
        <v>17.309999999999999</v>
      </c>
      <c r="R74" s="26">
        <v>1242.3800000000001</v>
      </c>
      <c r="S74" s="26">
        <v>14.9</v>
      </c>
      <c r="T74" s="26">
        <v>1345.84</v>
      </c>
      <c r="U74" s="26">
        <v>38.229999999999997</v>
      </c>
      <c r="V74" s="26">
        <v>1254.3399999999999</v>
      </c>
      <c r="W74" s="26">
        <v>14.27</v>
      </c>
      <c r="X74" s="28">
        <v>7.7</v>
      </c>
      <c r="Y74" s="19"/>
    </row>
    <row r="75" spans="1:25" x14ac:dyDescent="0.3">
      <c r="A75" s="19">
        <v>3.1</v>
      </c>
      <c r="B75" s="22">
        <v>300.43020428184701</v>
      </c>
      <c r="C75" s="38">
        <v>199.99335851831245</v>
      </c>
      <c r="D75" s="21">
        <v>0.68765768689356699</v>
      </c>
      <c r="E75" s="21">
        <v>0.26664501543913399</v>
      </c>
      <c r="F75" s="38">
        <v>55.278499896364842</v>
      </c>
      <c r="G75" s="205">
        <v>0.27074193054675411</v>
      </c>
      <c r="H75" s="22">
        <v>6667.9734326864636</v>
      </c>
      <c r="I75" s="23">
        <v>2.4223276838452459</v>
      </c>
      <c r="J75" s="26">
        <v>1.335368407608692</v>
      </c>
      <c r="K75" s="24">
        <v>0.21420001261270258</v>
      </c>
      <c r="L75" s="26">
        <v>0.90537950863391126</v>
      </c>
      <c r="M75" s="21">
        <v>0.67799979651699083</v>
      </c>
      <c r="N75" s="24">
        <v>8.2018557294700992E-2</v>
      </c>
      <c r="O75" s="205">
        <v>0.98157869240585649</v>
      </c>
      <c r="P75" s="42">
        <v>1249.25</v>
      </c>
      <c r="Q75" s="26">
        <v>9.6</v>
      </c>
      <c r="R75" s="26">
        <v>1251.1600000000001</v>
      </c>
      <c r="S75" s="26">
        <v>10.3</v>
      </c>
      <c r="T75" s="26">
        <v>1245.08</v>
      </c>
      <c r="U75" s="26">
        <v>19.23</v>
      </c>
      <c r="V75" s="26">
        <v>1249.99</v>
      </c>
      <c r="W75" s="26">
        <v>9.06</v>
      </c>
      <c r="X75" s="28">
        <v>-0.49</v>
      </c>
      <c r="Y75" s="19"/>
    </row>
    <row r="76" spans="1:25" x14ac:dyDescent="0.3">
      <c r="A76" s="19">
        <v>4.0999999999999996</v>
      </c>
      <c r="B76" s="22">
        <v>281.60110512798298</v>
      </c>
      <c r="C76" s="38">
        <v>144.64734228474546</v>
      </c>
      <c r="D76" s="21">
        <v>0.53061121515213105</v>
      </c>
      <c r="E76" s="21">
        <v>0.32410365744153002</v>
      </c>
      <c r="F76" s="38">
        <v>50.881946560949437</v>
      </c>
      <c r="G76" s="205">
        <v>0.62526937135438887</v>
      </c>
      <c r="H76" s="22">
        <v>2887.2356182896988</v>
      </c>
      <c r="I76" s="23">
        <v>2.3898811662578883</v>
      </c>
      <c r="J76" s="26">
        <v>2.1240900950167463</v>
      </c>
      <c r="K76" s="24">
        <v>0.21034694014231251</v>
      </c>
      <c r="L76" s="26">
        <v>0.93919529796816881</v>
      </c>
      <c r="M76" s="21">
        <v>0.44216358815079554</v>
      </c>
      <c r="N76" s="24">
        <v>8.2402205008383245E-2</v>
      </c>
      <c r="O76" s="205">
        <v>1.9051695263211443</v>
      </c>
      <c r="P76" s="42">
        <v>1239.57</v>
      </c>
      <c r="Q76" s="26">
        <v>15.21</v>
      </c>
      <c r="R76" s="26">
        <v>1230.67</v>
      </c>
      <c r="S76" s="26">
        <v>10.52</v>
      </c>
      <c r="T76" s="26">
        <v>1254.21</v>
      </c>
      <c r="U76" s="26">
        <v>37.270000000000003</v>
      </c>
      <c r="V76" s="26">
        <v>1232.4000000000001</v>
      </c>
      <c r="W76" s="26">
        <v>10.17</v>
      </c>
      <c r="X76" s="28">
        <v>1.9</v>
      </c>
      <c r="Y76" s="19"/>
    </row>
    <row r="77" spans="1:25" x14ac:dyDescent="0.3">
      <c r="A77" s="19">
        <v>5.0999999999999996</v>
      </c>
      <c r="B77" s="22">
        <v>56.871480943203998</v>
      </c>
      <c r="C77" s="38">
        <v>37.22519959835985</v>
      </c>
      <c r="D77" s="21">
        <v>0.67614963681899398</v>
      </c>
      <c r="E77" s="21">
        <v>0.61103785014593304</v>
      </c>
      <c r="F77" s="38">
        <v>10.442607850420085</v>
      </c>
      <c r="G77" s="205">
        <v>1.5681154033919804</v>
      </c>
      <c r="H77" s="22">
        <v>1151.254554412875</v>
      </c>
      <c r="I77" s="23">
        <v>2.4784428024833831</v>
      </c>
      <c r="J77" s="26">
        <v>7.4929813700625036</v>
      </c>
      <c r="K77" s="24">
        <v>0.21375745395478116</v>
      </c>
      <c r="L77" s="26">
        <v>2.1998602273852317</v>
      </c>
      <c r="M77" s="21">
        <v>0.29358944307196128</v>
      </c>
      <c r="N77" s="24">
        <v>8.4092324590709686E-2</v>
      </c>
      <c r="O77" s="205">
        <v>7.1627777287915579</v>
      </c>
      <c r="P77" s="42">
        <v>1265.76</v>
      </c>
      <c r="Q77" s="26">
        <v>54.21</v>
      </c>
      <c r="R77" s="26">
        <v>1248.81</v>
      </c>
      <c r="S77" s="26">
        <v>24.97</v>
      </c>
      <c r="T77" s="26">
        <v>1293.81</v>
      </c>
      <c r="U77" s="26">
        <v>139.32</v>
      </c>
      <c r="V77" s="26">
        <v>1250.1199999999999</v>
      </c>
      <c r="W77" s="26">
        <v>24.66</v>
      </c>
      <c r="X77" s="28">
        <v>3.5</v>
      </c>
      <c r="Y77" s="19"/>
    </row>
    <row r="78" spans="1:25" x14ac:dyDescent="0.3">
      <c r="A78" s="19">
        <v>6.1</v>
      </c>
      <c r="B78" s="22">
        <v>253.15612458832399</v>
      </c>
      <c r="C78" s="38">
        <v>131.56467707983558</v>
      </c>
      <c r="D78" s="21">
        <v>0.536847811383104</v>
      </c>
      <c r="E78" s="21">
        <v>0.31502871525512999</v>
      </c>
      <c r="F78" s="38">
        <v>46.285473831898585</v>
      </c>
      <c r="G78" s="205">
        <v>0.13273843624575257</v>
      </c>
      <c r="H78" s="22">
        <v>13600.43142784701</v>
      </c>
      <c r="I78" s="23">
        <v>2.4040134287416697</v>
      </c>
      <c r="J78" s="26">
        <v>1.3207573935934447</v>
      </c>
      <c r="K78" s="24">
        <v>0.21284483287381914</v>
      </c>
      <c r="L78" s="26">
        <v>0.92891050057489954</v>
      </c>
      <c r="M78" s="21">
        <v>0.70331652510955889</v>
      </c>
      <c r="N78" s="24">
        <v>8.1916710290367331E-2</v>
      </c>
      <c r="O78" s="205">
        <v>0.93889582737034183</v>
      </c>
      <c r="P78" s="42">
        <v>1243.8</v>
      </c>
      <c r="Q78" s="26">
        <v>9.4700000000000006</v>
      </c>
      <c r="R78" s="26">
        <v>1243.96</v>
      </c>
      <c r="S78" s="26">
        <v>10.51</v>
      </c>
      <c r="T78" s="26">
        <v>1242.6400000000001</v>
      </c>
      <c r="U78" s="26">
        <v>18.399999999999999</v>
      </c>
      <c r="V78" s="26">
        <v>1243.8499999999999</v>
      </c>
      <c r="W78" s="26">
        <v>9.1199999999999992</v>
      </c>
      <c r="X78" s="28">
        <v>-0.11</v>
      </c>
      <c r="Y78" s="19"/>
    </row>
    <row r="79" spans="1:25" x14ac:dyDescent="0.3">
      <c r="A79" s="19">
        <v>7.1</v>
      </c>
      <c r="B79" s="22">
        <v>249.58424952696799</v>
      </c>
      <c r="C79" s="38">
        <v>234.19597242013603</v>
      </c>
      <c r="D79" s="21">
        <v>0.96930972194164899</v>
      </c>
      <c r="E79" s="21">
        <v>0.75862342638322799</v>
      </c>
      <c r="F79" s="38">
        <v>46.5073169954916</v>
      </c>
      <c r="G79" s="205">
        <v>0.11605977086825214</v>
      </c>
      <c r="H79" s="22">
        <v>15554.916113433716</v>
      </c>
      <c r="I79" s="23">
        <v>2.4608372786980759</v>
      </c>
      <c r="J79" s="26">
        <v>1.3236262544813886</v>
      </c>
      <c r="K79" s="24">
        <v>0.21692566978063088</v>
      </c>
      <c r="L79" s="26">
        <v>0.9317662897179303</v>
      </c>
      <c r="M79" s="21">
        <v>0.70394968864002072</v>
      </c>
      <c r="N79" s="24">
        <v>8.2275527501915413E-2</v>
      </c>
      <c r="O79" s="205">
        <v>0.94010533606490698</v>
      </c>
      <c r="P79" s="42">
        <v>1260.6099999999999</v>
      </c>
      <c r="Q79" s="26">
        <v>9.56</v>
      </c>
      <c r="R79" s="26">
        <v>1265.6099999999999</v>
      </c>
      <c r="S79" s="26">
        <v>10.71</v>
      </c>
      <c r="T79" s="26">
        <v>1251.2</v>
      </c>
      <c r="U79" s="26">
        <v>18.399999999999999</v>
      </c>
      <c r="V79" s="26">
        <v>1262.1500000000001</v>
      </c>
      <c r="W79" s="26">
        <v>9.1999999999999993</v>
      </c>
      <c r="X79" s="28">
        <v>-1.2</v>
      </c>
      <c r="Y79" s="19"/>
    </row>
    <row r="80" spans="1:25" x14ac:dyDescent="0.3">
      <c r="A80" s="19">
        <v>8.1</v>
      </c>
      <c r="B80" s="22">
        <v>70.354508940003697</v>
      </c>
      <c r="C80" s="38">
        <v>53.904802184299982</v>
      </c>
      <c r="D80" s="21">
        <v>0.79147252244866495</v>
      </c>
      <c r="E80" s="21">
        <v>0.53142566734914198</v>
      </c>
      <c r="F80" s="38">
        <v>12.807132752259017</v>
      </c>
      <c r="G80" s="205">
        <v>1.0938846978037273</v>
      </c>
      <c r="H80" s="22">
        <v>1650.3567548066387</v>
      </c>
      <c r="I80" s="23">
        <v>2.459904168692213</v>
      </c>
      <c r="J80" s="26">
        <v>3.5085244476949113</v>
      </c>
      <c r="K80" s="24">
        <v>0.21191749481050146</v>
      </c>
      <c r="L80" s="26">
        <v>1.3419446583575165</v>
      </c>
      <c r="M80" s="21">
        <v>0.3824812049518907</v>
      </c>
      <c r="N80" s="24">
        <v>8.4187982565217853E-2</v>
      </c>
      <c r="O80" s="205">
        <v>3.2417477283062315</v>
      </c>
      <c r="P80" s="42">
        <v>1260.33</v>
      </c>
      <c r="Q80" s="26">
        <v>25.33</v>
      </c>
      <c r="R80" s="26">
        <v>1239.03</v>
      </c>
      <c r="S80" s="26">
        <v>15.13</v>
      </c>
      <c r="T80" s="26">
        <v>1296.03</v>
      </c>
      <c r="U80" s="26">
        <v>63.03</v>
      </c>
      <c r="V80" s="26">
        <v>1241.8900000000001</v>
      </c>
      <c r="W80" s="26">
        <v>14.81</v>
      </c>
      <c r="X80" s="28">
        <v>4.4000000000000004</v>
      </c>
      <c r="Y80" s="19"/>
    </row>
    <row r="81" spans="1:25" x14ac:dyDescent="0.3">
      <c r="A81" s="19">
        <v>9.1</v>
      </c>
      <c r="B81" s="22">
        <v>177.52217714726899</v>
      </c>
      <c r="C81" s="38">
        <v>65.517157063487147</v>
      </c>
      <c r="D81" s="21">
        <v>0.381243765337763</v>
      </c>
      <c r="E81" s="21">
        <v>0.44256983218060703</v>
      </c>
      <c r="F81" s="38">
        <v>32.382174055171248</v>
      </c>
      <c r="G81" s="205">
        <v>0.36613573637632529</v>
      </c>
      <c r="H81" s="22">
        <v>4930.6850455713466</v>
      </c>
      <c r="I81" s="23">
        <v>2.4149359779560715</v>
      </c>
      <c r="J81" s="26">
        <v>1.7135631486364362</v>
      </c>
      <c r="K81" s="24">
        <v>0.21235389121021067</v>
      </c>
      <c r="L81" s="26">
        <v>1.002931596243771</v>
      </c>
      <c r="M81" s="21">
        <v>0.58529012895839383</v>
      </c>
      <c r="N81" s="24">
        <v>8.2479139910725238E-2</v>
      </c>
      <c r="O81" s="205">
        <v>1.3893980270681037</v>
      </c>
      <c r="P81" s="42">
        <v>1247.05</v>
      </c>
      <c r="Q81" s="26">
        <v>12.3</v>
      </c>
      <c r="R81" s="26">
        <v>1241.3499999999999</v>
      </c>
      <c r="S81" s="26">
        <v>11.32</v>
      </c>
      <c r="T81" s="26">
        <v>1256.04</v>
      </c>
      <c r="U81" s="26">
        <v>27.17</v>
      </c>
      <c r="V81" s="26">
        <v>1243.6099999999999</v>
      </c>
      <c r="W81" s="26">
        <v>10.5</v>
      </c>
      <c r="X81" s="28">
        <v>1.2</v>
      </c>
      <c r="Y81" s="19"/>
    </row>
    <row r="82" spans="1:25" x14ac:dyDescent="0.3">
      <c r="A82" s="19">
        <v>10.1</v>
      </c>
      <c r="B82" s="22">
        <v>35.601727750314097</v>
      </c>
      <c r="C82" s="38">
        <v>25.491182502809263</v>
      </c>
      <c r="D82" s="21">
        <v>0.73963802290942604</v>
      </c>
      <c r="E82" s="21">
        <v>0.72716449648194503</v>
      </c>
      <c r="F82" s="38">
        <v>6.2639576337555853</v>
      </c>
      <c r="G82" s="205">
        <v>1.7079057267685307</v>
      </c>
      <c r="H82" s="22">
        <v>1057.0255557464204</v>
      </c>
      <c r="I82" s="23">
        <v>2.4172019501846487</v>
      </c>
      <c r="J82" s="26">
        <v>7.5941516345916371</v>
      </c>
      <c r="K82" s="24">
        <v>0.20482575911896031</v>
      </c>
      <c r="L82" s="26">
        <v>1.7139128357686997</v>
      </c>
      <c r="M82" s="21">
        <v>0.22568851903901474</v>
      </c>
      <c r="N82" s="24">
        <v>8.5590800485741345E-2</v>
      </c>
      <c r="O82" s="205">
        <v>7.3982188289180888</v>
      </c>
      <c r="P82" s="42">
        <v>1247.73</v>
      </c>
      <c r="Q82" s="26">
        <v>54.54</v>
      </c>
      <c r="R82" s="26">
        <v>1201.19</v>
      </c>
      <c r="S82" s="26">
        <v>18.78</v>
      </c>
      <c r="T82" s="26">
        <v>1328.09</v>
      </c>
      <c r="U82" s="26">
        <v>143.21</v>
      </c>
      <c r="V82" s="26">
        <v>1202.8800000000001</v>
      </c>
      <c r="W82" s="26">
        <v>18.71</v>
      </c>
      <c r="X82" s="28">
        <v>9.6</v>
      </c>
      <c r="Y82" s="19"/>
    </row>
    <row r="83" spans="1:25" x14ac:dyDescent="0.3">
      <c r="A83" s="19">
        <v>11.1</v>
      </c>
      <c r="B83" s="22">
        <v>70.444211994811099</v>
      </c>
      <c r="C83" s="38">
        <v>52.539444859693226</v>
      </c>
      <c r="D83" s="21">
        <v>0.77044295057287104</v>
      </c>
      <c r="E83" s="21">
        <v>0.52214145241954901</v>
      </c>
      <c r="F83" s="38">
        <v>13.075309195593414</v>
      </c>
      <c r="G83" s="205">
        <v>1.1268570281445238</v>
      </c>
      <c r="H83" s="22">
        <v>1602.0665931086187</v>
      </c>
      <c r="I83" s="23">
        <v>2.5486609724855676</v>
      </c>
      <c r="J83" s="26">
        <v>6.1617956615516993</v>
      </c>
      <c r="K83" s="24">
        <v>0.21607946124326749</v>
      </c>
      <c r="L83" s="26">
        <v>1.326192022912722</v>
      </c>
      <c r="M83" s="21">
        <v>0.21522817304505559</v>
      </c>
      <c r="N83" s="24">
        <v>8.5545526899082028E-2</v>
      </c>
      <c r="O83" s="205">
        <v>6.0173865168426737</v>
      </c>
      <c r="P83" s="42">
        <v>1286.05</v>
      </c>
      <c r="Q83" s="26">
        <v>44.94</v>
      </c>
      <c r="R83" s="26">
        <v>1261.1300000000001</v>
      </c>
      <c r="S83" s="26">
        <v>15.19</v>
      </c>
      <c r="T83" s="26">
        <v>1327.06</v>
      </c>
      <c r="U83" s="26">
        <v>116.5</v>
      </c>
      <c r="V83" s="26">
        <v>1262.1099999999999</v>
      </c>
      <c r="W83" s="26">
        <v>15.1</v>
      </c>
      <c r="X83" s="28">
        <v>5</v>
      </c>
      <c r="Y83" s="19"/>
    </row>
    <row r="84" spans="1:25" x14ac:dyDescent="0.3">
      <c r="A84" s="29">
        <v>12.1</v>
      </c>
      <c r="B84" s="32">
        <v>287.03359435514699</v>
      </c>
      <c r="C84" s="96">
        <v>105.31481433846044</v>
      </c>
      <c r="D84" s="31">
        <v>0.37901557640330902</v>
      </c>
      <c r="E84" s="31">
        <v>0.360733448567293</v>
      </c>
      <c r="F84" s="96">
        <v>53.093023241477752</v>
      </c>
      <c r="G84" s="206">
        <v>0.33152626486056974</v>
      </c>
      <c r="H84" s="32">
        <v>5445.4207444446565</v>
      </c>
      <c r="I84" s="33">
        <v>2.4464875967359059</v>
      </c>
      <c r="J84" s="36">
        <v>1.8794107869846259</v>
      </c>
      <c r="K84" s="34">
        <v>0.21533348170237726</v>
      </c>
      <c r="L84" s="36">
        <v>0.92368509608448668</v>
      </c>
      <c r="M84" s="31">
        <v>0.49147589365838978</v>
      </c>
      <c r="N84" s="34">
        <v>8.2400563387242831E-2</v>
      </c>
      <c r="O84" s="206">
        <v>1.636762276418162</v>
      </c>
      <c r="P84" s="43">
        <v>1256.3900000000001</v>
      </c>
      <c r="Q84" s="36">
        <v>13.55</v>
      </c>
      <c r="R84" s="36">
        <v>1257.17</v>
      </c>
      <c r="S84" s="36">
        <v>10.55</v>
      </c>
      <c r="T84" s="36">
        <v>1254.17</v>
      </c>
      <c r="U84" s="36">
        <v>32.020000000000003</v>
      </c>
      <c r="V84" s="36">
        <v>1256.96</v>
      </c>
      <c r="W84" s="36">
        <v>10.02</v>
      </c>
      <c r="X84" s="37">
        <v>-0.24</v>
      </c>
      <c r="Y84" s="29"/>
    </row>
    <row r="85" spans="1:25" x14ac:dyDescent="0.3">
      <c r="A85" s="2"/>
      <c r="B85" s="38"/>
      <c r="C85" s="38"/>
      <c r="D85" s="21"/>
      <c r="E85" s="21"/>
      <c r="F85" s="20"/>
      <c r="G85" s="21"/>
      <c r="H85" s="38"/>
      <c r="I85" s="23"/>
      <c r="J85" s="23"/>
      <c r="K85" s="24"/>
      <c r="L85" s="24"/>
      <c r="M85" s="21"/>
      <c r="N85" s="24"/>
      <c r="O85" s="24"/>
      <c r="P85" s="26"/>
      <c r="Q85" s="26"/>
      <c r="R85" s="26"/>
      <c r="S85" s="26"/>
      <c r="T85" s="26"/>
      <c r="U85" s="26"/>
      <c r="V85" s="26"/>
      <c r="W85" s="26"/>
      <c r="X85" s="27"/>
    </row>
    <row r="86" spans="1:25" ht="12" x14ac:dyDescent="0.3">
      <c r="A86" s="4" t="s">
        <v>377</v>
      </c>
      <c r="B86" s="20"/>
      <c r="C86" s="20"/>
      <c r="D86" s="21"/>
      <c r="E86" s="21"/>
      <c r="F86" s="20"/>
      <c r="G86" s="21"/>
      <c r="H86" s="481" t="s">
        <v>385</v>
      </c>
      <c r="I86" s="482"/>
      <c r="J86" s="482"/>
      <c r="K86" s="482"/>
      <c r="L86" s="482"/>
      <c r="M86" s="482"/>
      <c r="N86" s="482"/>
      <c r="O86" s="483"/>
      <c r="P86" s="482" t="s">
        <v>35</v>
      </c>
      <c r="Q86" s="482"/>
      <c r="R86" s="482"/>
      <c r="S86" s="482"/>
      <c r="T86" s="482"/>
      <c r="U86" s="482"/>
      <c r="V86" s="482"/>
      <c r="W86" s="482"/>
      <c r="X86" s="483"/>
    </row>
    <row r="87" spans="1:25" ht="24" x14ac:dyDescent="0.3">
      <c r="A87" s="4" t="s">
        <v>197</v>
      </c>
      <c r="B87" s="7" t="s">
        <v>2</v>
      </c>
      <c r="C87" s="7" t="s">
        <v>3</v>
      </c>
      <c r="D87" s="7" t="s">
        <v>15</v>
      </c>
      <c r="E87" s="7" t="s">
        <v>384</v>
      </c>
      <c r="F87" s="7" t="s">
        <v>14</v>
      </c>
      <c r="G87" s="7" t="s">
        <v>21</v>
      </c>
      <c r="H87" s="6" t="s">
        <v>16</v>
      </c>
      <c r="I87" s="7" t="s">
        <v>17</v>
      </c>
      <c r="J87" s="7" t="s">
        <v>384</v>
      </c>
      <c r="K87" s="7" t="s">
        <v>18</v>
      </c>
      <c r="L87" s="7" t="s">
        <v>384</v>
      </c>
      <c r="M87" s="7" t="s">
        <v>1</v>
      </c>
      <c r="N87" s="7" t="s">
        <v>19</v>
      </c>
      <c r="O87" s="8" t="s">
        <v>384</v>
      </c>
      <c r="P87" s="7" t="s">
        <v>17</v>
      </c>
      <c r="Q87" s="7" t="s">
        <v>5</v>
      </c>
      <c r="R87" s="7" t="s">
        <v>18</v>
      </c>
      <c r="S87" s="7" t="s">
        <v>5</v>
      </c>
      <c r="T87" s="7" t="s">
        <v>20</v>
      </c>
      <c r="U87" s="7" t="s">
        <v>5</v>
      </c>
      <c r="V87" s="7" t="s">
        <v>6</v>
      </c>
      <c r="W87" s="7" t="s">
        <v>5</v>
      </c>
      <c r="X87" s="200" t="s">
        <v>24</v>
      </c>
    </row>
    <row r="88" spans="1:25" x14ac:dyDescent="0.3">
      <c r="A88" s="10">
        <v>1.1000000000000001</v>
      </c>
      <c r="B88" s="201">
        <v>25.893872759383498</v>
      </c>
      <c r="C88" s="201">
        <v>25.210048801089449</v>
      </c>
      <c r="D88" s="12">
        <v>1.00571979531676</v>
      </c>
      <c r="E88" s="12">
        <v>5.5494798094404096</v>
      </c>
      <c r="F88" s="201">
        <v>4.6464196905256037</v>
      </c>
      <c r="G88" s="17">
        <v>7.0268981473477585E-2</v>
      </c>
      <c r="H88" s="13">
        <v>25691.278884999847</v>
      </c>
      <c r="I88" s="14">
        <v>2.3046293565564255</v>
      </c>
      <c r="J88" s="17">
        <v>2.1160736842277488</v>
      </c>
      <c r="K88" s="15">
        <v>0.20889510421396731</v>
      </c>
      <c r="L88" s="17">
        <v>1.358176369854899</v>
      </c>
      <c r="M88" s="12">
        <v>0.64183793786489018</v>
      </c>
      <c r="N88" s="15">
        <v>8.0015026462330843E-2</v>
      </c>
      <c r="O88" s="204">
        <v>1.6226906006534232</v>
      </c>
      <c r="P88" s="41">
        <v>1213.71</v>
      </c>
      <c r="Q88" s="17">
        <v>14.98</v>
      </c>
      <c r="R88" s="17">
        <v>1222.93</v>
      </c>
      <c r="S88" s="17">
        <v>15.13</v>
      </c>
      <c r="T88" s="17">
        <v>1196.47</v>
      </c>
      <c r="U88" s="17">
        <v>32.01</v>
      </c>
      <c r="V88" s="17">
        <v>1218.1400000000001</v>
      </c>
      <c r="W88" s="17">
        <v>13.56</v>
      </c>
      <c r="X88" s="207">
        <v>-2.2000000000000002</v>
      </c>
      <c r="Y88" s="10"/>
    </row>
    <row r="89" spans="1:25" x14ac:dyDescent="0.3">
      <c r="A89" s="19">
        <v>2.1</v>
      </c>
      <c r="B89" s="38">
        <v>20.4128238489089</v>
      </c>
      <c r="C89" s="38">
        <v>13.932222612158075</v>
      </c>
      <c r="D89" s="21">
        <v>0.70504630152523295</v>
      </c>
      <c r="E89" s="21">
        <v>0.63155960070194705</v>
      </c>
      <c r="F89" s="38">
        <v>3.6962279578800867</v>
      </c>
      <c r="G89" s="26">
        <v>0.8270265244776972</v>
      </c>
      <c r="H89" s="22">
        <v>2182.8804114113809</v>
      </c>
      <c r="I89" s="23">
        <v>2.3507602243727681</v>
      </c>
      <c r="J89" s="26">
        <v>4.4372575097121034</v>
      </c>
      <c r="K89" s="24">
        <v>0.21079606328562911</v>
      </c>
      <c r="L89" s="26">
        <v>1.5223701120021753</v>
      </c>
      <c r="M89" s="21">
        <v>0.34308806930183078</v>
      </c>
      <c r="N89" s="24">
        <v>8.0880636997259656E-2</v>
      </c>
      <c r="O89" s="205">
        <v>4.167930355653624</v>
      </c>
      <c r="P89" s="42">
        <v>1227.79</v>
      </c>
      <c r="Q89" s="26">
        <v>31.61</v>
      </c>
      <c r="R89" s="26">
        <v>1233.06</v>
      </c>
      <c r="S89" s="26">
        <v>17.09</v>
      </c>
      <c r="T89" s="26">
        <v>1217.6600000000001</v>
      </c>
      <c r="U89" s="26">
        <v>81.96</v>
      </c>
      <c r="V89" s="26">
        <v>1232.44</v>
      </c>
      <c r="W89" s="26">
        <v>16.7</v>
      </c>
      <c r="X89" s="27">
        <v>-1.3</v>
      </c>
      <c r="Y89" s="19"/>
    </row>
    <row r="90" spans="1:25" x14ac:dyDescent="0.3">
      <c r="A90" s="19">
        <v>3.1</v>
      </c>
      <c r="B90" s="38">
        <v>29.080083763703001</v>
      </c>
      <c r="C90" s="38">
        <v>20.710567437831436</v>
      </c>
      <c r="D90" s="21">
        <v>0.73569307217688695</v>
      </c>
      <c r="E90" s="21">
        <v>0.52019166077662204</v>
      </c>
      <c r="F90" s="38">
        <v>5.2493918754528845</v>
      </c>
      <c r="G90" s="26">
        <v>0.21962216492812398</v>
      </c>
      <c r="H90" s="22">
        <v>8220.0264285293015</v>
      </c>
      <c r="I90" s="23">
        <v>2.3326811544496739</v>
      </c>
      <c r="J90" s="26">
        <v>2.3240143885425497</v>
      </c>
      <c r="K90" s="24">
        <v>0.21014554025611332</v>
      </c>
      <c r="L90" s="26">
        <v>1.3104709344152039</v>
      </c>
      <c r="M90" s="21">
        <v>0.56388245308456741</v>
      </c>
      <c r="N90" s="24">
        <v>8.0507052790363007E-2</v>
      </c>
      <c r="O90" s="205">
        <v>1.9192990408494823</v>
      </c>
      <c r="P90" s="42">
        <v>1222.29</v>
      </c>
      <c r="Q90" s="26">
        <v>16.52</v>
      </c>
      <c r="R90" s="26">
        <v>1229.5899999999999</v>
      </c>
      <c r="S90" s="26">
        <v>14.67</v>
      </c>
      <c r="T90" s="26">
        <v>1208.55</v>
      </c>
      <c r="U90" s="26">
        <v>37.79</v>
      </c>
      <c r="V90" s="26">
        <v>1226.8900000000001</v>
      </c>
      <c r="W90" s="26">
        <v>13.6</v>
      </c>
      <c r="X90" s="27">
        <v>-1.7</v>
      </c>
      <c r="Y90" s="19"/>
    </row>
    <row r="91" spans="1:25" x14ac:dyDescent="0.3">
      <c r="A91" s="19">
        <v>4.0999999999999996</v>
      </c>
      <c r="B91" s="38">
        <v>19.032683717103801</v>
      </c>
      <c r="C91" s="38">
        <v>16.802885525385431</v>
      </c>
      <c r="D91" s="21">
        <v>0.91197757529721701</v>
      </c>
      <c r="E91" s="21">
        <v>0.58610531622274198</v>
      </c>
      <c r="F91" s="38">
        <v>3.3310580676550061</v>
      </c>
      <c r="G91" s="26">
        <v>0.42419990347925779</v>
      </c>
      <c r="H91" s="22">
        <v>4255.7765458998374</v>
      </c>
      <c r="I91" s="23">
        <v>2.2903174151263554</v>
      </c>
      <c r="J91" s="26">
        <v>3.1181020925271299</v>
      </c>
      <c r="K91" s="24">
        <v>0.20374596140051449</v>
      </c>
      <c r="L91" s="26">
        <v>1.5453812945903791</v>
      </c>
      <c r="M91" s="21">
        <v>0.49561600253373778</v>
      </c>
      <c r="N91" s="24">
        <v>8.152773775730357E-2</v>
      </c>
      <c r="O91" s="205">
        <v>2.7082018598605662</v>
      </c>
      <c r="P91" s="42">
        <v>1209.31</v>
      </c>
      <c r="Q91" s="26">
        <v>22.04</v>
      </c>
      <c r="R91" s="26">
        <v>1195.4100000000001</v>
      </c>
      <c r="S91" s="26">
        <v>16.86</v>
      </c>
      <c r="T91" s="26">
        <v>1233.31</v>
      </c>
      <c r="U91" s="26">
        <v>53.13</v>
      </c>
      <c r="V91" s="26">
        <v>1198.76</v>
      </c>
      <c r="W91" s="26">
        <v>16.2</v>
      </c>
      <c r="X91" s="27">
        <v>3.1</v>
      </c>
      <c r="Y91" s="19"/>
    </row>
    <row r="92" spans="1:25" x14ac:dyDescent="0.3">
      <c r="A92" s="19">
        <v>5.0999999999999996</v>
      </c>
      <c r="B92" s="38">
        <v>24.605269920764101</v>
      </c>
      <c r="C92" s="38">
        <v>21.913247886476949</v>
      </c>
      <c r="D92" s="21">
        <v>0.91998117231090004</v>
      </c>
      <c r="E92" s="21">
        <v>0.50708368519594604</v>
      </c>
      <c r="F92" s="38">
        <v>4.3077462909594901</v>
      </c>
      <c r="G92" s="26">
        <v>0.32349899010868266</v>
      </c>
      <c r="H92" s="22">
        <v>5580.542923467835</v>
      </c>
      <c r="I92" s="23">
        <v>2.2263137651172786</v>
      </c>
      <c r="J92" s="26">
        <v>2.6337553899721868</v>
      </c>
      <c r="K92" s="24">
        <v>0.20381156308395917</v>
      </c>
      <c r="L92" s="26">
        <v>1.3742387190018974</v>
      </c>
      <c r="M92" s="21">
        <v>0.52177917669735063</v>
      </c>
      <c r="N92" s="24">
        <v>7.9223910802418876E-2</v>
      </c>
      <c r="O92" s="205">
        <v>2.2468055984894577</v>
      </c>
      <c r="P92" s="26">
        <v>1189.3599999999999</v>
      </c>
      <c r="Q92" s="26">
        <v>18.45</v>
      </c>
      <c r="R92" s="26">
        <v>1195.76</v>
      </c>
      <c r="S92" s="26">
        <v>15</v>
      </c>
      <c r="T92" s="26">
        <v>1176.8499999999999</v>
      </c>
      <c r="U92" s="26">
        <v>44.44</v>
      </c>
      <c r="V92" s="26">
        <v>1193.8699999999999</v>
      </c>
      <c r="W92" s="26">
        <v>14.15</v>
      </c>
      <c r="X92" s="27">
        <v>-1.6</v>
      </c>
      <c r="Y92" s="19"/>
    </row>
    <row r="93" spans="1:25" x14ac:dyDescent="0.3">
      <c r="A93" s="19">
        <v>6.1</v>
      </c>
      <c r="B93" s="38">
        <v>28.967863539347601</v>
      </c>
      <c r="C93" s="38">
        <v>20.389597600611346</v>
      </c>
      <c r="D93" s="21">
        <v>0.72709726393256402</v>
      </c>
      <c r="E93" s="21">
        <v>0.51535944528336497</v>
      </c>
      <c r="F93" s="38">
        <v>5.0727065518685794</v>
      </c>
      <c r="G93" s="26">
        <v>0.20896497059876473</v>
      </c>
      <c r="H93" s="22">
        <v>8639.2470222503016</v>
      </c>
      <c r="I93" s="23">
        <v>2.2813705538691296</v>
      </c>
      <c r="J93" s="26">
        <v>2.258107110890561</v>
      </c>
      <c r="K93" s="24">
        <v>0.20385910349679004</v>
      </c>
      <c r="L93" s="26">
        <v>1.3085043356153621</v>
      </c>
      <c r="M93" s="21">
        <v>0.57946956072394151</v>
      </c>
      <c r="N93" s="24">
        <v>8.1164187781674876E-2</v>
      </c>
      <c r="O93" s="205">
        <v>1.8403434809649848</v>
      </c>
      <c r="P93" s="26">
        <v>1206.54</v>
      </c>
      <c r="Q93" s="26">
        <v>15.94</v>
      </c>
      <c r="R93" s="26">
        <v>1196.02</v>
      </c>
      <c r="S93" s="26">
        <v>14.28</v>
      </c>
      <c r="T93" s="26">
        <v>1224.54</v>
      </c>
      <c r="U93" s="26">
        <v>36.15</v>
      </c>
      <c r="V93" s="26">
        <v>1199.8499999999999</v>
      </c>
      <c r="W93" s="26">
        <v>13.4</v>
      </c>
      <c r="X93" s="27">
        <v>2.2999999999999998</v>
      </c>
      <c r="Y93" s="19"/>
    </row>
    <row r="94" spans="1:25" x14ac:dyDescent="0.3">
      <c r="A94" s="19">
        <v>7.1</v>
      </c>
      <c r="B94" s="38">
        <v>19.815445216261701</v>
      </c>
      <c r="C94" s="38">
        <v>20.186743228793389</v>
      </c>
      <c r="D94" s="21">
        <v>1.05235615590562</v>
      </c>
      <c r="E94" s="21">
        <v>1.8320940446442699</v>
      </c>
      <c r="F94" s="38">
        <v>3.5007472649419138</v>
      </c>
      <c r="G94" s="26">
        <v>0.30272114077515755</v>
      </c>
      <c r="H94" s="22">
        <v>5963.5742498105374</v>
      </c>
      <c r="I94" s="23">
        <v>2.2982517977083847</v>
      </c>
      <c r="J94" s="26">
        <v>2.8659387175380804</v>
      </c>
      <c r="K94" s="24">
        <v>0.20566659585160874</v>
      </c>
      <c r="L94" s="26">
        <v>1.5097365933273164</v>
      </c>
      <c r="M94" s="21">
        <v>0.52678606980969267</v>
      </c>
      <c r="N94" s="24">
        <v>8.1046184513971165E-2</v>
      </c>
      <c r="O94" s="205">
        <v>2.4360419026470472</v>
      </c>
      <c r="P94" s="26">
        <v>1211.75</v>
      </c>
      <c r="Q94" s="26">
        <v>20.28</v>
      </c>
      <c r="R94" s="26">
        <v>1205.69</v>
      </c>
      <c r="S94" s="26">
        <v>16.600000000000001</v>
      </c>
      <c r="T94" s="26">
        <v>1221.68</v>
      </c>
      <c r="U94" s="26">
        <v>47.87</v>
      </c>
      <c r="V94" s="26">
        <v>1207.46</v>
      </c>
      <c r="W94" s="26">
        <v>15.75</v>
      </c>
      <c r="X94" s="27">
        <v>1.3</v>
      </c>
      <c r="Y94" s="19"/>
    </row>
    <row r="95" spans="1:25" x14ac:dyDescent="0.3">
      <c r="A95" s="19">
        <v>8.1</v>
      </c>
      <c r="B95" s="38">
        <v>15.964556349413799</v>
      </c>
      <c r="C95" s="38">
        <v>12.474288839845793</v>
      </c>
      <c r="D95" s="21">
        <v>0.80715931526865503</v>
      </c>
      <c r="E95" s="21">
        <v>0.67083822400973303</v>
      </c>
      <c r="F95" s="38">
        <v>2.91714011579209</v>
      </c>
      <c r="G95" s="26">
        <v>-2.5382971813429472E-9</v>
      </c>
      <c r="H95" s="22">
        <v>71122.48373710367</v>
      </c>
      <c r="I95" s="23">
        <v>2.3573097298308237</v>
      </c>
      <c r="J95" s="26">
        <v>2.502420594566046</v>
      </c>
      <c r="K95" s="24">
        <v>0.21271948440076199</v>
      </c>
      <c r="L95" s="26">
        <v>1.6260159113352755</v>
      </c>
      <c r="M95" s="21">
        <v>0.649777225645495</v>
      </c>
      <c r="N95" s="24">
        <v>8.0372615669603145E-2</v>
      </c>
      <c r="O95" s="205">
        <v>1.9021516995741421</v>
      </c>
      <c r="P95" s="26">
        <v>1229.77</v>
      </c>
      <c r="Q95" s="26">
        <v>17.84</v>
      </c>
      <c r="R95" s="26">
        <v>1243.29</v>
      </c>
      <c r="S95" s="26">
        <v>18.39</v>
      </c>
      <c r="T95" s="26">
        <v>1205.26</v>
      </c>
      <c r="U95" s="26">
        <v>37.47</v>
      </c>
      <c r="V95" s="26">
        <v>1235.83</v>
      </c>
      <c r="W95" s="26">
        <v>16.29</v>
      </c>
      <c r="X95" s="27">
        <v>-3.2</v>
      </c>
      <c r="Y95" s="19"/>
    </row>
    <row r="96" spans="1:25" x14ac:dyDescent="0.3">
      <c r="A96" s="19">
        <v>9.1</v>
      </c>
      <c r="B96" s="38">
        <v>20.425559546857301</v>
      </c>
      <c r="C96" s="38">
        <v>23.669032296010499</v>
      </c>
      <c r="D96" s="21">
        <v>1.19703503376194</v>
      </c>
      <c r="E96" s="21">
        <v>2.6814391563025599</v>
      </c>
      <c r="F96" s="38">
        <v>3.7666973623004205</v>
      </c>
      <c r="G96" s="26">
        <v>0.10168686116000095</v>
      </c>
      <c r="H96" s="22">
        <v>17753.522720692694</v>
      </c>
      <c r="I96" s="23">
        <v>2.453987993763123</v>
      </c>
      <c r="J96" s="26">
        <v>2.4687524540061645</v>
      </c>
      <c r="K96" s="24">
        <v>0.21468099598996282</v>
      </c>
      <c r="L96" s="26">
        <v>1.4851350748301531</v>
      </c>
      <c r="M96" s="21">
        <v>0.6015731032166276</v>
      </c>
      <c r="N96" s="24">
        <v>8.2904395575628842E-2</v>
      </c>
      <c r="O96" s="205">
        <v>1.9720832864437279</v>
      </c>
      <c r="P96" s="26">
        <v>1258.5999999999999</v>
      </c>
      <c r="Q96" s="26">
        <v>17.809999999999999</v>
      </c>
      <c r="R96" s="26">
        <v>1253.71</v>
      </c>
      <c r="S96" s="26">
        <v>16.920000000000002</v>
      </c>
      <c r="T96" s="26">
        <v>1266.0899999999999</v>
      </c>
      <c r="U96" s="26">
        <v>38.51</v>
      </c>
      <c r="V96" s="26">
        <v>1255.82</v>
      </c>
      <c r="W96" s="26">
        <v>15.56</v>
      </c>
      <c r="X96" s="27">
        <v>0.98</v>
      </c>
      <c r="Y96" s="19"/>
    </row>
    <row r="97" spans="1:25" x14ac:dyDescent="0.3">
      <c r="A97" s="19">
        <v>10.1</v>
      </c>
      <c r="B97" s="38">
        <v>25.7722676192924</v>
      </c>
      <c r="C97" s="38">
        <v>21.575968326806041</v>
      </c>
      <c r="D97" s="21">
        <v>0.86480458804899596</v>
      </c>
      <c r="E97" s="21">
        <v>2.50652004718884</v>
      </c>
      <c r="F97" s="38">
        <v>4.6892554306980845</v>
      </c>
      <c r="G97" s="26">
        <v>0.3463610047795056</v>
      </c>
      <c r="H97" s="22">
        <v>5212.1918318988</v>
      </c>
      <c r="I97" s="23">
        <v>2.3552137648645246</v>
      </c>
      <c r="J97" s="26">
        <v>2.7693716797220849</v>
      </c>
      <c r="K97" s="24">
        <v>0.2118156738972829</v>
      </c>
      <c r="L97" s="26">
        <v>1.4151545013432361</v>
      </c>
      <c r="M97" s="21">
        <v>0.51100201237172005</v>
      </c>
      <c r="N97" s="24">
        <v>8.0643795996651918E-2</v>
      </c>
      <c r="O97" s="205">
        <v>2.3804951665094172</v>
      </c>
      <c r="P97" s="26">
        <v>1229.1400000000001</v>
      </c>
      <c r="Q97" s="26">
        <v>19.739999999999998</v>
      </c>
      <c r="R97" s="26">
        <v>1238.48</v>
      </c>
      <c r="S97" s="26">
        <v>15.95</v>
      </c>
      <c r="T97" s="26">
        <v>1211.8900000000001</v>
      </c>
      <c r="U97" s="26">
        <v>46.85</v>
      </c>
      <c r="V97" s="26">
        <v>1235.72</v>
      </c>
      <c r="W97" s="26">
        <v>15.01</v>
      </c>
      <c r="X97" s="27">
        <v>-2.2000000000000002</v>
      </c>
      <c r="Y97" s="19"/>
    </row>
    <row r="98" spans="1:25" x14ac:dyDescent="0.3">
      <c r="A98" s="19">
        <v>10.199999999999999</v>
      </c>
      <c r="B98" s="38">
        <v>28.885898712080799</v>
      </c>
      <c r="C98" s="38">
        <v>19.177040287408587</v>
      </c>
      <c r="D98" s="21">
        <v>0.68579769022758796</v>
      </c>
      <c r="E98" s="21">
        <v>0.54501444926765497</v>
      </c>
      <c r="F98" s="38">
        <v>5.2146422057622086</v>
      </c>
      <c r="G98" s="26">
        <v>0.2197977458847212</v>
      </c>
      <c r="H98" s="22">
        <v>8213.4600276876263</v>
      </c>
      <c r="I98" s="23">
        <v>2.3596055999000511</v>
      </c>
      <c r="J98" s="26">
        <v>3.547138086494273</v>
      </c>
      <c r="K98" s="24">
        <v>0.21015777774320163</v>
      </c>
      <c r="L98" s="26">
        <v>1.3388163816244956</v>
      </c>
      <c r="M98" s="21">
        <v>0.37743565347005759</v>
      </c>
      <c r="N98" s="24">
        <v>8.1431545231901853E-2</v>
      </c>
      <c r="O98" s="205">
        <v>3.2847769027670881</v>
      </c>
      <c r="P98" s="26">
        <v>1230.47</v>
      </c>
      <c r="Q98" s="26">
        <v>25.3</v>
      </c>
      <c r="R98" s="26">
        <v>1229.6600000000001</v>
      </c>
      <c r="S98" s="26">
        <v>14.99</v>
      </c>
      <c r="T98" s="26">
        <v>1231</v>
      </c>
      <c r="U98" s="26">
        <v>64.47</v>
      </c>
      <c r="V98" s="26">
        <v>1229.77</v>
      </c>
      <c r="W98" s="26">
        <v>14.6</v>
      </c>
      <c r="X98" s="27">
        <v>0.11</v>
      </c>
      <c r="Y98" s="19"/>
    </row>
    <row r="99" spans="1:25" x14ac:dyDescent="0.3">
      <c r="A99" s="19">
        <v>11.1</v>
      </c>
      <c r="B99" s="38">
        <v>25.136614450190098</v>
      </c>
      <c r="C99" s="38">
        <v>27.246424357905497</v>
      </c>
      <c r="D99" s="21">
        <v>1.1197035470901899</v>
      </c>
      <c r="E99" s="21">
        <v>0.50482493550351504</v>
      </c>
      <c r="F99" s="38">
        <v>4.6441959158711672</v>
      </c>
      <c r="G99" s="26">
        <v>-2.5682359826175764E-18</v>
      </c>
      <c r="H99" s="22">
        <v>70293.384728611083</v>
      </c>
      <c r="I99" s="23">
        <v>2.431771316842231</v>
      </c>
      <c r="J99" s="26">
        <v>2.1424120471887873</v>
      </c>
      <c r="K99" s="24">
        <v>0.2150852281471593</v>
      </c>
      <c r="L99" s="26">
        <v>1.4116711006478986</v>
      </c>
      <c r="M99" s="21">
        <v>0.65891671142358144</v>
      </c>
      <c r="N99" s="24">
        <v>8.1999437339712655E-2</v>
      </c>
      <c r="O99" s="205">
        <v>1.6115564164915859</v>
      </c>
      <c r="P99" s="26">
        <v>1252.05</v>
      </c>
      <c r="Q99" s="26">
        <v>15.41</v>
      </c>
      <c r="R99" s="26">
        <v>1255.8499999999999</v>
      </c>
      <c r="S99" s="26">
        <v>16.11</v>
      </c>
      <c r="T99" s="26">
        <v>1244.6199999999999</v>
      </c>
      <c r="U99" s="26">
        <v>31.57</v>
      </c>
      <c r="V99" s="26">
        <v>1253.69</v>
      </c>
      <c r="W99" s="26">
        <v>14.29</v>
      </c>
      <c r="X99" s="27">
        <v>-0.9</v>
      </c>
      <c r="Y99" s="19"/>
    </row>
    <row r="100" spans="1:25" x14ac:dyDescent="0.3">
      <c r="A100" s="19">
        <v>12.1</v>
      </c>
      <c r="B100" s="38">
        <v>30.0673214781797</v>
      </c>
      <c r="C100" s="38">
        <v>21.039888539420538</v>
      </c>
      <c r="D100" s="21">
        <v>0.72285138125769699</v>
      </c>
      <c r="E100" s="21">
        <v>0.52780837127381797</v>
      </c>
      <c r="F100" s="38">
        <v>5.4192986433152921</v>
      </c>
      <c r="G100" s="26">
        <v>0.29191358645476506</v>
      </c>
      <c r="H100" s="22">
        <v>6184.3644275863453</v>
      </c>
      <c r="I100" s="23">
        <v>2.338707900110307</v>
      </c>
      <c r="J100" s="26">
        <v>2.4385388117926405</v>
      </c>
      <c r="K100" s="24">
        <v>0.20982400851007696</v>
      </c>
      <c r="L100" s="26">
        <v>1.3193834528922812</v>
      </c>
      <c r="M100" s="21">
        <v>0.54105493277852079</v>
      </c>
      <c r="N100" s="24">
        <v>8.0838738628007833E-2</v>
      </c>
      <c r="O100" s="205">
        <v>2.0507800566743146</v>
      </c>
      <c r="P100" s="26">
        <v>1224.1300000000001</v>
      </c>
      <c r="Q100" s="26">
        <v>17.34</v>
      </c>
      <c r="R100" s="26">
        <v>1227.8800000000001</v>
      </c>
      <c r="S100" s="26">
        <v>14.75</v>
      </c>
      <c r="T100" s="26">
        <v>1216.6400000000001</v>
      </c>
      <c r="U100" s="26">
        <v>40.33</v>
      </c>
      <c r="V100" s="26">
        <v>1226.6400000000001</v>
      </c>
      <c r="W100" s="26">
        <v>13.82</v>
      </c>
      <c r="X100" s="27">
        <v>-0.92</v>
      </c>
      <c r="Y100" s="19"/>
    </row>
    <row r="101" spans="1:25" x14ac:dyDescent="0.3">
      <c r="A101" s="19">
        <v>13.1</v>
      </c>
      <c r="B101" s="38">
        <v>113.618386597753</v>
      </c>
      <c r="C101" s="38">
        <v>109.45527125968077</v>
      </c>
      <c r="D101" s="21">
        <v>0.995149628479994</v>
      </c>
      <c r="E101" s="21">
        <v>0.247993940545258</v>
      </c>
      <c r="F101" s="38">
        <v>20.249434301793098</v>
      </c>
      <c r="G101" s="26">
        <v>9.1846559780750944E-2</v>
      </c>
      <c r="H101" s="22">
        <v>19655.608270026376</v>
      </c>
      <c r="I101" s="23">
        <v>2.327853017789336</v>
      </c>
      <c r="J101" s="26">
        <v>1.2498904584049477</v>
      </c>
      <c r="K101" s="24">
        <v>0.20747755110760627</v>
      </c>
      <c r="L101" s="26">
        <v>0.93691248700822949</v>
      </c>
      <c r="M101" s="21">
        <v>0.7495956791316527</v>
      </c>
      <c r="N101" s="24">
        <v>8.1373532056218001E-2</v>
      </c>
      <c r="O101" s="205">
        <v>0.82729749769945804</v>
      </c>
      <c r="P101" s="26">
        <v>1220.82</v>
      </c>
      <c r="Q101" s="26">
        <v>8.8800000000000008</v>
      </c>
      <c r="R101" s="26">
        <v>1215.3699999999999</v>
      </c>
      <c r="S101" s="26">
        <v>10.38</v>
      </c>
      <c r="T101" s="26">
        <v>1229.5999999999999</v>
      </c>
      <c r="U101" s="26">
        <v>16.239999999999998</v>
      </c>
      <c r="V101" s="26">
        <v>1219.71</v>
      </c>
      <c r="W101" s="26">
        <v>8.8000000000000007</v>
      </c>
      <c r="X101" s="27">
        <v>1.2</v>
      </c>
      <c r="Y101" s="19"/>
    </row>
    <row r="102" spans="1:25" x14ac:dyDescent="0.3">
      <c r="A102" s="19">
        <v>14.1</v>
      </c>
      <c r="B102" s="38">
        <v>43.889920006993798</v>
      </c>
      <c r="C102" s="38">
        <v>36.43344145430261</v>
      </c>
      <c r="D102" s="21">
        <v>0.857503158271817</v>
      </c>
      <c r="E102" s="21">
        <v>1.82177774522382</v>
      </c>
      <c r="F102" s="38">
        <v>7.6887567574943283</v>
      </c>
      <c r="G102" s="26">
        <v>0.19422423018910359</v>
      </c>
      <c r="H102" s="22">
        <v>9294.9267876736903</v>
      </c>
      <c r="I102" s="23">
        <v>2.2956647424252243</v>
      </c>
      <c r="J102" s="26">
        <v>1.9109894830133773</v>
      </c>
      <c r="K102" s="24">
        <v>0.20393800595490486</v>
      </c>
      <c r="L102" s="26">
        <v>1.1720559676269566</v>
      </c>
      <c r="M102" s="21">
        <v>0.6133241328878376</v>
      </c>
      <c r="N102" s="24">
        <v>8.1641132581653564E-2</v>
      </c>
      <c r="O102" s="205">
        <v>1.5093593385730828</v>
      </c>
      <c r="P102" s="26">
        <v>1210.95</v>
      </c>
      <c r="Q102" s="26">
        <v>13.52</v>
      </c>
      <c r="R102" s="26">
        <v>1196.44</v>
      </c>
      <c r="S102" s="26">
        <v>12.8</v>
      </c>
      <c r="T102" s="26">
        <v>1236.04</v>
      </c>
      <c r="U102" s="26">
        <v>29.6</v>
      </c>
      <c r="V102" s="26">
        <v>1202.52</v>
      </c>
      <c r="W102" s="26">
        <v>11.9</v>
      </c>
      <c r="X102" s="27">
        <v>3.2</v>
      </c>
      <c r="Y102" s="19"/>
    </row>
    <row r="103" spans="1:25" x14ac:dyDescent="0.3">
      <c r="A103" s="19">
        <v>15.1</v>
      </c>
      <c r="B103" s="38">
        <v>20.682895530352098</v>
      </c>
      <c r="C103" s="38">
        <v>21.102663524304099</v>
      </c>
      <c r="D103" s="21">
        <v>1.05396516598056</v>
      </c>
      <c r="E103" s="21">
        <v>2.8418970529608498</v>
      </c>
      <c r="F103" s="38">
        <v>3.6877183074689674</v>
      </c>
      <c r="G103" s="26">
        <v>0</v>
      </c>
      <c r="H103" s="22">
        <v>15628.635726555309</v>
      </c>
      <c r="I103" s="23">
        <v>2.3253652519200663</v>
      </c>
      <c r="J103" s="26">
        <v>2.6293577468969018</v>
      </c>
      <c r="K103" s="24">
        <v>0.20756457625158009</v>
      </c>
      <c r="L103" s="26">
        <v>1.5260125811756897</v>
      </c>
      <c r="M103" s="21">
        <v>0.58037464965604213</v>
      </c>
      <c r="N103" s="24">
        <v>8.1252487693780018E-2</v>
      </c>
      <c r="O103" s="205">
        <v>2.14121642139702</v>
      </c>
      <c r="P103" s="26">
        <v>1220.06</v>
      </c>
      <c r="Q103" s="26">
        <v>18.670000000000002</v>
      </c>
      <c r="R103" s="26">
        <v>1215.83</v>
      </c>
      <c r="S103" s="26">
        <v>16.91</v>
      </c>
      <c r="T103" s="26">
        <v>1226.67</v>
      </c>
      <c r="U103" s="26">
        <v>42.05</v>
      </c>
      <c r="V103" s="26">
        <v>1217.44</v>
      </c>
      <c r="W103" s="26">
        <v>15.74</v>
      </c>
      <c r="X103" s="27">
        <v>0.88</v>
      </c>
      <c r="Y103" s="19"/>
    </row>
    <row r="104" spans="1:25" x14ac:dyDescent="0.3">
      <c r="A104" s="19">
        <v>16.100000000000001</v>
      </c>
      <c r="B104" s="38">
        <v>31.721017151303698</v>
      </c>
      <c r="C104" s="38">
        <v>22.880583328273264</v>
      </c>
      <c r="D104" s="21">
        <v>0.74510985777563199</v>
      </c>
      <c r="E104" s="21">
        <v>0.488425790745463</v>
      </c>
      <c r="F104" s="38">
        <v>5.6582931565896626</v>
      </c>
      <c r="G104" s="26">
        <v>0.38456542292757134</v>
      </c>
      <c r="H104" s="22">
        <v>4694.3898030583168</v>
      </c>
      <c r="I104" s="23">
        <v>2.2962000729029852</v>
      </c>
      <c r="J104" s="26">
        <v>2.4403125930305962</v>
      </c>
      <c r="K104" s="24">
        <v>0.20765633080222604</v>
      </c>
      <c r="L104" s="26">
        <v>1.2844736524322211</v>
      </c>
      <c r="M104" s="21">
        <v>0.52635619555486868</v>
      </c>
      <c r="N104" s="24">
        <v>8.019795159042277E-2</v>
      </c>
      <c r="O104" s="205">
        <v>2.0749103565964342</v>
      </c>
      <c r="P104" s="26">
        <v>1211.1199999999999</v>
      </c>
      <c r="Q104" s="26">
        <v>17.260000000000002</v>
      </c>
      <c r="R104" s="26">
        <v>1216.32</v>
      </c>
      <c r="S104" s="26">
        <v>14.24</v>
      </c>
      <c r="T104" s="26">
        <v>1200.97</v>
      </c>
      <c r="U104" s="26">
        <v>40.9</v>
      </c>
      <c r="V104" s="26">
        <v>1214.73</v>
      </c>
      <c r="W104" s="26">
        <v>13.4</v>
      </c>
      <c r="X104" s="27">
        <v>-1.3</v>
      </c>
      <c r="Y104" s="19"/>
    </row>
    <row r="105" spans="1:25" x14ac:dyDescent="0.3">
      <c r="A105" s="29">
        <v>17.100000000000001</v>
      </c>
      <c r="B105" s="96">
        <v>29.114755742151601</v>
      </c>
      <c r="C105" s="96">
        <v>22.958519411164943</v>
      </c>
      <c r="D105" s="31">
        <v>0.81457494480703296</v>
      </c>
      <c r="E105" s="31">
        <v>0.48869970404750102</v>
      </c>
      <c r="F105" s="96">
        <v>5.3361532014219222</v>
      </c>
      <c r="G105" s="36">
        <v>0</v>
      </c>
      <c r="H105" s="32">
        <v>26605.723973535805</v>
      </c>
      <c r="I105" s="33">
        <v>2.4485443140036973</v>
      </c>
      <c r="J105" s="36">
        <v>1.9865325065159434</v>
      </c>
      <c r="K105" s="34">
        <v>0.21336440793100891</v>
      </c>
      <c r="L105" s="36">
        <v>1.3010859145853533</v>
      </c>
      <c r="M105" s="31">
        <v>0.654953246583036</v>
      </c>
      <c r="N105" s="34">
        <v>8.3230924501392384E-2</v>
      </c>
      <c r="O105" s="206">
        <v>1.5011618308204187</v>
      </c>
      <c r="P105" s="36">
        <v>1257</v>
      </c>
      <c r="Q105" s="36">
        <v>14.32</v>
      </c>
      <c r="R105" s="36">
        <v>1246.72</v>
      </c>
      <c r="S105" s="36">
        <v>14.75</v>
      </c>
      <c r="T105" s="36">
        <v>1273.76</v>
      </c>
      <c r="U105" s="36">
        <v>29.28</v>
      </c>
      <c r="V105" s="36">
        <v>1252.22</v>
      </c>
      <c r="W105" s="36">
        <v>13.31</v>
      </c>
      <c r="X105" s="208">
        <v>2.1</v>
      </c>
      <c r="Y105" s="29"/>
    </row>
    <row r="106" spans="1:25" x14ac:dyDescent="0.3">
      <c r="A106" s="2"/>
      <c r="B106" s="38"/>
      <c r="C106" s="38"/>
      <c r="D106" s="21"/>
      <c r="E106" s="21"/>
      <c r="F106" s="20"/>
      <c r="G106" s="21"/>
      <c r="H106" s="38"/>
      <c r="I106" s="23"/>
      <c r="J106" s="23"/>
      <c r="K106" s="24"/>
      <c r="L106" s="24"/>
      <c r="M106" s="21"/>
      <c r="N106" s="24"/>
      <c r="O106" s="24"/>
      <c r="P106" s="26"/>
      <c r="Q106" s="26"/>
      <c r="R106" s="26"/>
      <c r="S106" s="26"/>
      <c r="T106" s="26"/>
      <c r="U106" s="26"/>
      <c r="V106" s="26"/>
      <c r="W106" s="26"/>
      <c r="X106" s="27"/>
    </row>
    <row r="107" spans="1:25" ht="13.2" x14ac:dyDescent="0.3">
      <c r="A107" s="45" t="s">
        <v>388</v>
      </c>
      <c r="B107" s="38"/>
      <c r="C107" s="38"/>
      <c r="D107" s="21"/>
      <c r="E107" s="21"/>
      <c r="F107" s="20"/>
      <c r="G107" s="21"/>
      <c r="H107" s="38"/>
      <c r="I107" s="23"/>
      <c r="J107" s="23"/>
      <c r="K107" s="24"/>
      <c r="L107" s="24"/>
      <c r="M107" s="21"/>
      <c r="N107" s="24"/>
      <c r="O107" s="24"/>
      <c r="P107" s="26"/>
      <c r="Q107" s="26"/>
      <c r="R107" s="26"/>
      <c r="S107" s="26"/>
      <c r="T107" s="26"/>
      <c r="U107" s="26"/>
      <c r="V107" s="26"/>
      <c r="W107" s="26"/>
      <c r="X107" s="27"/>
    </row>
    <row r="108" spans="1:25" ht="13.2" x14ac:dyDescent="0.3">
      <c r="A108" s="45" t="s">
        <v>386</v>
      </c>
      <c r="B108" s="38"/>
      <c r="C108" s="38"/>
      <c r="D108" s="21"/>
      <c r="E108" s="21"/>
      <c r="F108" s="20"/>
      <c r="G108" s="21"/>
      <c r="H108" s="3"/>
      <c r="I108" s="23"/>
      <c r="J108" s="23"/>
      <c r="K108" s="24"/>
      <c r="L108" s="24"/>
      <c r="M108" s="21"/>
      <c r="N108" s="24"/>
      <c r="O108" s="24"/>
      <c r="P108" s="26"/>
      <c r="Q108" s="26"/>
      <c r="R108" s="26"/>
      <c r="S108" s="26"/>
      <c r="T108" s="26"/>
      <c r="U108" s="26"/>
      <c r="V108" s="26"/>
      <c r="W108" s="26"/>
      <c r="X108" s="27"/>
    </row>
    <row r="109" spans="1:25" x14ac:dyDescent="0.3">
      <c r="A109" s="3" t="s">
        <v>387</v>
      </c>
      <c r="B109" s="38"/>
      <c r="C109" s="38"/>
      <c r="D109" s="21"/>
      <c r="E109" s="21"/>
      <c r="F109" s="20"/>
      <c r="G109" s="21"/>
      <c r="H109" s="38"/>
      <c r="I109" s="23"/>
      <c r="J109" s="23"/>
      <c r="K109" s="24"/>
      <c r="L109" s="24"/>
      <c r="M109" s="21"/>
      <c r="N109" s="24"/>
      <c r="O109" s="24"/>
      <c r="P109" s="26"/>
      <c r="Q109" s="26"/>
      <c r="R109" s="26"/>
      <c r="S109" s="26"/>
      <c r="T109" s="26"/>
      <c r="U109" s="26"/>
      <c r="V109" s="26"/>
      <c r="W109" s="26"/>
      <c r="X109" s="27"/>
    </row>
    <row r="110" spans="1:25" x14ac:dyDescent="0.3">
      <c r="A110" s="2"/>
      <c r="B110" s="38"/>
      <c r="C110" s="38"/>
      <c r="D110" s="21"/>
      <c r="E110" s="21"/>
      <c r="F110" s="20"/>
      <c r="G110" s="21"/>
      <c r="H110" s="38"/>
      <c r="I110" s="23"/>
      <c r="J110" s="23"/>
      <c r="K110" s="24"/>
      <c r="L110" s="24"/>
      <c r="M110" s="21"/>
      <c r="N110" s="24"/>
      <c r="O110" s="24"/>
      <c r="P110" s="26"/>
      <c r="Q110" s="26"/>
      <c r="R110" s="26"/>
      <c r="S110" s="26"/>
      <c r="T110" s="26"/>
      <c r="U110" s="26"/>
      <c r="V110" s="26"/>
      <c r="W110" s="26"/>
      <c r="X110" s="27"/>
    </row>
    <row r="111" spans="1:25" x14ac:dyDescent="0.3">
      <c r="A111" s="2"/>
      <c r="B111" s="38"/>
      <c r="C111" s="38"/>
      <c r="D111" s="21"/>
      <c r="E111" s="21"/>
      <c r="F111" s="20"/>
      <c r="G111" s="21"/>
      <c r="H111" s="38"/>
      <c r="I111" s="23"/>
      <c r="J111" s="23"/>
      <c r="K111" s="24"/>
      <c r="L111" s="24"/>
      <c r="M111" s="21"/>
      <c r="N111" s="24"/>
      <c r="O111" s="24"/>
      <c r="P111" s="26"/>
      <c r="Q111" s="26"/>
      <c r="R111" s="26"/>
      <c r="S111" s="26"/>
      <c r="T111" s="26"/>
      <c r="U111" s="26"/>
      <c r="V111" s="26"/>
      <c r="W111" s="26"/>
      <c r="X111" s="27"/>
    </row>
    <row r="112" spans="1:25" x14ac:dyDescent="0.3">
      <c r="A112" s="2"/>
      <c r="B112" s="38"/>
      <c r="C112" s="38"/>
      <c r="D112" s="21"/>
      <c r="E112" s="21"/>
      <c r="F112" s="20"/>
      <c r="G112" s="21"/>
      <c r="H112" s="38"/>
      <c r="I112" s="23"/>
      <c r="J112" s="23"/>
      <c r="K112" s="24"/>
      <c r="L112" s="24"/>
      <c r="M112" s="21"/>
      <c r="N112" s="24"/>
      <c r="O112" s="24"/>
      <c r="P112" s="26"/>
      <c r="Q112" s="26"/>
      <c r="R112" s="26"/>
      <c r="S112" s="26"/>
      <c r="T112" s="26"/>
      <c r="U112" s="26"/>
      <c r="V112" s="26"/>
      <c r="W112" s="26"/>
      <c r="X112" s="27"/>
    </row>
    <row r="113" spans="2:24" s="2" customFormat="1" x14ac:dyDescent="0.3">
      <c r="B113" s="38"/>
      <c r="C113" s="38"/>
      <c r="D113" s="21"/>
      <c r="E113" s="21"/>
      <c r="F113" s="20"/>
      <c r="G113" s="21"/>
      <c r="H113" s="38"/>
      <c r="I113" s="23"/>
      <c r="J113" s="23"/>
      <c r="K113" s="24"/>
      <c r="L113" s="24"/>
      <c r="M113" s="21"/>
      <c r="N113" s="24"/>
      <c r="O113" s="24"/>
      <c r="P113" s="26"/>
      <c r="Q113" s="26"/>
      <c r="R113" s="26"/>
      <c r="S113" s="26"/>
      <c r="T113" s="26"/>
      <c r="U113" s="26"/>
      <c r="V113" s="26"/>
      <c r="W113" s="26"/>
      <c r="X113" s="27"/>
    </row>
    <row r="114" spans="2:24" s="2" customFormat="1" x14ac:dyDescent="0.3">
      <c r="B114" s="38"/>
      <c r="C114" s="38"/>
      <c r="D114" s="21"/>
      <c r="E114" s="21"/>
      <c r="F114" s="20"/>
      <c r="G114" s="21"/>
      <c r="H114" s="38"/>
      <c r="I114" s="23"/>
      <c r="J114" s="23"/>
      <c r="K114" s="24"/>
      <c r="L114" s="24"/>
      <c r="M114" s="21"/>
      <c r="N114" s="24"/>
      <c r="O114" s="24"/>
      <c r="P114" s="26"/>
      <c r="Q114" s="26"/>
      <c r="R114" s="26"/>
      <c r="S114" s="26"/>
      <c r="T114" s="26"/>
      <c r="U114" s="26"/>
      <c r="V114" s="26"/>
      <c r="W114" s="26"/>
      <c r="X114" s="27"/>
    </row>
    <row r="115" spans="2:24" s="2" customFormat="1" x14ac:dyDescent="0.3">
      <c r="B115" s="38"/>
      <c r="C115" s="38"/>
      <c r="D115" s="21"/>
      <c r="E115" s="21"/>
      <c r="F115" s="20"/>
      <c r="G115" s="21"/>
      <c r="H115" s="38"/>
      <c r="I115" s="23"/>
      <c r="J115" s="23"/>
      <c r="K115" s="24"/>
      <c r="L115" s="24"/>
      <c r="M115" s="21"/>
      <c r="N115" s="24"/>
      <c r="O115" s="24"/>
      <c r="P115" s="26"/>
      <c r="Q115" s="26"/>
      <c r="R115" s="26"/>
      <c r="S115" s="26"/>
      <c r="T115" s="26"/>
      <c r="U115" s="26"/>
      <c r="V115" s="26"/>
      <c r="W115" s="26"/>
      <c r="X115" s="27"/>
    </row>
    <row r="116" spans="2:24" x14ac:dyDescent="0.3">
      <c r="B116" s="202"/>
      <c r="C116" s="202"/>
    </row>
    <row r="117" spans="2:24" s="2" customFormat="1" x14ac:dyDescent="0.3">
      <c r="B117" s="202"/>
      <c r="C117" s="202"/>
    </row>
    <row r="118" spans="2:24" s="2" customFormat="1" x14ac:dyDescent="0.3">
      <c r="B118" s="202"/>
      <c r="C118" s="202"/>
    </row>
    <row r="119" spans="2:24" s="2" customFormat="1" x14ac:dyDescent="0.3">
      <c r="B119" s="202"/>
      <c r="C119" s="202"/>
      <c r="H119" s="490"/>
      <c r="I119" s="490"/>
      <c r="J119" s="490"/>
      <c r="K119" s="490"/>
      <c r="L119" s="490"/>
      <c r="M119" s="490"/>
      <c r="N119" s="490"/>
      <c r="O119" s="490"/>
      <c r="P119" s="490"/>
      <c r="Q119" s="490"/>
      <c r="R119" s="490"/>
      <c r="S119" s="490"/>
      <c r="T119" s="490"/>
      <c r="U119" s="490"/>
      <c r="V119" s="490"/>
      <c r="W119" s="490"/>
      <c r="X119" s="490"/>
    </row>
    <row r="120" spans="2:24" s="2" customFormat="1" x14ac:dyDescent="0.3">
      <c r="B120" s="202"/>
      <c r="C120" s="202"/>
      <c r="X120" s="203"/>
    </row>
    <row r="121" spans="2:24" s="2" customFormat="1" x14ac:dyDescent="0.3">
      <c r="B121" s="38"/>
      <c r="C121" s="38"/>
      <c r="D121" s="21"/>
      <c r="E121" s="21"/>
      <c r="F121" s="20"/>
      <c r="G121" s="21"/>
      <c r="H121" s="38"/>
      <c r="I121" s="23"/>
      <c r="J121" s="23"/>
      <c r="K121" s="24"/>
      <c r="L121" s="24"/>
      <c r="M121" s="21"/>
      <c r="N121" s="24"/>
      <c r="O121" s="24"/>
      <c r="P121" s="26"/>
      <c r="Q121" s="26"/>
      <c r="R121" s="26"/>
      <c r="S121" s="26"/>
      <c r="T121" s="26"/>
      <c r="U121" s="26"/>
      <c r="V121" s="26"/>
      <c r="W121" s="26"/>
      <c r="X121" s="27"/>
    </row>
    <row r="122" spans="2:24" s="2" customFormat="1" x14ac:dyDescent="0.3">
      <c r="B122" s="38"/>
      <c r="C122" s="38"/>
      <c r="D122" s="21"/>
      <c r="E122" s="21"/>
      <c r="F122" s="20"/>
      <c r="G122" s="21"/>
      <c r="H122" s="38"/>
      <c r="I122" s="23"/>
      <c r="J122" s="23"/>
      <c r="K122" s="24"/>
      <c r="L122" s="24"/>
      <c r="M122" s="21"/>
      <c r="N122" s="24"/>
      <c r="O122" s="24"/>
      <c r="P122" s="26"/>
      <c r="Q122" s="26"/>
      <c r="R122" s="26"/>
      <c r="S122" s="26"/>
      <c r="T122" s="26"/>
      <c r="U122" s="26"/>
      <c r="V122" s="26"/>
      <c r="W122" s="26"/>
      <c r="X122" s="27"/>
    </row>
    <row r="123" spans="2:24" s="2" customFormat="1" x14ac:dyDescent="0.3">
      <c r="B123" s="38"/>
      <c r="C123" s="38"/>
      <c r="D123" s="21"/>
      <c r="E123" s="21"/>
      <c r="F123" s="20"/>
      <c r="G123" s="21"/>
      <c r="H123" s="38"/>
      <c r="I123" s="23"/>
      <c r="J123" s="23"/>
      <c r="K123" s="24"/>
      <c r="L123" s="24"/>
      <c r="M123" s="21"/>
      <c r="N123" s="24"/>
      <c r="O123" s="24"/>
      <c r="P123" s="26"/>
      <c r="Q123" s="26"/>
      <c r="R123" s="26"/>
      <c r="S123" s="26"/>
      <c r="T123" s="26"/>
      <c r="U123" s="26"/>
      <c r="V123" s="26"/>
      <c r="W123" s="26"/>
      <c r="X123" s="27"/>
    </row>
    <row r="124" spans="2:24" s="2" customFormat="1" x14ac:dyDescent="0.3">
      <c r="B124" s="38"/>
      <c r="C124" s="38"/>
      <c r="D124" s="21"/>
      <c r="E124" s="21"/>
      <c r="F124" s="20"/>
      <c r="G124" s="21"/>
      <c r="H124" s="38"/>
      <c r="I124" s="23"/>
      <c r="J124" s="23"/>
      <c r="K124" s="24"/>
      <c r="L124" s="24"/>
      <c r="M124" s="21"/>
      <c r="N124" s="24"/>
      <c r="O124" s="24"/>
      <c r="P124" s="26"/>
      <c r="Q124" s="26"/>
      <c r="R124" s="26"/>
      <c r="S124" s="26"/>
      <c r="T124" s="26"/>
      <c r="U124" s="26"/>
      <c r="V124" s="26"/>
      <c r="W124" s="26"/>
      <c r="X124" s="27"/>
    </row>
    <row r="125" spans="2:24" s="2" customFormat="1" x14ac:dyDescent="0.3">
      <c r="B125" s="38"/>
      <c r="C125" s="38"/>
      <c r="D125" s="21"/>
      <c r="E125" s="21"/>
      <c r="F125" s="20"/>
      <c r="G125" s="21"/>
      <c r="H125" s="38"/>
      <c r="I125" s="23"/>
      <c r="J125" s="23"/>
      <c r="K125" s="24"/>
      <c r="L125" s="24"/>
      <c r="M125" s="21"/>
      <c r="N125" s="24"/>
      <c r="O125" s="24"/>
      <c r="P125" s="26"/>
      <c r="Q125" s="26"/>
      <c r="R125" s="26"/>
      <c r="S125" s="26"/>
      <c r="T125" s="26"/>
      <c r="U125" s="26"/>
      <c r="V125" s="26"/>
      <c r="W125" s="26"/>
      <c r="X125" s="27"/>
    </row>
    <row r="126" spans="2:24" s="2" customFormat="1" x14ac:dyDescent="0.3">
      <c r="B126" s="38"/>
      <c r="C126" s="38"/>
      <c r="D126" s="21"/>
      <c r="E126" s="21"/>
      <c r="F126" s="20"/>
      <c r="G126" s="21"/>
      <c r="H126" s="38"/>
      <c r="I126" s="23"/>
      <c r="J126" s="23"/>
      <c r="K126" s="24"/>
      <c r="L126" s="24"/>
      <c r="M126" s="21"/>
      <c r="N126" s="24"/>
      <c r="O126" s="24"/>
      <c r="P126" s="26"/>
      <c r="Q126" s="26"/>
      <c r="R126" s="26"/>
      <c r="S126" s="26"/>
      <c r="T126" s="26"/>
      <c r="U126" s="26"/>
      <c r="V126" s="26"/>
      <c r="W126" s="26"/>
      <c r="X126" s="27"/>
    </row>
    <row r="127" spans="2:24" s="2" customFormat="1" x14ac:dyDescent="0.3">
      <c r="B127" s="38"/>
      <c r="C127" s="38"/>
      <c r="D127" s="21"/>
      <c r="E127" s="21"/>
      <c r="F127" s="20"/>
      <c r="G127" s="21"/>
      <c r="H127" s="38"/>
      <c r="I127" s="23"/>
      <c r="J127" s="23"/>
      <c r="K127" s="24"/>
      <c r="L127" s="24"/>
      <c r="M127" s="21"/>
      <c r="N127" s="24"/>
      <c r="O127" s="24"/>
      <c r="P127" s="26"/>
      <c r="Q127" s="26"/>
      <c r="R127" s="26"/>
      <c r="S127" s="26"/>
      <c r="T127" s="26"/>
      <c r="U127" s="26"/>
      <c r="V127" s="26"/>
      <c r="W127" s="26"/>
      <c r="X127" s="27"/>
    </row>
    <row r="128" spans="2:24" s="2" customFormat="1" x14ac:dyDescent="0.3">
      <c r="B128" s="38"/>
      <c r="C128" s="38"/>
      <c r="D128" s="21"/>
      <c r="E128" s="21"/>
      <c r="F128" s="20"/>
      <c r="G128" s="21"/>
      <c r="H128" s="38"/>
      <c r="I128" s="23"/>
      <c r="J128" s="23"/>
      <c r="K128" s="24"/>
      <c r="L128" s="24"/>
      <c r="M128" s="21"/>
      <c r="N128" s="24"/>
      <c r="O128" s="24"/>
      <c r="P128" s="26"/>
      <c r="Q128" s="26"/>
      <c r="R128" s="26"/>
      <c r="S128" s="26"/>
      <c r="T128" s="26"/>
      <c r="U128" s="26"/>
      <c r="V128" s="26"/>
      <c r="W128" s="26"/>
      <c r="X128" s="27"/>
    </row>
    <row r="129" spans="1:24" x14ac:dyDescent="0.3">
      <c r="A129" s="2"/>
      <c r="B129" s="38"/>
      <c r="C129" s="38"/>
      <c r="D129" s="21"/>
      <c r="E129" s="21"/>
      <c r="F129" s="20"/>
      <c r="G129" s="21"/>
      <c r="H129" s="38"/>
      <c r="I129" s="23"/>
      <c r="J129" s="23"/>
      <c r="K129" s="24"/>
      <c r="L129" s="24"/>
      <c r="M129" s="21"/>
      <c r="N129" s="24"/>
      <c r="O129" s="24"/>
      <c r="P129" s="26"/>
      <c r="Q129" s="26"/>
      <c r="R129" s="26"/>
      <c r="S129" s="26"/>
      <c r="T129" s="26"/>
      <c r="U129" s="26"/>
      <c r="V129" s="26"/>
      <c r="W129" s="26"/>
      <c r="X129" s="27"/>
    </row>
    <row r="130" spans="1:24" x14ac:dyDescent="0.3">
      <c r="A130" s="2"/>
      <c r="B130" s="38"/>
      <c r="C130" s="38"/>
      <c r="D130" s="21"/>
      <c r="E130" s="21"/>
      <c r="F130" s="20"/>
      <c r="G130" s="3"/>
      <c r="H130" s="38"/>
      <c r="I130" s="23"/>
      <c r="J130" s="23"/>
      <c r="K130" s="24"/>
      <c r="L130" s="24"/>
      <c r="M130" s="21"/>
      <c r="N130" s="24"/>
      <c r="O130" s="24"/>
      <c r="P130" s="26"/>
      <c r="Q130" s="26"/>
      <c r="R130" s="26"/>
      <c r="S130" s="26"/>
      <c r="T130" s="26"/>
      <c r="U130" s="26"/>
      <c r="V130" s="26"/>
      <c r="W130" s="26"/>
      <c r="X130" s="27"/>
    </row>
    <row r="131" spans="1:24" x14ac:dyDescent="0.3">
      <c r="A131" s="2"/>
      <c r="B131" s="38"/>
      <c r="C131" s="38"/>
      <c r="D131" s="21"/>
      <c r="E131" s="21"/>
      <c r="F131" s="20"/>
      <c r="G131" s="21"/>
      <c r="H131" s="38"/>
      <c r="I131" s="23"/>
      <c r="J131" s="23"/>
      <c r="K131" s="24"/>
      <c r="L131" s="24"/>
      <c r="M131" s="21"/>
      <c r="N131" s="24"/>
      <c r="O131" s="24"/>
      <c r="P131" s="26"/>
      <c r="Q131" s="26"/>
      <c r="R131" s="26"/>
      <c r="S131" s="26"/>
      <c r="T131" s="26"/>
      <c r="U131" s="26"/>
      <c r="V131" s="26"/>
      <c r="W131" s="26"/>
      <c r="X131" s="27"/>
    </row>
    <row r="132" spans="1:24" x14ac:dyDescent="0.3">
      <c r="A132" s="2"/>
      <c r="B132" s="38"/>
      <c r="C132" s="38"/>
      <c r="D132" s="21"/>
      <c r="E132" s="21"/>
      <c r="F132" s="20"/>
      <c r="G132" s="21"/>
      <c r="H132" s="38"/>
      <c r="I132" s="23"/>
      <c r="J132" s="23"/>
      <c r="K132" s="24"/>
      <c r="L132" s="24"/>
      <c r="M132" s="21"/>
      <c r="N132" s="24"/>
      <c r="O132" s="24"/>
      <c r="P132" s="26"/>
      <c r="Q132" s="26"/>
      <c r="R132" s="26"/>
      <c r="S132" s="26"/>
      <c r="T132" s="26"/>
      <c r="U132" s="26"/>
      <c r="V132" s="26"/>
      <c r="W132" s="26"/>
      <c r="X132" s="27"/>
    </row>
    <row r="133" spans="1:24" x14ac:dyDescent="0.3">
      <c r="A133" s="2"/>
      <c r="B133" s="38"/>
      <c r="C133" s="38"/>
      <c r="D133" s="21"/>
      <c r="E133" s="21"/>
      <c r="F133" s="20"/>
      <c r="G133" s="21"/>
      <c r="H133" s="38"/>
      <c r="I133" s="23"/>
      <c r="J133" s="23"/>
      <c r="K133" s="24"/>
      <c r="L133" s="24"/>
      <c r="M133" s="21"/>
      <c r="N133" s="24"/>
      <c r="O133" s="24"/>
      <c r="P133" s="26"/>
      <c r="Q133" s="26"/>
      <c r="R133" s="26"/>
      <c r="S133" s="26"/>
      <c r="T133" s="26"/>
      <c r="U133" s="26"/>
      <c r="V133" s="26"/>
      <c r="W133" s="26"/>
      <c r="X133" s="27"/>
    </row>
    <row r="134" spans="1:24" x14ac:dyDescent="0.3">
      <c r="A134" s="2"/>
      <c r="B134" s="38"/>
      <c r="C134" s="38"/>
      <c r="D134" s="21"/>
      <c r="E134" s="21"/>
      <c r="F134" s="20"/>
      <c r="G134" s="21"/>
      <c r="H134" s="38"/>
      <c r="I134" s="23"/>
      <c r="J134" s="23"/>
      <c r="K134" s="24"/>
      <c r="L134" s="24"/>
      <c r="M134" s="21"/>
      <c r="N134" s="24"/>
      <c r="O134" s="24"/>
      <c r="P134" s="26"/>
      <c r="Q134" s="26"/>
      <c r="R134" s="26"/>
      <c r="S134" s="26"/>
      <c r="T134" s="26"/>
      <c r="U134" s="26"/>
      <c r="V134" s="26"/>
      <c r="W134" s="26"/>
      <c r="X134" s="27"/>
    </row>
    <row r="135" spans="1:24" x14ac:dyDescent="0.3">
      <c r="A135" s="2"/>
      <c r="B135" s="38"/>
      <c r="C135" s="38"/>
      <c r="D135" s="21"/>
      <c r="E135" s="21"/>
      <c r="F135" s="20"/>
      <c r="G135" s="21"/>
      <c r="H135" s="38"/>
      <c r="I135" s="23"/>
      <c r="J135" s="23"/>
      <c r="K135" s="24"/>
      <c r="L135" s="24"/>
      <c r="M135" s="21"/>
      <c r="N135" s="24"/>
      <c r="O135" s="24"/>
      <c r="P135" s="26"/>
      <c r="Q135" s="26"/>
      <c r="R135" s="26"/>
      <c r="S135" s="26"/>
      <c r="T135" s="26"/>
      <c r="U135" s="26"/>
      <c r="V135" s="26"/>
      <c r="W135" s="26"/>
      <c r="X135" s="27"/>
    </row>
    <row r="136" spans="1:24" x14ac:dyDescent="0.3">
      <c r="A136" s="2"/>
      <c r="B136" s="38"/>
      <c r="C136" s="38"/>
      <c r="D136" s="21"/>
      <c r="E136" s="21"/>
      <c r="F136" s="20"/>
      <c r="G136" s="21"/>
      <c r="H136" s="38"/>
      <c r="I136" s="23"/>
      <c r="J136" s="23"/>
      <c r="K136" s="24"/>
      <c r="L136" s="24"/>
      <c r="M136" s="21"/>
      <c r="N136" s="24"/>
      <c r="O136" s="24"/>
      <c r="P136" s="26"/>
      <c r="Q136" s="26"/>
      <c r="R136" s="26"/>
      <c r="S136" s="26"/>
      <c r="T136" s="26"/>
      <c r="U136" s="26"/>
      <c r="V136" s="26"/>
      <c r="W136" s="26"/>
      <c r="X136" s="27"/>
    </row>
    <row r="137" spans="1:24" x14ac:dyDescent="0.3">
      <c r="A137" s="2"/>
      <c r="B137" s="38"/>
      <c r="C137" s="38"/>
      <c r="D137" s="21"/>
      <c r="E137" s="21"/>
      <c r="F137" s="20"/>
      <c r="G137" s="21"/>
      <c r="H137" s="38"/>
      <c r="I137" s="23"/>
      <c r="J137" s="23"/>
      <c r="K137" s="24"/>
      <c r="L137" s="24"/>
      <c r="M137" s="21"/>
      <c r="N137" s="24"/>
      <c r="O137" s="24"/>
      <c r="P137" s="26"/>
      <c r="Q137" s="26"/>
      <c r="R137" s="26"/>
      <c r="S137" s="26"/>
      <c r="T137" s="26"/>
      <c r="U137" s="26"/>
      <c r="V137" s="26"/>
      <c r="W137" s="26"/>
      <c r="X137" s="27"/>
    </row>
    <row r="138" spans="1:24" x14ac:dyDescent="0.3">
      <c r="A138" s="2"/>
      <c r="B138" s="38"/>
      <c r="C138" s="38"/>
      <c r="D138" s="21"/>
      <c r="E138" s="21"/>
      <c r="F138" s="20"/>
      <c r="G138" s="21"/>
      <c r="H138" s="38"/>
      <c r="I138" s="23"/>
      <c r="J138" s="23"/>
      <c r="K138" s="24"/>
      <c r="L138" s="24"/>
      <c r="M138" s="21"/>
      <c r="N138" s="24"/>
      <c r="O138" s="24"/>
      <c r="P138" s="26"/>
      <c r="Q138" s="26"/>
      <c r="R138" s="26"/>
      <c r="S138" s="26"/>
      <c r="T138" s="26"/>
      <c r="U138" s="26"/>
      <c r="V138" s="26"/>
      <c r="W138" s="26"/>
      <c r="X138" s="27"/>
    </row>
    <row r="139" spans="1:24" x14ac:dyDescent="0.3">
      <c r="A139" s="2"/>
      <c r="B139" s="38"/>
      <c r="C139" s="38"/>
      <c r="D139" s="21"/>
      <c r="E139" s="21"/>
      <c r="F139" s="20"/>
      <c r="G139" s="21"/>
      <c r="H139" s="38"/>
      <c r="I139" s="23"/>
      <c r="J139" s="23"/>
      <c r="K139" s="24"/>
      <c r="L139" s="24"/>
      <c r="M139" s="21"/>
      <c r="N139" s="24"/>
      <c r="O139" s="24"/>
      <c r="P139" s="26"/>
      <c r="Q139" s="26"/>
      <c r="R139" s="26"/>
      <c r="S139" s="26"/>
      <c r="T139" s="26"/>
      <c r="U139" s="26"/>
      <c r="V139" s="26"/>
      <c r="W139" s="26"/>
      <c r="X139" s="27"/>
    </row>
    <row r="140" spans="1:24" x14ac:dyDescent="0.3">
      <c r="A140" s="2"/>
      <c r="B140" s="38"/>
      <c r="C140" s="38"/>
      <c r="D140" s="21"/>
      <c r="E140" s="21"/>
      <c r="F140" s="20"/>
      <c r="G140" s="21"/>
      <c r="H140" s="38"/>
      <c r="I140" s="23"/>
      <c r="J140" s="23"/>
      <c r="K140" s="24"/>
      <c r="L140" s="24"/>
      <c r="M140" s="21"/>
      <c r="N140" s="24"/>
      <c r="O140" s="24"/>
      <c r="P140" s="26"/>
      <c r="Q140" s="26"/>
      <c r="R140" s="26"/>
      <c r="S140" s="26"/>
      <c r="T140" s="26"/>
      <c r="U140" s="26"/>
      <c r="V140" s="26"/>
      <c r="W140" s="26"/>
      <c r="X140" s="27"/>
    </row>
    <row r="141" spans="1:24" x14ac:dyDescent="0.3">
      <c r="A141" s="2"/>
      <c r="B141" s="38"/>
      <c r="C141" s="38"/>
      <c r="D141" s="21"/>
      <c r="E141" s="21"/>
      <c r="F141" s="20"/>
      <c r="G141" s="21"/>
      <c r="H141" s="38"/>
      <c r="I141" s="23"/>
      <c r="J141" s="23"/>
      <c r="K141" s="24"/>
      <c r="L141" s="24"/>
      <c r="M141" s="21"/>
      <c r="N141" s="24"/>
      <c r="O141" s="24"/>
      <c r="P141" s="26"/>
      <c r="Q141" s="26"/>
      <c r="R141" s="26"/>
      <c r="S141" s="26"/>
      <c r="T141" s="26"/>
      <c r="U141" s="26"/>
      <c r="V141" s="26"/>
      <c r="W141" s="26"/>
      <c r="X141" s="27"/>
    </row>
    <row r="142" spans="1:24" x14ac:dyDescent="0.3">
      <c r="A142" s="2"/>
      <c r="B142" s="38"/>
      <c r="C142" s="38"/>
      <c r="D142" s="21"/>
      <c r="E142" s="21"/>
      <c r="F142" s="20"/>
      <c r="G142" s="21"/>
      <c r="H142" s="38"/>
      <c r="I142" s="23"/>
      <c r="J142" s="23"/>
      <c r="K142" s="24"/>
      <c r="L142" s="24"/>
      <c r="M142" s="21"/>
      <c r="N142" s="24"/>
      <c r="O142" s="24"/>
      <c r="P142" s="26"/>
      <c r="Q142" s="26"/>
      <c r="R142" s="26"/>
      <c r="S142" s="26"/>
      <c r="T142" s="26"/>
      <c r="U142" s="26"/>
      <c r="V142" s="26"/>
      <c r="W142" s="26"/>
      <c r="X142" s="27"/>
    </row>
    <row r="143" spans="1:24" x14ac:dyDescent="0.3">
      <c r="A143" s="2"/>
      <c r="B143" s="38"/>
      <c r="C143" s="38"/>
      <c r="D143" s="21"/>
      <c r="E143" s="21"/>
      <c r="F143" s="20"/>
      <c r="G143" s="3"/>
      <c r="H143" s="38"/>
      <c r="I143" s="23"/>
      <c r="J143" s="23"/>
      <c r="K143" s="24"/>
      <c r="L143" s="24"/>
      <c r="M143" s="21"/>
      <c r="N143" s="24"/>
      <c r="O143" s="24"/>
      <c r="P143" s="26"/>
      <c r="Q143" s="26"/>
      <c r="R143" s="26"/>
      <c r="S143" s="26"/>
      <c r="T143" s="26"/>
      <c r="U143" s="26"/>
      <c r="V143" s="26"/>
      <c r="W143" s="26"/>
      <c r="X143" s="27"/>
    </row>
    <row r="144" spans="1:24" x14ac:dyDescent="0.3">
      <c r="A144" s="2"/>
      <c r="B144" s="38"/>
      <c r="C144" s="38"/>
      <c r="D144" s="21"/>
      <c r="E144" s="21"/>
      <c r="F144" s="20"/>
      <c r="G144" s="21"/>
      <c r="H144" s="38"/>
      <c r="I144" s="23"/>
      <c r="J144" s="23"/>
      <c r="K144" s="24"/>
      <c r="L144" s="24"/>
      <c r="M144" s="21"/>
      <c r="N144" s="24"/>
      <c r="O144" s="24"/>
      <c r="P144" s="26"/>
      <c r="Q144" s="26"/>
      <c r="R144" s="26"/>
      <c r="S144" s="26"/>
      <c r="T144" s="26"/>
      <c r="U144" s="26"/>
      <c r="V144" s="26"/>
      <c r="W144" s="26"/>
      <c r="X144" s="27"/>
    </row>
    <row r="145" spans="2:24" s="2" customFormat="1" x14ac:dyDescent="0.3">
      <c r="B145" s="38"/>
      <c r="C145" s="38"/>
      <c r="D145" s="21"/>
      <c r="E145" s="21"/>
      <c r="F145" s="20"/>
      <c r="G145" s="21"/>
      <c r="H145" s="38"/>
      <c r="I145" s="23"/>
      <c r="J145" s="23"/>
      <c r="K145" s="24"/>
      <c r="L145" s="24"/>
      <c r="M145" s="21"/>
      <c r="N145" s="24"/>
      <c r="O145" s="24"/>
      <c r="P145" s="26"/>
      <c r="Q145" s="26"/>
      <c r="R145" s="26"/>
      <c r="S145" s="26"/>
      <c r="T145" s="26"/>
      <c r="U145" s="26"/>
      <c r="V145" s="26"/>
      <c r="W145" s="26"/>
      <c r="X145" s="27"/>
    </row>
    <row r="146" spans="2:24" s="2" customFormat="1" x14ac:dyDescent="0.3">
      <c r="B146" s="38"/>
      <c r="C146" s="38"/>
      <c r="D146" s="21"/>
      <c r="E146" s="21"/>
      <c r="F146" s="20"/>
      <c r="G146" s="21"/>
      <c r="H146" s="38"/>
      <c r="I146" s="23"/>
      <c r="J146" s="23"/>
      <c r="K146" s="24"/>
      <c r="L146" s="24"/>
      <c r="M146" s="21"/>
      <c r="N146" s="24"/>
      <c r="O146" s="24"/>
      <c r="P146" s="26"/>
      <c r="Q146" s="26"/>
      <c r="R146" s="26"/>
      <c r="S146" s="26"/>
      <c r="T146" s="26"/>
      <c r="U146" s="26"/>
      <c r="V146" s="26"/>
      <c r="W146" s="26"/>
      <c r="X146" s="27"/>
    </row>
    <row r="147" spans="2:24" s="2" customFormat="1" x14ac:dyDescent="0.3">
      <c r="B147" s="38"/>
      <c r="C147" s="38"/>
      <c r="D147" s="21"/>
      <c r="E147" s="21"/>
      <c r="F147" s="20"/>
      <c r="G147" s="21"/>
      <c r="H147" s="38"/>
      <c r="I147" s="23"/>
      <c r="J147" s="23"/>
      <c r="K147" s="24"/>
      <c r="L147" s="24"/>
      <c r="M147" s="21"/>
      <c r="N147" s="24"/>
      <c r="O147" s="24"/>
      <c r="P147" s="26"/>
      <c r="Q147" s="26"/>
      <c r="R147" s="26"/>
      <c r="S147" s="26"/>
      <c r="T147" s="26"/>
      <c r="U147" s="26"/>
      <c r="V147" s="26"/>
      <c r="W147" s="26"/>
      <c r="X147" s="27"/>
    </row>
    <row r="148" spans="2:24" s="2" customFormat="1" x14ac:dyDescent="0.3">
      <c r="B148" s="38"/>
      <c r="C148" s="38"/>
      <c r="D148" s="21"/>
      <c r="E148" s="21"/>
      <c r="F148" s="20"/>
      <c r="G148" s="21"/>
      <c r="H148" s="38"/>
      <c r="I148" s="23"/>
      <c r="J148" s="23"/>
      <c r="K148" s="24"/>
      <c r="L148" s="24"/>
      <c r="M148" s="21"/>
      <c r="N148" s="24"/>
      <c r="O148" s="24"/>
      <c r="P148" s="26"/>
      <c r="Q148" s="26"/>
      <c r="R148" s="26"/>
      <c r="S148" s="26"/>
      <c r="T148" s="26"/>
      <c r="U148" s="26"/>
      <c r="V148" s="26"/>
      <c r="W148" s="26"/>
      <c r="X148" s="27"/>
    </row>
    <row r="149" spans="2:24" s="2" customFormat="1" x14ac:dyDescent="0.3">
      <c r="B149" s="38"/>
      <c r="C149" s="38"/>
      <c r="D149" s="21"/>
      <c r="E149" s="21"/>
      <c r="F149" s="20"/>
      <c r="G149" s="21"/>
      <c r="H149" s="38"/>
      <c r="I149" s="23"/>
      <c r="J149" s="23"/>
      <c r="K149" s="24"/>
      <c r="L149" s="24"/>
      <c r="M149" s="21"/>
      <c r="N149" s="24"/>
      <c r="O149" s="24"/>
      <c r="P149" s="26"/>
      <c r="Q149" s="26"/>
      <c r="R149" s="26"/>
      <c r="S149" s="26"/>
      <c r="T149" s="26"/>
      <c r="U149" s="26"/>
      <c r="V149" s="26"/>
      <c r="W149" s="26"/>
      <c r="X149" s="27"/>
    </row>
    <row r="150" spans="2:24" s="2" customFormat="1" x14ac:dyDescent="0.3">
      <c r="B150" s="38"/>
      <c r="C150" s="38"/>
      <c r="D150" s="21"/>
      <c r="E150" s="21"/>
      <c r="F150" s="20"/>
      <c r="G150" s="21"/>
      <c r="H150" s="38"/>
      <c r="I150" s="23"/>
      <c r="J150" s="23"/>
      <c r="K150" s="24"/>
      <c r="L150" s="24"/>
      <c r="M150" s="21"/>
      <c r="N150" s="24"/>
      <c r="O150" s="24"/>
      <c r="P150" s="26"/>
      <c r="Q150" s="26"/>
      <c r="R150" s="26"/>
      <c r="S150" s="26"/>
      <c r="T150" s="26"/>
      <c r="U150" s="26"/>
      <c r="V150" s="26"/>
      <c r="W150" s="26"/>
      <c r="X150" s="27"/>
    </row>
    <row r="151" spans="2:24" s="2" customFormat="1" x14ac:dyDescent="0.3">
      <c r="B151" s="38"/>
      <c r="C151" s="38"/>
      <c r="D151" s="21"/>
      <c r="E151" s="21"/>
      <c r="F151" s="20"/>
      <c r="G151" s="21"/>
      <c r="H151" s="38"/>
      <c r="I151" s="23"/>
      <c r="J151" s="23"/>
      <c r="K151" s="24"/>
      <c r="L151" s="24"/>
      <c r="M151" s="21"/>
      <c r="N151" s="24"/>
      <c r="O151" s="24"/>
      <c r="P151" s="26"/>
      <c r="Q151" s="26"/>
      <c r="R151" s="26"/>
      <c r="S151" s="26"/>
      <c r="T151" s="26"/>
      <c r="U151" s="26"/>
      <c r="V151" s="26"/>
      <c r="W151" s="26"/>
      <c r="X151" s="27"/>
    </row>
    <row r="152" spans="2:24" s="2" customFormat="1" x14ac:dyDescent="0.3">
      <c r="B152" s="38"/>
      <c r="C152" s="38"/>
      <c r="D152" s="21"/>
      <c r="E152" s="21"/>
      <c r="F152" s="20"/>
      <c r="G152" s="21"/>
      <c r="H152" s="38"/>
      <c r="I152" s="23"/>
      <c r="J152" s="23"/>
      <c r="K152" s="24"/>
      <c r="L152" s="24"/>
      <c r="M152" s="21"/>
      <c r="N152" s="24"/>
      <c r="O152" s="24"/>
      <c r="P152" s="26"/>
      <c r="Q152" s="26"/>
      <c r="R152" s="26"/>
      <c r="S152" s="26"/>
      <c r="T152" s="26"/>
      <c r="U152" s="26"/>
      <c r="V152" s="26"/>
      <c r="W152" s="26"/>
      <c r="X152" s="27"/>
    </row>
    <row r="153" spans="2:24" s="2" customFormat="1" x14ac:dyDescent="0.3">
      <c r="B153" s="38"/>
      <c r="C153" s="38"/>
      <c r="D153" s="21"/>
      <c r="E153" s="21"/>
      <c r="F153" s="20"/>
      <c r="G153" s="21"/>
      <c r="H153" s="38"/>
      <c r="I153" s="23"/>
      <c r="J153" s="23"/>
      <c r="K153" s="24"/>
      <c r="L153" s="24"/>
      <c r="M153" s="21"/>
      <c r="N153" s="24"/>
      <c r="O153" s="24"/>
      <c r="P153" s="26"/>
      <c r="Q153" s="26"/>
      <c r="R153" s="26"/>
      <c r="S153" s="26"/>
      <c r="T153" s="26"/>
      <c r="U153" s="26"/>
      <c r="V153" s="26"/>
      <c r="W153" s="26"/>
      <c r="X153" s="27"/>
    </row>
    <row r="154" spans="2:24" s="2" customFormat="1" x14ac:dyDescent="0.3">
      <c r="B154" s="38"/>
      <c r="C154" s="38"/>
      <c r="D154" s="21"/>
      <c r="E154" s="21"/>
      <c r="F154" s="20"/>
      <c r="G154" s="21"/>
      <c r="H154" s="38"/>
      <c r="I154" s="23"/>
      <c r="J154" s="23"/>
      <c r="K154" s="24"/>
      <c r="L154" s="24"/>
      <c r="M154" s="21"/>
      <c r="N154" s="24"/>
      <c r="O154" s="24"/>
      <c r="P154" s="26"/>
      <c r="Q154" s="26"/>
      <c r="R154" s="26"/>
      <c r="S154" s="26"/>
      <c r="T154" s="26"/>
      <c r="U154" s="26"/>
      <c r="V154" s="26"/>
      <c r="W154" s="26"/>
      <c r="X154" s="27"/>
    </row>
    <row r="155" spans="2:24" s="2" customFormat="1" x14ac:dyDescent="0.3">
      <c r="B155" s="38"/>
      <c r="C155" s="38"/>
      <c r="D155" s="21"/>
      <c r="E155" s="21"/>
      <c r="F155" s="20"/>
      <c r="G155" s="21"/>
      <c r="H155" s="38"/>
      <c r="I155" s="23"/>
      <c r="J155" s="23"/>
      <c r="K155" s="24"/>
      <c r="L155" s="24"/>
      <c r="M155" s="21"/>
      <c r="N155" s="24"/>
      <c r="O155" s="24"/>
      <c r="P155" s="26"/>
      <c r="Q155" s="26"/>
      <c r="R155" s="26"/>
      <c r="S155" s="26"/>
      <c r="T155" s="26"/>
      <c r="U155" s="26"/>
      <c r="V155" s="26"/>
      <c r="W155" s="26"/>
      <c r="X155" s="27"/>
    </row>
    <row r="156" spans="2:24" s="2" customFormat="1" x14ac:dyDescent="0.3">
      <c r="B156" s="38"/>
      <c r="C156" s="38"/>
      <c r="D156" s="21"/>
      <c r="E156" s="21"/>
      <c r="F156" s="20"/>
      <c r="G156" s="21"/>
      <c r="H156" s="38"/>
      <c r="I156" s="23"/>
      <c r="J156" s="23"/>
      <c r="K156" s="24"/>
      <c r="L156" s="24"/>
      <c r="M156" s="21"/>
      <c r="N156" s="24"/>
      <c r="O156" s="24"/>
      <c r="P156" s="26"/>
      <c r="Q156" s="26"/>
      <c r="R156" s="26"/>
      <c r="S156" s="26"/>
      <c r="T156" s="26"/>
      <c r="U156" s="26"/>
      <c r="V156" s="26"/>
      <c r="W156" s="26"/>
      <c r="X156" s="27"/>
    </row>
    <row r="157" spans="2:24" s="2" customFormat="1" x14ac:dyDescent="0.3">
      <c r="B157" s="38"/>
      <c r="C157" s="38"/>
      <c r="D157" s="21"/>
      <c r="E157" s="21"/>
      <c r="F157" s="20"/>
      <c r="G157" s="21"/>
      <c r="H157" s="38"/>
      <c r="I157" s="23"/>
      <c r="J157" s="23"/>
      <c r="K157" s="24"/>
      <c r="L157" s="24"/>
      <c r="M157" s="21"/>
      <c r="N157" s="24"/>
      <c r="O157" s="24"/>
      <c r="P157" s="26"/>
      <c r="Q157" s="26"/>
      <c r="R157" s="26"/>
      <c r="S157" s="26"/>
      <c r="T157" s="26"/>
      <c r="U157" s="26"/>
      <c r="V157" s="26"/>
      <c r="W157" s="26"/>
      <c r="X157" s="27"/>
    </row>
    <row r="158" spans="2:24" s="2" customFormat="1" x14ac:dyDescent="0.3">
      <c r="B158" s="38"/>
      <c r="C158" s="38"/>
      <c r="D158" s="21"/>
      <c r="E158" s="21"/>
      <c r="F158" s="20"/>
      <c r="G158" s="21"/>
      <c r="H158" s="38"/>
      <c r="I158" s="23"/>
      <c r="J158" s="23"/>
      <c r="K158" s="24"/>
      <c r="L158" s="24"/>
      <c r="M158" s="21"/>
      <c r="N158" s="24"/>
      <c r="O158" s="24"/>
      <c r="P158" s="26"/>
      <c r="Q158" s="26"/>
      <c r="R158" s="26"/>
      <c r="S158" s="26"/>
      <c r="T158" s="26"/>
      <c r="U158" s="26"/>
      <c r="V158" s="26"/>
      <c r="W158" s="26"/>
      <c r="X158" s="27"/>
    </row>
    <row r="159" spans="2:24" s="2" customFormat="1" x14ac:dyDescent="0.3">
      <c r="B159" s="38"/>
      <c r="C159" s="38"/>
      <c r="D159" s="21"/>
      <c r="E159" s="21"/>
      <c r="F159" s="20"/>
      <c r="G159" s="21"/>
      <c r="H159" s="38"/>
      <c r="I159" s="23"/>
      <c r="J159" s="23"/>
      <c r="K159" s="24"/>
      <c r="L159" s="24"/>
      <c r="M159" s="21"/>
      <c r="N159" s="24"/>
      <c r="O159" s="24"/>
      <c r="P159" s="26"/>
      <c r="Q159" s="26"/>
      <c r="R159" s="26"/>
      <c r="S159" s="26"/>
      <c r="T159" s="26"/>
      <c r="U159" s="26"/>
      <c r="V159" s="26"/>
      <c r="W159" s="26"/>
      <c r="X159" s="27"/>
    </row>
    <row r="160" spans="2:24" s="2" customFormat="1" x14ac:dyDescent="0.3">
      <c r="B160" s="38"/>
      <c r="C160" s="38"/>
      <c r="D160" s="21"/>
      <c r="E160" s="21"/>
      <c r="F160" s="20"/>
      <c r="G160" s="21"/>
      <c r="H160" s="38"/>
      <c r="I160" s="23"/>
      <c r="J160" s="23"/>
      <c r="K160" s="24"/>
      <c r="L160" s="24"/>
      <c r="M160" s="21"/>
      <c r="N160" s="24"/>
      <c r="O160" s="24"/>
      <c r="P160" s="26"/>
      <c r="Q160" s="26"/>
      <c r="R160" s="26"/>
      <c r="S160" s="26"/>
      <c r="T160" s="26"/>
      <c r="U160" s="26"/>
      <c r="V160" s="26"/>
      <c r="W160" s="26"/>
      <c r="X160" s="27"/>
    </row>
    <row r="161" spans="1:24" x14ac:dyDescent="0.3">
      <c r="A161" s="2"/>
      <c r="B161" s="38"/>
      <c r="C161" s="38"/>
      <c r="D161" s="21"/>
      <c r="E161" s="21"/>
      <c r="F161" s="20"/>
      <c r="G161" s="21"/>
      <c r="H161" s="38"/>
      <c r="I161" s="23"/>
      <c r="J161" s="23"/>
      <c r="K161" s="24"/>
      <c r="L161" s="24"/>
      <c r="M161" s="21"/>
      <c r="N161" s="24"/>
      <c r="O161" s="24"/>
      <c r="P161" s="26"/>
      <c r="Q161" s="26"/>
      <c r="R161" s="26"/>
      <c r="S161" s="26"/>
      <c r="T161" s="26"/>
      <c r="U161" s="26"/>
      <c r="V161" s="26"/>
      <c r="W161" s="26"/>
      <c r="X161" s="27"/>
    </row>
    <row r="162" spans="1:24" x14ac:dyDescent="0.3">
      <c r="A162" s="2"/>
      <c r="B162" s="38"/>
      <c r="C162" s="38"/>
      <c r="D162" s="21"/>
      <c r="E162" s="21"/>
      <c r="F162" s="20"/>
      <c r="G162" s="21"/>
      <c r="H162" s="38"/>
      <c r="I162" s="23"/>
      <c r="J162" s="23"/>
      <c r="K162" s="24"/>
      <c r="L162" s="24"/>
      <c r="M162" s="21"/>
      <c r="N162" s="24"/>
      <c r="O162" s="24"/>
      <c r="P162" s="26"/>
      <c r="Q162" s="26"/>
      <c r="R162" s="26"/>
      <c r="S162" s="26"/>
      <c r="T162" s="26"/>
      <c r="U162" s="26"/>
      <c r="V162" s="26"/>
      <c r="W162" s="26"/>
      <c r="X162" s="27"/>
    </row>
    <row r="163" spans="1:24" x14ac:dyDescent="0.3">
      <c r="A163" s="2"/>
      <c r="B163" s="38"/>
      <c r="C163" s="38"/>
      <c r="D163" s="21"/>
      <c r="E163" s="21"/>
      <c r="F163" s="20"/>
      <c r="G163" s="21"/>
      <c r="H163" s="38"/>
      <c r="I163" s="23"/>
      <c r="J163" s="23"/>
      <c r="K163" s="24"/>
      <c r="L163" s="24"/>
      <c r="M163" s="21"/>
      <c r="N163" s="24"/>
      <c r="O163" s="24"/>
      <c r="P163" s="26"/>
      <c r="Q163" s="26"/>
      <c r="R163" s="26"/>
      <c r="S163" s="26"/>
      <c r="T163" s="26"/>
      <c r="U163" s="26"/>
      <c r="V163" s="26"/>
      <c r="W163" s="26"/>
      <c r="X163" s="27"/>
    </row>
    <row r="164" spans="1:24" x14ac:dyDescent="0.3">
      <c r="A164" s="2"/>
      <c r="B164" s="38"/>
      <c r="C164" s="38"/>
      <c r="D164" s="21"/>
      <c r="E164" s="21"/>
      <c r="F164" s="20"/>
      <c r="G164" s="21"/>
      <c r="H164" s="38"/>
      <c r="I164" s="23"/>
      <c r="J164" s="23"/>
      <c r="K164" s="24"/>
      <c r="L164" s="24"/>
      <c r="M164" s="21"/>
      <c r="N164" s="24"/>
      <c r="O164" s="24"/>
      <c r="P164" s="26"/>
      <c r="Q164" s="26"/>
      <c r="R164" s="26"/>
      <c r="S164" s="26"/>
      <c r="T164" s="26"/>
      <c r="U164" s="26"/>
      <c r="V164" s="26"/>
      <c r="W164" s="26"/>
      <c r="X164" s="27"/>
    </row>
    <row r="165" spans="1:24" x14ac:dyDescent="0.3">
      <c r="A165" s="2"/>
      <c r="B165" s="38"/>
      <c r="C165" s="38"/>
      <c r="D165" s="21"/>
      <c r="E165" s="21"/>
      <c r="F165" s="20"/>
      <c r="G165" s="21"/>
      <c r="H165" s="38"/>
      <c r="I165" s="23"/>
      <c r="J165" s="23"/>
      <c r="K165" s="24"/>
      <c r="L165" s="24"/>
      <c r="M165" s="21"/>
      <c r="N165" s="24"/>
      <c r="O165" s="24"/>
      <c r="P165" s="26"/>
      <c r="Q165" s="26"/>
      <c r="R165" s="26"/>
      <c r="S165" s="26"/>
      <c r="T165" s="26"/>
      <c r="U165" s="26"/>
      <c r="V165" s="26"/>
      <c r="W165" s="26"/>
      <c r="X165" s="27"/>
    </row>
    <row r="166" spans="1:24" x14ac:dyDescent="0.3">
      <c r="A166" s="2"/>
      <c r="B166" s="38"/>
      <c r="C166" s="38"/>
      <c r="D166" s="21"/>
      <c r="E166" s="21"/>
      <c r="F166" s="20"/>
      <c r="G166" s="21"/>
      <c r="H166" s="38"/>
      <c r="I166" s="23"/>
      <c r="J166" s="23"/>
      <c r="K166" s="24"/>
      <c r="L166" s="24"/>
      <c r="M166" s="21"/>
      <c r="N166" s="24"/>
      <c r="O166" s="24"/>
      <c r="P166" s="26"/>
      <c r="Q166" s="26"/>
      <c r="R166" s="26"/>
      <c r="S166" s="26"/>
      <c r="T166" s="26"/>
      <c r="U166" s="26"/>
      <c r="V166" s="26"/>
      <c r="W166" s="26"/>
      <c r="X166" s="27"/>
    </row>
    <row r="167" spans="1:24" x14ac:dyDescent="0.3">
      <c r="A167" s="2"/>
      <c r="B167" s="38"/>
      <c r="C167" s="38"/>
      <c r="D167" s="21"/>
      <c r="E167" s="21"/>
      <c r="F167" s="20"/>
      <c r="G167" s="21"/>
      <c r="H167" s="38"/>
      <c r="I167" s="23"/>
      <c r="J167" s="23"/>
      <c r="K167" s="24"/>
      <c r="L167" s="24"/>
      <c r="M167" s="21"/>
      <c r="N167" s="24"/>
      <c r="O167" s="24"/>
      <c r="P167" s="26"/>
      <c r="Q167" s="26"/>
      <c r="R167" s="26"/>
      <c r="S167" s="26"/>
      <c r="T167" s="26"/>
      <c r="U167" s="26"/>
      <c r="V167" s="26"/>
      <c r="W167" s="26"/>
      <c r="X167" s="27"/>
    </row>
    <row r="168" spans="1:24" x14ac:dyDescent="0.3">
      <c r="A168" s="2"/>
      <c r="B168" s="38"/>
      <c r="C168" s="38"/>
      <c r="D168" s="21"/>
      <c r="E168" s="21"/>
      <c r="F168" s="20"/>
      <c r="G168" s="21"/>
      <c r="H168" s="38"/>
      <c r="I168" s="23"/>
      <c r="J168" s="23"/>
      <c r="K168" s="24"/>
      <c r="L168" s="24"/>
      <c r="M168" s="21"/>
      <c r="N168" s="24"/>
      <c r="O168" s="24"/>
      <c r="P168" s="26"/>
      <c r="Q168" s="26"/>
      <c r="R168" s="26"/>
      <c r="S168" s="26"/>
      <c r="T168" s="26"/>
      <c r="U168" s="26"/>
      <c r="V168" s="26"/>
      <c r="W168" s="26"/>
      <c r="X168" s="27"/>
    </row>
    <row r="169" spans="1:24" x14ac:dyDescent="0.3">
      <c r="A169" s="2"/>
      <c r="B169" s="38"/>
      <c r="C169" s="38"/>
      <c r="D169" s="21"/>
      <c r="E169" s="21"/>
      <c r="F169" s="20"/>
      <c r="G169" s="3"/>
      <c r="H169" s="38"/>
      <c r="I169" s="23"/>
      <c r="J169" s="23"/>
      <c r="K169" s="24"/>
      <c r="L169" s="24"/>
      <c r="M169" s="21"/>
      <c r="N169" s="24"/>
      <c r="O169" s="24"/>
      <c r="P169" s="26"/>
      <c r="Q169" s="26"/>
      <c r="R169" s="26"/>
      <c r="S169" s="26"/>
      <c r="T169" s="26"/>
      <c r="U169" s="26"/>
      <c r="V169" s="26"/>
      <c r="W169" s="26"/>
      <c r="X169" s="27"/>
    </row>
    <row r="170" spans="1:24" x14ac:dyDescent="0.3">
      <c r="A170" s="2"/>
      <c r="B170" s="38"/>
      <c r="C170" s="38"/>
      <c r="D170" s="21"/>
      <c r="E170" s="21"/>
      <c r="F170" s="20"/>
      <c r="G170" s="3"/>
      <c r="H170" s="38"/>
      <c r="I170" s="23"/>
      <c r="J170" s="23"/>
      <c r="K170" s="24"/>
      <c r="L170" s="24"/>
      <c r="M170" s="21"/>
      <c r="N170" s="24"/>
      <c r="O170" s="24"/>
      <c r="P170" s="26"/>
      <c r="Q170" s="26"/>
      <c r="R170" s="26"/>
      <c r="S170" s="26"/>
      <c r="T170" s="26"/>
      <c r="U170" s="26"/>
      <c r="V170" s="26"/>
      <c r="W170" s="26"/>
      <c r="X170" s="27"/>
    </row>
    <row r="171" spans="1:24" x14ac:dyDescent="0.3">
      <c r="A171" s="2"/>
      <c r="B171" s="38"/>
      <c r="C171" s="38"/>
      <c r="D171" s="21"/>
      <c r="E171" s="21"/>
      <c r="F171" s="20"/>
      <c r="G171" s="21"/>
      <c r="H171" s="38"/>
      <c r="I171" s="23"/>
      <c r="J171" s="23"/>
      <c r="K171" s="24"/>
      <c r="L171" s="24"/>
      <c r="M171" s="21"/>
      <c r="N171" s="24"/>
      <c r="O171" s="24"/>
      <c r="P171" s="26"/>
      <c r="Q171" s="26"/>
      <c r="R171" s="26"/>
      <c r="S171" s="26"/>
      <c r="T171" s="26"/>
      <c r="U171" s="26"/>
      <c r="V171" s="26"/>
      <c r="W171" s="26"/>
      <c r="X171" s="27"/>
    </row>
    <row r="172" spans="1:24" x14ac:dyDescent="0.3">
      <c r="A172" s="2"/>
      <c r="B172" s="38"/>
      <c r="C172" s="38"/>
      <c r="D172" s="21"/>
      <c r="E172" s="21"/>
      <c r="F172" s="20"/>
      <c r="G172" s="21"/>
      <c r="H172" s="38"/>
      <c r="I172" s="23"/>
      <c r="J172" s="23"/>
      <c r="K172" s="24"/>
      <c r="L172" s="24"/>
      <c r="M172" s="21"/>
      <c r="N172" s="24"/>
      <c r="O172" s="24"/>
      <c r="P172" s="26"/>
      <c r="Q172" s="26"/>
      <c r="R172" s="26"/>
      <c r="S172" s="26"/>
      <c r="T172" s="26"/>
      <c r="U172" s="26"/>
      <c r="V172" s="26"/>
      <c r="W172" s="26"/>
      <c r="X172" s="27"/>
    </row>
    <row r="173" spans="1:24" x14ac:dyDescent="0.3">
      <c r="A173" s="2"/>
      <c r="B173" s="38"/>
      <c r="C173" s="38"/>
      <c r="D173" s="21"/>
      <c r="E173" s="21"/>
      <c r="F173" s="20"/>
      <c r="G173" s="21"/>
      <c r="H173" s="38"/>
      <c r="I173" s="23"/>
      <c r="J173" s="23"/>
      <c r="K173" s="24"/>
      <c r="L173" s="24"/>
      <c r="M173" s="21"/>
      <c r="N173" s="24"/>
      <c r="O173" s="24"/>
      <c r="P173" s="26"/>
      <c r="Q173" s="26"/>
      <c r="R173" s="26"/>
      <c r="S173" s="26"/>
      <c r="T173" s="26"/>
      <c r="U173" s="26"/>
      <c r="V173" s="26"/>
      <c r="W173" s="26"/>
      <c r="X173" s="27"/>
    </row>
    <row r="174" spans="1:24" x14ac:dyDescent="0.3">
      <c r="A174" s="2"/>
      <c r="B174" s="38"/>
      <c r="C174" s="38"/>
      <c r="D174" s="21"/>
      <c r="E174" s="21"/>
      <c r="F174" s="20"/>
      <c r="G174" s="21"/>
      <c r="H174" s="38"/>
      <c r="I174" s="23"/>
      <c r="J174" s="23"/>
      <c r="K174" s="24"/>
      <c r="L174" s="24"/>
      <c r="M174" s="21"/>
      <c r="N174" s="24"/>
      <c r="O174" s="24"/>
      <c r="P174" s="26"/>
      <c r="Q174" s="26"/>
      <c r="R174" s="26"/>
      <c r="S174" s="26"/>
      <c r="T174" s="26"/>
      <c r="U174" s="26"/>
      <c r="V174" s="26"/>
      <c r="W174" s="26"/>
      <c r="X174" s="27"/>
    </row>
    <row r="175" spans="1:24" x14ac:dyDescent="0.3">
      <c r="A175" s="2"/>
      <c r="B175" s="38"/>
      <c r="C175" s="38"/>
      <c r="D175" s="21"/>
      <c r="E175" s="21"/>
      <c r="F175" s="20"/>
      <c r="G175" s="21"/>
      <c r="H175" s="38"/>
      <c r="I175" s="23"/>
      <c r="J175" s="23"/>
      <c r="K175" s="24"/>
      <c r="L175" s="24"/>
      <c r="M175" s="21"/>
      <c r="N175" s="24"/>
      <c r="O175" s="24"/>
      <c r="P175" s="26"/>
      <c r="Q175" s="26"/>
      <c r="R175" s="26"/>
      <c r="S175" s="26"/>
      <c r="T175" s="26"/>
      <c r="U175" s="26"/>
      <c r="V175" s="26"/>
      <c r="W175" s="26"/>
      <c r="X175" s="27"/>
    </row>
    <row r="176" spans="1:24" x14ac:dyDescent="0.3">
      <c r="A176" s="2"/>
      <c r="B176" s="38"/>
      <c r="C176" s="38"/>
      <c r="D176" s="21"/>
      <c r="E176" s="21"/>
      <c r="F176" s="20"/>
      <c r="G176" s="21"/>
      <c r="H176" s="38"/>
      <c r="I176" s="23"/>
      <c r="J176" s="23"/>
      <c r="K176" s="24"/>
      <c r="L176" s="24"/>
      <c r="M176" s="21"/>
      <c r="N176" s="24"/>
      <c r="O176" s="24"/>
      <c r="P176" s="26"/>
      <c r="Q176" s="26"/>
      <c r="R176" s="26"/>
      <c r="S176" s="26"/>
      <c r="T176" s="26"/>
      <c r="U176" s="26"/>
      <c r="V176" s="26"/>
      <c r="W176" s="26"/>
      <c r="X176" s="27"/>
    </row>
    <row r="177" spans="1:24" x14ac:dyDescent="0.3">
      <c r="A177" s="2"/>
      <c r="B177" s="38"/>
      <c r="C177" s="38"/>
      <c r="D177" s="21"/>
      <c r="E177" s="21"/>
      <c r="F177" s="20"/>
      <c r="G177" s="21"/>
      <c r="H177" s="38"/>
      <c r="I177" s="23"/>
      <c r="J177" s="23"/>
      <c r="K177" s="24"/>
      <c r="L177" s="24"/>
      <c r="M177" s="21"/>
      <c r="N177" s="24"/>
      <c r="O177" s="24"/>
      <c r="P177" s="26"/>
      <c r="Q177" s="26"/>
      <c r="R177" s="26"/>
      <c r="S177" s="26"/>
      <c r="T177" s="26"/>
      <c r="U177" s="26"/>
      <c r="V177" s="26"/>
      <c r="W177" s="26"/>
      <c r="X177" s="27"/>
    </row>
    <row r="178" spans="1:24" x14ac:dyDescent="0.3">
      <c r="A178" s="2"/>
      <c r="B178" s="38"/>
      <c r="C178" s="38"/>
      <c r="D178" s="21"/>
      <c r="E178" s="21"/>
      <c r="F178" s="20"/>
      <c r="G178" s="21"/>
      <c r="H178" s="38"/>
      <c r="I178" s="23"/>
      <c r="J178" s="23"/>
      <c r="K178" s="24"/>
      <c r="L178" s="24"/>
      <c r="M178" s="21"/>
      <c r="N178" s="24"/>
      <c r="O178" s="24"/>
      <c r="P178" s="26"/>
      <c r="Q178" s="26"/>
      <c r="R178" s="26"/>
      <c r="S178" s="26"/>
      <c r="T178" s="26"/>
      <c r="U178" s="26"/>
      <c r="V178" s="26"/>
      <c r="W178" s="26"/>
      <c r="X178" s="27"/>
    </row>
    <row r="179" spans="1:24" x14ac:dyDescent="0.3">
      <c r="A179" s="2"/>
      <c r="B179" s="38"/>
      <c r="C179" s="38"/>
      <c r="D179" s="21"/>
      <c r="E179" s="21"/>
      <c r="F179" s="20"/>
      <c r="G179" s="21"/>
      <c r="H179" s="38"/>
      <c r="I179" s="23"/>
      <c r="J179" s="23"/>
      <c r="K179" s="24"/>
      <c r="L179" s="24"/>
      <c r="M179" s="21"/>
      <c r="N179" s="24"/>
      <c r="O179" s="24"/>
      <c r="P179" s="26"/>
      <c r="Q179" s="26"/>
      <c r="R179" s="26"/>
      <c r="S179" s="26"/>
      <c r="T179" s="26"/>
      <c r="U179" s="26"/>
      <c r="V179" s="26"/>
      <c r="W179" s="26"/>
      <c r="X179" s="27"/>
    </row>
    <row r="180" spans="1:24" x14ac:dyDescent="0.3">
      <c r="A180" s="2"/>
      <c r="B180" s="38"/>
      <c r="C180" s="38"/>
      <c r="D180" s="21"/>
      <c r="E180" s="21"/>
      <c r="F180" s="20"/>
      <c r="G180" s="21"/>
      <c r="H180" s="38"/>
      <c r="I180" s="23"/>
      <c r="J180" s="23"/>
      <c r="K180" s="24"/>
      <c r="L180" s="24"/>
      <c r="M180" s="21"/>
      <c r="N180" s="24"/>
      <c r="O180" s="24"/>
      <c r="P180" s="26"/>
      <c r="Q180" s="26"/>
      <c r="R180" s="26"/>
      <c r="S180" s="26"/>
      <c r="T180" s="26"/>
      <c r="U180" s="26"/>
      <c r="V180" s="26"/>
      <c r="W180" s="26"/>
      <c r="X180" s="27"/>
    </row>
    <row r="181" spans="1:24" x14ac:dyDescent="0.3">
      <c r="A181" s="2"/>
      <c r="B181" s="38"/>
      <c r="C181" s="38"/>
      <c r="D181" s="21"/>
      <c r="E181" s="21"/>
      <c r="F181" s="20"/>
      <c r="G181" s="21"/>
      <c r="H181" s="38"/>
      <c r="I181" s="23"/>
      <c r="J181" s="23"/>
      <c r="K181" s="24"/>
      <c r="L181" s="24"/>
      <c r="M181" s="21"/>
      <c r="N181" s="24"/>
      <c r="O181" s="24"/>
      <c r="P181" s="26"/>
      <c r="Q181" s="26"/>
      <c r="R181" s="26"/>
      <c r="S181" s="26"/>
      <c r="T181" s="26"/>
      <c r="U181" s="26"/>
      <c r="V181" s="26"/>
      <c r="W181" s="26"/>
      <c r="X181" s="27"/>
    </row>
    <row r="182" spans="1:24" x14ac:dyDescent="0.3">
      <c r="A182" s="2"/>
      <c r="B182" s="38"/>
      <c r="C182" s="38"/>
      <c r="D182" s="21"/>
      <c r="E182" s="21"/>
      <c r="F182" s="20"/>
      <c r="G182" s="21"/>
      <c r="H182" s="38"/>
      <c r="I182" s="23"/>
      <c r="J182" s="23"/>
      <c r="K182" s="24"/>
      <c r="L182" s="24"/>
      <c r="M182" s="21"/>
      <c r="N182" s="24"/>
      <c r="O182" s="24"/>
      <c r="P182" s="26"/>
      <c r="Q182" s="26"/>
      <c r="R182" s="26"/>
      <c r="S182" s="26"/>
      <c r="T182" s="26"/>
      <c r="U182" s="26"/>
      <c r="V182" s="26"/>
      <c r="W182" s="26"/>
      <c r="X182" s="27"/>
    </row>
    <row r="183" spans="1:24" x14ac:dyDescent="0.3">
      <c r="A183" s="2"/>
      <c r="B183" s="38"/>
      <c r="C183" s="38"/>
      <c r="D183" s="21"/>
      <c r="E183" s="21"/>
      <c r="F183" s="20"/>
      <c r="G183" s="21"/>
      <c r="H183" s="38"/>
      <c r="I183" s="23"/>
      <c r="J183" s="23"/>
      <c r="K183" s="24"/>
      <c r="L183" s="24"/>
      <c r="M183" s="21"/>
      <c r="N183" s="24"/>
      <c r="O183" s="24"/>
      <c r="P183" s="26"/>
      <c r="Q183" s="26"/>
      <c r="R183" s="26"/>
      <c r="S183" s="26"/>
      <c r="T183" s="26"/>
      <c r="U183" s="26"/>
      <c r="V183" s="26"/>
      <c r="W183" s="26"/>
      <c r="X183" s="27"/>
    </row>
    <row r="184" spans="1:24" x14ac:dyDescent="0.3">
      <c r="A184" s="2"/>
      <c r="B184" s="38"/>
      <c r="C184" s="38"/>
      <c r="D184" s="21"/>
      <c r="E184" s="21"/>
      <c r="F184" s="20"/>
      <c r="G184" s="21"/>
      <c r="H184" s="38"/>
      <c r="I184" s="23"/>
      <c r="J184" s="23"/>
      <c r="K184" s="24"/>
      <c r="L184" s="24"/>
      <c r="M184" s="21"/>
      <c r="N184" s="24"/>
      <c r="O184" s="24"/>
      <c r="P184" s="26"/>
      <c r="Q184" s="26"/>
      <c r="R184" s="26"/>
      <c r="S184" s="26"/>
      <c r="T184" s="26"/>
      <c r="U184" s="26"/>
      <c r="V184" s="26"/>
      <c r="W184" s="26"/>
      <c r="X184" s="27"/>
    </row>
    <row r="185" spans="1:24" x14ac:dyDescent="0.3">
      <c r="A185" s="2"/>
      <c r="B185" s="38"/>
      <c r="C185" s="38"/>
      <c r="D185" s="21"/>
      <c r="E185" s="21"/>
      <c r="F185" s="20"/>
      <c r="G185" s="21"/>
      <c r="H185" s="38"/>
      <c r="I185" s="23"/>
      <c r="J185" s="23"/>
      <c r="K185" s="24"/>
      <c r="L185" s="24"/>
      <c r="M185" s="21"/>
      <c r="N185" s="24"/>
      <c r="O185" s="24"/>
      <c r="P185" s="26"/>
      <c r="Q185" s="26"/>
      <c r="R185" s="26"/>
      <c r="S185" s="26"/>
      <c r="T185" s="26"/>
      <c r="U185" s="26"/>
      <c r="V185" s="26"/>
      <c r="W185" s="26"/>
      <c r="X185" s="27"/>
    </row>
    <row r="186" spans="1:24" x14ac:dyDescent="0.3">
      <c r="A186" s="2"/>
      <c r="B186" s="38"/>
      <c r="C186" s="38"/>
      <c r="D186" s="21"/>
      <c r="E186" s="21"/>
      <c r="F186" s="20"/>
      <c r="G186" s="21"/>
      <c r="H186" s="38"/>
      <c r="I186" s="23"/>
      <c r="J186" s="23"/>
      <c r="K186" s="24"/>
      <c r="L186" s="24"/>
      <c r="M186" s="21"/>
      <c r="N186" s="24"/>
      <c r="O186" s="24"/>
      <c r="P186" s="26"/>
      <c r="Q186" s="26"/>
      <c r="R186" s="26"/>
      <c r="S186" s="26"/>
      <c r="T186" s="26"/>
      <c r="U186" s="26"/>
      <c r="V186" s="26"/>
      <c r="W186" s="26"/>
      <c r="X186" s="27"/>
    </row>
    <row r="187" spans="1:24" x14ac:dyDescent="0.3">
      <c r="A187" s="2"/>
      <c r="B187" s="38"/>
      <c r="C187" s="38"/>
      <c r="D187" s="21"/>
      <c r="E187" s="21"/>
      <c r="F187" s="20"/>
      <c r="G187" s="21"/>
      <c r="H187" s="38"/>
      <c r="I187" s="23"/>
      <c r="J187" s="23"/>
      <c r="K187" s="24"/>
      <c r="L187" s="24"/>
      <c r="M187" s="21"/>
      <c r="N187" s="24"/>
      <c r="O187" s="24"/>
      <c r="P187" s="26"/>
      <c r="Q187" s="26"/>
      <c r="R187" s="26"/>
      <c r="S187" s="26"/>
      <c r="T187" s="26"/>
      <c r="U187" s="26"/>
      <c r="V187" s="26"/>
      <c r="W187" s="26"/>
      <c r="X187" s="27"/>
    </row>
    <row r="188" spans="1:24" x14ac:dyDescent="0.3">
      <c r="A188" s="2"/>
      <c r="B188" s="38"/>
      <c r="C188" s="38"/>
      <c r="D188" s="21"/>
      <c r="E188" s="21"/>
      <c r="F188" s="20"/>
      <c r="G188" s="21"/>
      <c r="H188" s="38"/>
      <c r="I188" s="23"/>
      <c r="J188" s="23"/>
      <c r="K188" s="24"/>
      <c r="L188" s="24"/>
      <c r="M188" s="21"/>
      <c r="N188" s="24"/>
      <c r="O188" s="24"/>
      <c r="P188" s="26"/>
      <c r="Q188" s="26"/>
      <c r="R188" s="26"/>
      <c r="S188" s="26"/>
      <c r="T188" s="26"/>
      <c r="U188" s="26"/>
      <c r="V188" s="26"/>
      <c r="W188" s="26"/>
      <c r="X188" s="27"/>
    </row>
    <row r="189" spans="1:24" x14ac:dyDescent="0.3">
      <c r="A189" s="2"/>
      <c r="B189" s="38"/>
      <c r="C189" s="38"/>
      <c r="D189" s="21"/>
      <c r="E189" s="21"/>
      <c r="F189" s="20"/>
      <c r="G189" s="21"/>
      <c r="H189" s="38"/>
      <c r="I189" s="23"/>
      <c r="J189" s="23"/>
      <c r="K189" s="24"/>
      <c r="L189" s="24"/>
      <c r="M189" s="21"/>
      <c r="N189" s="24"/>
      <c r="O189" s="24"/>
      <c r="P189" s="26"/>
      <c r="Q189" s="26"/>
      <c r="R189" s="26"/>
      <c r="S189" s="26"/>
      <c r="T189" s="26"/>
      <c r="U189" s="26"/>
      <c r="V189" s="26"/>
      <c r="W189" s="26"/>
      <c r="X189" s="27"/>
    </row>
    <row r="190" spans="1:24" x14ac:dyDescent="0.3">
      <c r="A190" s="2"/>
      <c r="B190" s="38"/>
      <c r="C190" s="38"/>
      <c r="D190" s="21"/>
      <c r="E190" s="21"/>
      <c r="F190" s="20"/>
      <c r="G190" s="21"/>
      <c r="H190" s="38"/>
      <c r="I190" s="23"/>
      <c r="J190" s="23"/>
      <c r="K190" s="24"/>
      <c r="L190" s="24"/>
      <c r="M190" s="21"/>
      <c r="N190" s="24"/>
      <c r="O190" s="24"/>
      <c r="P190" s="26"/>
      <c r="Q190" s="26"/>
      <c r="R190" s="26"/>
      <c r="S190" s="26"/>
      <c r="T190" s="26"/>
      <c r="U190" s="26"/>
      <c r="V190" s="26"/>
      <c r="W190" s="26"/>
      <c r="X190" s="27"/>
    </row>
    <row r="191" spans="1:24" x14ac:dyDescent="0.3">
      <c r="A191" s="2"/>
      <c r="B191" s="38"/>
      <c r="C191" s="38"/>
      <c r="D191" s="21"/>
      <c r="E191" s="21"/>
      <c r="F191" s="20"/>
      <c r="G191" s="21"/>
      <c r="H191" s="38"/>
      <c r="I191" s="23"/>
      <c r="J191" s="23"/>
      <c r="K191" s="24"/>
      <c r="L191" s="24"/>
      <c r="M191" s="21"/>
      <c r="N191" s="24"/>
      <c r="O191" s="24"/>
      <c r="P191" s="26"/>
      <c r="Q191" s="26"/>
      <c r="R191" s="26"/>
      <c r="S191" s="26"/>
      <c r="T191" s="26"/>
      <c r="U191" s="26"/>
      <c r="V191" s="26"/>
      <c r="W191" s="26"/>
      <c r="X191" s="27"/>
    </row>
    <row r="192" spans="1:24" x14ac:dyDescent="0.3">
      <c r="A192" s="2"/>
      <c r="B192" s="38"/>
      <c r="C192" s="38"/>
      <c r="D192" s="21"/>
      <c r="E192" s="21"/>
      <c r="F192" s="20"/>
      <c r="G192" s="21"/>
      <c r="H192" s="38"/>
      <c r="I192" s="23"/>
      <c r="J192" s="23"/>
      <c r="K192" s="24"/>
      <c r="L192" s="24"/>
      <c r="M192" s="21"/>
      <c r="N192" s="24"/>
      <c r="O192" s="24"/>
      <c r="P192" s="26"/>
      <c r="Q192" s="26"/>
      <c r="R192" s="26"/>
      <c r="S192" s="26"/>
      <c r="T192" s="26"/>
      <c r="U192" s="26"/>
      <c r="V192" s="26"/>
      <c r="W192" s="26"/>
      <c r="X192" s="27"/>
    </row>
    <row r="193" spans="1:24" x14ac:dyDescent="0.3">
      <c r="A193" s="2"/>
      <c r="B193" s="38"/>
      <c r="C193" s="38"/>
      <c r="D193" s="21"/>
      <c r="E193" s="21"/>
      <c r="F193" s="20"/>
      <c r="G193" s="21"/>
      <c r="H193" s="38"/>
      <c r="I193" s="23"/>
      <c r="J193" s="23"/>
      <c r="K193" s="24"/>
      <c r="L193" s="24"/>
      <c r="M193" s="21"/>
      <c r="N193" s="24"/>
      <c r="O193" s="24"/>
      <c r="P193" s="26"/>
      <c r="Q193" s="26"/>
      <c r="R193" s="26"/>
      <c r="S193" s="26"/>
      <c r="T193" s="26"/>
      <c r="U193" s="26"/>
      <c r="V193" s="26"/>
      <c r="W193" s="26"/>
      <c r="X193" s="27"/>
    </row>
    <row r="194" spans="1:24" x14ac:dyDescent="0.3">
      <c r="A194" s="2"/>
      <c r="B194" s="38"/>
      <c r="C194" s="38"/>
      <c r="D194" s="21"/>
      <c r="E194" s="21"/>
      <c r="F194" s="20"/>
      <c r="G194" s="21"/>
      <c r="H194" s="38"/>
      <c r="I194" s="23"/>
      <c r="J194" s="23"/>
      <c r="K194" s="24"/>
      <c r="L194" s="24"/>
      <c r="M194" s="21"/>
      <c r="N194" s="24"/>
      <c r="O194" s="24"/>
      <c r="P194" s="26"/>
      <c r="Q194" s="26"/>
      <c r="R194" s="26"/>
      <c r="S194" s="26"/>
      <c r="T194" s="26"/>
      <c r="U194" s="26"/>
      <c r="V194" s="26"/>
      <c r="W194" s="26"/>
      <c r="X194" s="27"/>
    </row>
    <row r="195" spans="1:24" x14ac:dyDescent="0.3">
      <c r="A195" s="2"/>
      <c r="B195" s="38"/>
      <c r="C195" s="38"/>
      <c r="D195" s="21"/>
      <c r="E195" s="21"/>
      <c r="F195" s="20"/>
      <c r="G195" s="21"/>
      <c r="H195" s="38"/>
      <c r="I195" s="23"/>
      <c r="J195" s="23"/>
      <c r="K195" s="24"/>
      <c r="L195" s="24"/>
      <c r="M195" s="21"/>
      <c r="N195" s="24"/>
      <c r="O195" s="24"/>
      <c r="P195" s="26"/>
      <c r="Q195" s="26"/>
      <c r="R195" s="26"/>
      <c r="S195" s="26"/>
      <c r="T195" s="26"/>
      <c r="U195" s="26"/>
      <c r="V195" s="26"/>
      <c r="W195" s="26"/>
      <c r="X195" s="27"/>
    </row>
    <row r="196" spans="1:24" x14ac:dyDescent="0.3">
      <c r="A196" s="2"/>
      <c r="B196" s="38"/>
      <c r="C196" s="38"/>
      <c r="D196" s="21"/>
      <c r="E196" s="21"/>
      <c r="F196" s="20"/>
      <c r="G196" s="21"/>
      <c r="H196" s="38"/>
      <c r="I196" s="23"/>
      <c r="J196" s="23"/>
      <c r="K196" s="24"/>
      <c r="L196" s="24"/>
      <c r="M196" s="21"/>
      <c r="N196" s="24"/>
      <c r="O196" s="24"/>
      <c r="P196" s="26"/>
      <c r="Q196" s="26"/>
      <c r="R196" s="26"/>
      <c r="S196" s="26"/>
      <c r="T196" s="26"/>
      <c r="U196" s="26"/>
      <c r="V196" s="26"/>
      <c r="W196" s="26"/>
      <c r="X196" s="27"/>
    </row>
    <row r="197" spans="1:24" x14ac:dyDescent="0.3">
      <c r="A197" s="2"/>
      <c r="B197" s="38"/>
      <c r="C197" s="38"/>
      <c r="D197" s="21"/>
      <c r="E197" s="21"/>
      <c r="F197" s="20"/>
      <c r="G197" s="21"/>
      <c r="H197" s="38"/>
      <c r="I197" s="23"/>
      <c r="J197" s="23"/>
      <c r="K197" s="24"/>
      <c r="L197" s="24"/>
      <c r="M197" s="21"/>
      <c r="N197" s="24"/>
      <c r="O197" s="24"/>
      <c r="P197" s="26"/>
      <c r="Q197" s="26"/>
      <c r="R197" s="26"/>
      <c r="S197" s="26"/>
      <c r="T197" s="26"/>
      <c r="U197" s="26"/>
      <c r="V197" s="26"/>
      <c r="W197" s="26"/>
      <c r="X197" s="27"/>
    </row>
    <row r="198" spans="1:24" x14ac:dyDescent="0.3">
      <c r="A198" s="2"/>
      <c r="B198" s="38"/>
      <c r="C198" s="38"/>
      <c r="D198" s="21"/>
      <c r="E198" s="21"/>
      <c r="F198" s="20"/>
      <c r="G198" s="21"/>
      <c r="H198" s="38"/>
      <c r="I198" s="23"/>
      <c r="J198" s="23"/>
      <c r="K198" s="24"/>
      <c r="L198" s="24"/>
      <c r="M198" s="21"/>
      <c r="N198" s="24"/>
      <c r="O198" s="24"/>
      <c r="P198" s="26"/>
      <c r="Q198" s="26"/>
      <c r="R198" s="26"/>
      <c r="S198" s="26"/>
      <c r="T198" s="26"/>
      <c r="U198" s="26"/>
      <c r="V198" s="26"/>
      <c r="W198" s="26"/>
      <c r="X198" s="27"/>
    </row>
    <row r="199" spans="1:24" x14ac:dyDescent="0.3">
      <c r="A199" s="2"/>
      <c r="B199" s="38"/>
      <c r="C199" s="38"/>
      <c r="D199" s="21"/>
      <c r="E199" s="21"/>
      <c r="F199" s="20"/>
      <c r="G199" s="21"/>
      <c r="H199" s="38"/>
      <c r="I199" s="23"/>
      <c r="J199" s="23"/>
      <c r="K199" s="24"/>
      <c r="L199" s="24"/>
      <c r="M199" s="21"/>
      <c r="N199" s="24"/>
      <c r="O199" s="24"/>
      <c r="P199" s="26"/>
      <c r="Q199" s="26"/>
      <c r="R199" s="26"/>
      <c r="S199" s="26"/>
      <c r="T199" s="26"/>
      <c r="U199" s="26"/>
      <c r="V199" s="26"/>
      <c r="W199" s="26"/>
      <c r="X199" s="27"/>
    </row>
    <row r="200" spans="1:24" x14ac:dyDescent="0.3">
      <c r="A200" s="2"/>
      <c r="B200" s="38"/>
      <c r="C200" s="38"/>
      <c r="D200" s="21"/>
      <c r="E200" s="21"/>
      <c r="F200" s="20"/>
      <c r="G200" s="21"/>
      <c r="H200" s="38"/>
      <c r="I200" s="23"/>
      <c r="J200" s="23"/>
      <c r="K200" s="24"/>
      <c r="L200" s="24"/>
      <c r="M200" s="21"/>
      <c r="N200" s="24"/>
      <c r="O200" s="24"/>
      <c r="P200" s="26"/>
      <c r="Q200" s="26"/>
      <c r="R200" s="26"/>
      <c r="S200" s="26"/>
      <c r="T200" s="26"/>
      <c r="U200" s="26"/>
      <c r="V200" s="26"/>
      <c r="W200" s="26"/>
      <c r="X200" s="27"/>
    </row>
    <row r="201" spans="1:24" x14ac:dyDescent="0.3">
      <c r="A201" s="2"/>
      <c r="B201" s="38"/>
      <c r="C201" s="38"/>
      <c r="D201" s="21"/>
      <c r="E201" s="21"/>
      <c r="F201" s="20"/>
      <c r="G201" s="21"/>
      <c r="H201" s="38"/>
      <c r="I201" s="23"/>
      <c r="J201" s="23"/>
      <c r="K201" s="24"/>
      <c r="L201" s="24"/>
      <c r="M201" s="21"/>
      <c r="N201" s="24"/>
      <c r="O201" s="24"/>
      <c r="P201" s="26"/>
      <c r="Q201" s="26"/>
      <c r="R201" s="26"/>
      <c r="S201" s="26"/>
      <c r="T201" s="26"/>
      <c r="U201" s="26"/>
      <c r="V201" s="26"/>
      <c r="W201" s="26"/>
      <c r="X201" s="27"/>
    </row>
    <row r="202" spans="1:24" x14ac:dyDescent="0.3">
      <c r="A202" s="2"/>
      <c r="B202" s="38"/>
      <c r="C202" s="38"/>
      <c r="D202" s="21"/>
      <c r="E202" s="21"/>
      <c r="F202" s="20"/>
      <c r="G202" s="21"/>
      <c r="H202" s="38"/>
      <c r="I202" s="23"/>
      <c r="J202" s="23"/>
      <c r="K202" s="24"/>
      <c r="L202" s="24"/>
      <c r="M202" s="21"/>
      <c r="N202" s="24"/>
      <c r="O202" s="24"/>
      <c r="P202" s="26"/>
      <c r="Q202" s="26"/>
      <c r="R202" s="26"/>
      <c r="S202" s="26"/>
      <c r="T202" s="26"/>
      <c r="U202" s="26"/>
      <c r="V202" s="26"/>
      <c r="W202" s="26"/>
      <c r="X202" s="27"/>
    </row>
    <row r="203" spans="1:24" x14ac:dyDescent="0.3">
      <c r="A203" s="2"/>
      <c r="B203" s="38"/>
      <c r="C203" s="38"/>
      <c r="D203" s="21"/>
      <c r="E203" s="21"/>
      <c r="F203" s="20"/>
      <c r="G203" s="21"/>
      <c r="H203" s="38"/>
      <c r="I203" s="23"/>
      <c r="J203" s="23"/>
      <c r="K203" s="24"/>
      <c r="L203" s="24"/>
      <c r="M203" s="21"/>
      <c r="N203" s="24"/>
      <c r="O203" s="24"/>
      <c r="P203" s="26"/>
      <c r="Q203" s="26"/>
      <c r="R203" s="26"/>
      <c r="S203" s="26"/>
      <c r="T203" s="26"/>
      <c r="U203" s="26"/>
      <c r="V203" s="26"/>
      <c r="W203" s="26"/>
      <c r="X203" s="27"/>
    </row>
    <row r="204" spans="1:24" x14ac:dyDescent="0.3">
      <c r="A204" s="2"/>
      <c r="B204" s="38"/>
      <c r="C204" s="38"/>
      <c r="D204" s="21"/>
      <c r="E204" s="21"/>
      <c r="F204" s="20"/>
      <c r="G204" s="21"/>
      <c r="H204" s="38"/>
      <c r="I204" s="23"/>
      <c r="J204" s="23"/>
      <c r="K204" s="24"/>
      <c r="L204" s="24"/>
      <c r="M204" s="21"/>
      <c r="N204" s="24"/>
      <c r="O204" s="24"/>
      <c r="P204" s="26"/>
      <c r="Q204" s="26"/>
      <c r="R204" s="26"/>
      <c r="S204" s="26"/>
      <c r="T204" s="26"/>
      <c r="U204" s="26"/>
      <c r="V204" s="26"/>
      <c r="W204" s="26"/>
      <c r="X204" s="27"/>
    </row>
    <row r="205" spans="1:24" x14ac:dyDescent="0.3">
      <c r="A205" s="2"/>
      <c r="B205" s="38"/>
      <c r="C205" s="38"/>
      <c r="D205" s="21"/>
      <c r="E205" s="21"/>
      <c r="F205" s="20"/>
      <c r="G205" s="21"/>
      <c r="H205" s="38"/>
      <c r="I205" s="23"/>
      <c r="J205" s="23"/>
      <c r="K205" s="24"/>
      <c r="L205" s="24"/>
      <c r="M205" s="21"/>
      <c r="N205" s="24"/>
      <c r="O205" s="24"/>
      <c r="P205" s="26"/>
      <c r="Q205" s="26"/>
      <c r="R205" s="26"/>
      <c r="S205" s="26"/>
      <c r="T205" s="26"/>
      <c r="U205" s="26"/>
      <c r="V205" s="26"/>
      <c r="W205" s="26"/>
      <c r="X205" s="27"/>
    </row>
    <row r="206" spans="1:24" x14ac:dyDescent="0.3">
      <c r="A206" s="2"/>
      <c r="B206" s="38"/>
      <c r="C206" s="38"/>
      <c r="D206" s="21"/>
      <c r="E206" s="21"/>
      <c r="F206" s="20"/>
      <c r="G206" s="21"/>
      <c r="H206" s="38"/>
      <c r="I206" s="23"/>
      <c r="J206" s="23"/>
      <c r="K206" s="24"/>
      <c r="L206" s="24"/>
      <c r="M206" s="21"/>
      <c r="N206" s="24"/>
      <c r="O206" s="24"/>
      <c r="P206" s="26"/>
      <c r="Q206" s="26"/>
      <c r="R206" s="26"/>
      <c r="S206" s="26"/>
      <c r="T206" s="26"/>
      <c r="U206" s="26"/>
      <c r="V206" s="26"/>
      <c r="W206" s="26"/>
      <c r="X206" s="27"/>
    </row>
    <row r="207" spans="1:24" x14ac:dyDescent="0.3">
      <c r="A207" s="2"/>
      <c r="B207" s="38"/>
      <c r="C207" s="38"/>
      <c r="D207" s="21"/>
      <c r="E207" s="21"/>
      <c r="F207" s="20"/>
      <c r="G207" s="21"/>
      <c r="H207" s="38"/>
      <c r="I207" s="23"/>
      <c r="J207" s="23"/>
      <c r="K207" s="24"/>
      <c r="L207" s="24"/>
      <c r="M207" s="21"/>
      <c r="N207" s="24"/>
      <c r="O207" s="24"/>
      <c r="P207" s="26"/>
      <c r="Q207" s="26"/>
      <c r="R207" s="26"/>
      <c r="S207" s="26"/>
      <c r="T207" s="26"/>
      <c r="U207" s="26"/>
      <c r="V207" s="26"/>
      <c r="W207" s="26"/>
      <c r="X207" s="27"/>
    </row>
    <row r="208" spans="1:24" x14ac:dyDescent="0.3">
      <c r="A208" s="2"/>
      <c r="B208" s="38"/>
      <c r="C208" s="38"/>
      <c r="D208" s="21"/>
      <c r="E208" s="21"/>
      <c r="F208" s="20"/>
      <c r="G208" s="21"/>
      <c r="H208" s="38"/>
      <c r="I208" s="23"/>
      <c r="J208" s="23"/>
      <c r="K208" s="24"/>
      <c r="L208" s="24"/>
      <c r="M208" s="21"/>
      <c r="N208" s="24"/>
      <c r="O208" s="24"/>
      <c r="P208" s="26"/>
      <c r="Q208" s="26"/>
      <c r="R208" s="26"/>
      <c r="S208" s="26"/>
      <c r="T208" s="26"/>
      <c r="U208" s="26"/>
      <c r="V208" s="26"/>
      <c r="W208" s="26"/>
      <c r="X208" s="27"/>
    </row>
    <row r="209" spans="1:24" x14ac:dyDescent="0.3">
      <c r="A209" s="2"/>
      <c r="B209" s="38"/>
      <c r="C209" s="38"/>
      <c r="D209" s="21"/>
      <c r="E209" s="21"/>
      <c r="F209" s="20"/>
      <c r="G209" s="21"/>
      <c r="H209" s="38"/>
      <c r="I209" s="23"/>
      <c r="J209" s="23"/>
      <c r="K209" s="24"/>
      <c r="L209" s="24"/>
      <c r="M209" s="21"/>
      <c r="N209" s="24"/>
      <c r="O209" s="24"/>
      <c r="P209" s="26"/>
      <c r="Q209" s="26"/>
      <c r="R209" s="26"/>
      <c r="S209" s="26"/>
      <c r="T209" s="26"/>
      <c r="U209" s="26"/>
      <c r="V209" s="26"/>
      <c r="W209" s="26"/>
      <c r="X209" s="27"/>
    </row>
    <row r="210" spans="1:24" x14ac:dyDescent="0.3">
      <c r="A210" s="2"/>
      <c r="B210" s="38"/>
      <c r="C210" s="38"/>
      <c r="D210" s="21"/>
      <c r="E210" s="21"/>
      <c r="F210" s="20"/>
      <c r="G210" s="21"/>
      <c r="H210" s="38"/>
      <c r="I210" s="23"/>
      <c r="J210" s="23"/>
      <c r="K210" s="24"/>
      <c r="L210" s="24"/>
      <c r="M210" s="21"/>
      <c r="N210" s="24"/>
      <c r="O210" s="24"/>
      <c r="P210" s="26"/>
      <c r="Q210" s="26"/>
      <c r="R210" s="26"/>
      <c r="S210" s="26"/>
      <c r="T210" s="26"/>
      <c r="U210" s="26"/>
      <c r="V210" s="26"/>
      <c r="W210" s="26"/>
      <c r="X210" s="27"/>
    </row>
    <row r="211" spans="1:24" x14ac:dyDescent="0.3">
      <c r="A211" s="2"/>
      <c r="B211" s="38"/>
      <c r="C211" s="38"/>
      <c r="D211" s="21"/>
      <c r="E211" s="21"/>
      <c r="F211" s="20"/>
      <c r="G211" s="21"/>
      <c r="H211" s="38"/>
      <c r="I211" s="23"/>
      <c r="J211" s="23"/>
      <c r="K211" s="24"/>
      <c r="L211" s="24"/>
      <c r="M211" s="21"/>
      <c r="N211" s="24"/>
      <c r="O211" s="24"/>
      <c r="P211" s="26"/>
      <c r="Q211" s="26"/>
      <c r="R211" s="26"/>
      <c r="S211" s="26"/>
      <c r="T211" s="26"/>
      <c r="U211" s="26"/>
      <c r="V211" s="26"/>
      <c r="W211" s="26"/>
      <c r="X211" s="27"/>
    </row>
    <row r="212" spans="1:24" x14ac:dyDescent="0.3">
      <c r="A212" s="2"/>
      <c r="B212" s="38"/>
      <c r="C212" s="38"/>
      <c r="D212" s="21"/>
      <c r="E212" s="21"/>
      <c r="F212" s="20"/>
      <c r="G212" s="21"/>
      <c r="H212" s="38"/>
      <c r="I212" s="23"/>
      <c r="J212" s="23"/>
      <c r="K212" s="24"/>
      <c r="L212" s="24"/>
      <c r="M212" s="21"/>
      <c r="N212" s="24"/>
      <c r="O212" s="24"/>
      <c r="P212" s="26"/>
      <c r="Q212" s="26"/>
      <c r="R212" s="26"/>
      <c r="S212" s="26"/>
      <c r="T212" s="26"/>
      <c r="U212" s="26"/>
      <c r="V212" s="26"/>
      <c r="W212" s="26"/>
      <c r="X212" s="27"/>
    </row>
    <row r="213" spans="1:24" x14ac:dyDescent="0.3">
      <c r="A213" s="2"/>
      <c r="B213" s="38"/>
      <c r="C213" s="38"/>
      <c r="D213" s="21"/>
      <c r="E213" s="21"/>
      <c r="F213" s="20"/>
      <c r="G213" s="21"/>
      <c r="H213" s="38"/>
      <c r="I213" s="23"/>
      <c r="J213" s="23"/>
      <c r="K213" s="24"/>
      <c r="L213" s="24"/>
      <c r="M213" s="21"/>
      <c r="N213" s="24"/>
      <c r="O213" s="24"/>
      <c r="P213" s="26"/>
      <c r="Q213" s="26"/>
      <c r="R213" s="26"/>
      <c r="S213" s="26"/>
      <c r="T213" s="26"/>
      <c r="U213" s="26"/>
      <c r="V213" s="26"/>
      <c r="W213" s="26"/>
      <c r="X213" s="27"/>
    </row>
    <row r="214" spans="1:24" x14ac:dyDescent="0.3">
      <c r="A214" s="2"/>
      <c r="B214" s="38"/>
      <c r="C214" s="38"/>
      <c r="D214" s="21"/>
      <c r="E214" s="21"/>
      <c r="F214" s="20"/>
      <c r="G214" s="21"/>
      <c r="H214" s="38"/>
      <c r="I214" s="23"/>
      <c r="J214" s="23"/>
      <c r="K214" s="24"/>
      <c r="L214" s="24"/>
      <c r="M214" s="21"/>
      <c r="N214" s="24"/>
      <c r="O214" s="24"/>
      <c r="P214" s="26"/>
      <c r="Q214" s="26"/>
      <c r="R214" s="26"/>
      <c r="S214" s="26"/>
      <c r="T214" s="26"/>
      <c r="U214" s="26"/>
      <c r="V214" s="26"/>
      <c r="W214" s="26"/>
      <c r="X214" s="27"/>
    </row>
    <row r="215" spans="1:24" x14ac:dyDescent="0.3">
      <c r="A215" s="2"/>
      <c r="B215" s="38"/>
      <c r="C215" s="38"/>
      <c r="D215" s="21"/>
      <c r="E215" s="21"/>
      <c r="F215" s="20"/>
      <c r="G215" s="21"/>
      <c r="H215" s="38"/>
      <c r="I215" s="23"/>
      <c r="J215" s="23"/>
      <c r="K215" s="24"/>
      <c r="L215" s="24"/>
      <c r="M215" s="21"/>
      <c r="N215" s="24"/>
      <c r="O215" s="24"/>
      <c r="P215" s="26"/>
      <c r="Q215" s="26"/>
      <c r="R215" s="26"/>
      <c r="S215" s="26"/>
      <c r="T215" s="26"/>
      <c r="U215" s="26"/>
      <c r="V215" s="26"/>
      <c r="W215" s="26"/>
      <c r="X215" s="27"/>
    </row>
    <row r="216" spans="1:24" x14ac:dyDescent="0.3">
      <c r="A216" s="2"/>
      <c r="B216" s="38"/>
      <c r="C216" s="38"/>
      <c r="D216" s="21"/>
      <c r="E216" s="21"/>
      <c r="F216" s="20"/>
      <c r="G216" s="21"/>
      <c r="H216" s="38"/>
      <c r="I216" s="23"/>
      <c r="J216" s="23"/>
      <c r="K216" s="24"/>
      <c r="L216" s="24"/>
      <c r="M216" s="21"/>
      <c r="N216" s="24"/>
      <c r="O216" s="24"/>
      <c r="P216" s="26"/>
      <c r="Q216" s="26"/>
      <c r="R216" s="26"/>
      <c r="S216" s="26"/>
      <c r="T216" s="26"/>
      <c r="U216" s="26"/>
      <c r="V216" s="26"/>
      <c r="W216" s="26"/>
      <c r="X216" s="27"/>
    </row>
    <row r="217" spans="1:24" x14ac:dyDescent="0.3">
      <c r="A217" s="2"/>
      <c r="B217" s="38"/>
      <c r="C217" s="38"/>
      <c r="D217" s="21"/>
      <c r="E217" s="21"/>
      <c r="F217" s="20"/>
      <c r="G217" s="21"/>
      <c r="H217" s="38"/>
      <c r="I217" s="23"/>
      <c r="J217" s="23"/>
      <c r="K217" s="24"/>
      <c r="L217" s="24"/>
      <c r="M217" s="21"/>
      <c r="N217" s="24"/>
      <c r="O217" s="24"/>
      <c r="P217" s="26"/>
      <c r="Q217" s="26"/>
      <c r="R217" s="26"/>
      <c r="S217" s="26"/>
      <c r="T217" s="26"/>
      <c r="U217" s="26"/>
      <c r="V217" s="26"/>
      <c r="W217" s="26"/>
      <c r="X217" s="27"/>
    </row>
    <row r="218" spans="1:24" x14ac:dyDescent="0.3">
      <c r="A218" s="2"/>
      <c r="B218" s="38"/>
      <c r="C218" s="38"/>
      <c r="D218" s="21"/>
      <c r="E218" s="21"/>
      <c r="F218" s="20"/>
      <c r="G218" s="21"/>
      <c r="H218" s="38"/>
      <c r="I218" s="23"/>
      <c r="J218" s="23"/>
      <c r="K218" s="24"/>
      <c r="L218" s="24"/>
      <c r="M218" s="21"/>
      <c r="N218" s="24"/>
      <c r="O218" s="24"/>
      <c r="P218" s="26"/>
      <c r="Q218" s="26"/>
      <c r="R218" s="26"/>
      <c r="S218" s="26"/>
      <c r="T218" s="26"/>
      <c r="U218" s="26"/>
      <c r="V218" s="26"/>
      <c r="W218" s="26"/>
      <c r="X218" s="27"/>
    </row>
    <row r="219" spans="1:24" x14ac:dyDescent="0.3">
      <c r="A219" s="2"/>
      <c r="B219" s="38"/>
      <c r="C219" s="38"/>
      <c r="D219" s="21"/>
      <c r="E219" s="21"/>
      <c r="F219" s="20"/>
      <c r="G219" s="21"/>
      <c r="H219" s="38"/>
      <c r="I219" s="23"/>
      <c r="J219" s="23"/>
      <c r="K219" s="24"/>
      <c r="L219" s="24"/>
      <c r="M219" s="21"/>
      <c r="N219" s="24"/>
      <c r="O219" s="24"/>
      <c r="P219" s="26"/>
      <c r="Q219" s="26"/>
      <c r="R219" s="26"/>
      <c r="S219" s="26"/>
      <c r="T219" s="26"/>
      <c r="U219" s="26"/>
      <c r="V219" s="26"/>
      <c r="W219" s="26"/>
      <c r="X219" s="27"/>
    </row>
    <row r="220" spans="1:24" x14ac:dyDescent="0.3">
      <c r="A220" s="2"/>
      <c r="B220" s="38"/>
      <c r="C220" s="38"/>
      <c r="D220" s="21"/>
      <c r="E220" s="21"/>
      <c r="F220" s="20"/>
      <c r="G220" s="21"/>
      <c r="H220" s="38"/>
      <c r="I220" s="23"/>
      <c r="J220" s="23"/>
      <c r="K220" s="24"/>
      <c r="L220" s="24"/>
      <c r="M220" s="21"/>
      <c r="N220" s="24"/>
      <c r="O220" s="24"/>
      <c r="P220" s="26"/>
      <c r="Q220" s="26"/>
      <c r="R220" s="26"/>
      <c r="S220" s="26"/>
      <c r="T220" s="26"/>
      <c r="U220" s="26"/>
      <c r="V220" s="26"/>
      <c r="W220" s="26"/>
      <c r="X220" s="27"/>
    </row>
    <row r="221" spans="1:24" x14ac:dyDescent="0.3">
      <c r="A221" s="2"/>
      <c r="B221" s="38"/>
      <c r="C221" s="38"/>
      <c r="D221" s="21"/>
      <c r="E221" s="21"/>
      <c r="F221" s="20"/>
      <c r="G221" s="21"/>
      <c r="H221" s="38"/>
      <c r="I221" s="23"/>
      <c r="J221" s="23"/>
      <c r="K221" s="24"/>
      <c r="L221" s="24"/>
      <c r="M221" s="21"/>
      <c r="N221" s="24"/>
      <c r="O221" s="24"/>
      <c r="P221" s="26"/>
      <c r="Q221" s="26"/>
      <c r="R221" s="26"/>
      <c r="S221" s="26"/>
      <c r="T221" s="26"/>
      <c r="U221" s="26"/>
      <c r="V221" s="26"/>
      <c r="W221" s="26"/>
      <c r="X221" s="27"/>
    </row>
    <row r="222" spans="1:24" x14ac:dyDescent="0.3">
      <c r="A222" s="2"/>
      <c r="B222" s="38"/>
      <c r="C222" s="38"/>
      <c r="D222" s="21"/>
      <c r="E222" s="21"/>
      <c r="F222" s="20"/>
      <c r="G222" s="21"/>
      <c r="H222" s="38"/>
      <c r="I222" s="23"/>
      <c r="J222" s="23"/>
      <c r="K222" s="24"/>
      <c r="L222" s="24"/>
      <c r="M222" s="21"/>
      <c r="N222" s="24"/>
      <c r="O222" s="24"/>
      <c r="P222" s="26"/>
      <c r="Q222" s="26"/>
      <c r="R222" s="26"/>
      <c r="S222" s="26"/>
      <c r="T222" s="26"/>
      <c r="U222" s="26"/>
      <c r="V222" s="26"/>
      <c r="W222" s="26"/>
      <c r="X222" s="27"/>
    </row>
    <row r="223" spans="1:24" x14ac:dyDescent="0.3">
      <c r="A223" s="2"/>
      <c r="B223" s="38"/>
      <c r="C223" s="38"/>
      <c r="D223" s="21"/>
      <c r="E223" s="21"/>
      <c r="F223" s="20"/>
      <c r="G223" s="21"/>
      <c r="H223" s="38"/>
      <c r="I223" s="23"/>
      <c r="J223" s="23"/>
      <c r="K223" s="24"/>
      <c r="L223" s="24"/>
      <c r="M223" s="21"/>
      <c r="N223" s="24"/>
      <c r="O223" s="24"/>
      <c r="P223" s="26"/>
      <c r="Q223" s="26"/>
      <c r="R223" s="26"/>
      <c r="S223" s="26"/>
      <c r="T223" s="26"/>
      <c r="U223" s="26"/>
      <c r="V223" s="26"/>
      <c r="W223" s="26"/>
      <c r="X223" s="27"/>
    </row>
    <row r="224" spans="1:24" x14ac:dyDescent="0.3">
      <c r="A224" s="2"/>
      <c r="B224" s="38"/>
      <c r="C224" s="38"/>
      <c r="D224" s="21"/>
      <c r="E224" s="21"/>
      <c r="F224" s="20"/>
      <c r="G224" s="21"/>
      <c r="H224" s="38"/>
      <c r="I224" s="23"/>
      <c r="J224" s="23"/>
      <c r="K224" s="24"/>
      <c r="L224" s="24"/>
      <c r="M224" s="21"/>
      <c r="N224" s="24"/>
      <c r="O224" s="24"/>
      <c r="P224" s="26"/>
      <c r="Q224" s="26"/>
      <c r="R224" s="26"/>
      <c r="S224" s="26"/>
      <c r="T224" s="26"/>
      <c r="U224" s="26"/>
      <c r="V224" s="26"/>
      <c r="W224" s="26"/>
      <c r="X224" s="27"/>
    </row>
    <row r="225" spans="2:24" s="2" customFormat="1" x14ac:dyDescent="0.3">
      <c r="B225" s="38"/>
      <c r="C225" s="38"/>
      <c r="D225" s="21"/>
      <c r="E225" s="21"/>
      <c r="F225" s="20"/>
      <c r="G225" s="21"/>
      <c r="H225" s="38"/>
      <c r="I225" s="23"/>
      <c r="J225" s="23"/>
      <c r="K225" s="24"/>
      <c r="L225" s="24"/>
      <c r="M225" s="21"/>
      <c r="N225" s="24"/>
      <c r="O225" s="24"/>
      <c r="P225" s="26"/>
      <c r="Q225" s="26"/>
      <c r="R225" s="26"/>
      <c r="S225" s="26"/>
      <c r="T225" s="26"/>
      <c r="U225" s="26"/>
      <c r="V225" s="26"/>
      <c r="W225" s="26"/>
      <c r="X225" s="27"/>
    </row>
    <row r="226" spans="2:24" s="2" customFormat="1" x14ac:dyDescent="0.3">
      <c r="B226" s="38"/>
      <c r="C226" s="38"/>
      <c r="D226" s="21"/>
      <c r="E226" s="21"/>
      <c r="F226" s="20"/>
      <c r="G226" s="21"/>
      <c r="H226" s="38"/>
      <c r="I226" s="23"/>
      <c r="J226" s="23"/>
      <c r="K226" s="24"/>
      <c r="L226" s="24"/>
      <c r="M226" s="21"/>
      <c r="N226" s="24"/>
      <c r="O226" s="24"/>
      <c r="P226" s="26"/>
      <c r="Q226" s="26"/>
      <c r="R226" s="26"/>
      <c r="S226" s="26"/>
      <c r="T226" s="26"/>
      <c r="U226" s="26"/>
      <c r="V226" s="26"/>
      <c r="W226" s="26"/>
      <c r="X226" s="27"/>
    </row>
    <row r="227" spans="2:24" s="2" customFormat="1" x14ac:dyDescent="0.3">
      <c r="B227" s="38"/>
      <c r="C227" s="38"/>
      <c r="D227" s="21"/>
      <c r="E227" s="21"/>
      <c r="F227" s="20"/>
      <c r="G227" s="21"/>
      <c r="H227" s="38"/>
      <c r="I227" s="23"/>
      <c r="J227" s="23"/>
      <c r="K227" s="24"/>
      <c r="L227" s="24"/>
      <c r="M227" s="21"/>
      <c r="N227" s="24"/>
      <c r="O227" s="24"/>
      <c r="P227" s="26"/>
      <c r="Q227" s="26"/>
      <c r="R227" s="26"/>
      <c r="S227" s="26"/>
      <c r="T227" s="26"/>
      <c r="U227" s="26"/>
      <c r="V227" s="26"/>
      <c r="W227" s="26"/>
      <c r="X227" s="27"/>
    </row>
    <row r="228" spans="2:24" s="2" customFormat="1" x14ac:dyDescent="0.3">
      <c r="B228" s="202"/>
      <c r="C228" s="202"/>
    </row>
    <row r="229" spans="2:24" s="2" customFormat="1" x14ac:dyDescent="0.3">
      <c r="B229" s="202"/>
      <c r="C229" s="202"/>
      <c r="H229" s="490"/>
      <c r="I229" s="490"/>
      <c r="J229" s="490"/>
      <c r="K229" s="490"/>
      <c r="L229" s="490"/>
      <c r="M229" s="490"/>
      <c r="N229" s="490"/>
      <c r="O229" s="490"/>
      <c r="P229" s="490"/>
      <c r="Q229" s="490"/>
      <c r="R229" s="490"/>
      <c r="S229" s="490"/>
      <c r="T229" s="490"/>
      <c r="U229" s="490"/>
      <c r="V229" s="490"/>
      <c r="W229" s="490"/>
      <c r="X229" s="490"/>
    </row>
    <row r="230" spans="2:24" s="2" customFormat="1" x14ac:dyDescent="0.3">
      <c r="B230" s="202"/>
      <c r="C230" s="202"/>
      <c r="X230" s="203"/>
    </row>
    <row r="231" spans="2:24" s="2" customFormat="1" x14ac:dyDescent="0.3">
      <c r="B231" s="38"/>
      <c r="C231" s="38"/>
      <c r="D231" s="21"/>
      <c r="E231" s="21"/>
      <c r="F231" s="20"/>
      <c r="G231" s="21"/>
      <c r="H231" s="38"/>
      <c r="I231" s="23"/>
      <c r="J231" s="23"/>
      <c r="K231" s="24"/>
      <c r="L231" s="24"/>
      <c r="M231" s="21"/>
      <c r="N231" s="24"/>
      <c r="O231" s="24"/>
      <c r="P231" s="26"/>
      <c r="Q231" s="26"/>
      <c r="R231" s="26"/>
      <c r="S231" s="26"/>
      <c r="T231" s="26"/>
      <c r="U231" s="26"/>
      <c r="V231" s="26"/>
      <c r="W231" s="26"/>
      <c r="X231" s="27"/>
    </row>
    <row r="232" spans="2:24" s="2" customFormat="1" x14ac:dyDescent="0.3">
      <c r="B232" s="38"/>
      <c r="C232" s="38"/>
      <c r="D232" s="21"/>
      <c r="E232" s="21"/>
      <c r="F232" s="20"/>
      <c r="G232" s="21"/>
      <c r="H232" s="38"/>
      <c r="I232" s="23"/>
      <c r="J232" s="23"/>
      <c r="K232" s="24"/>
      <c r="L232" s="24"/>
      <c r="M232" s="21"/>
      <c r="N232" s="24"/>
      <c r="O232" s="24"/>
      <c r="P232" s="26"/>
      <c r="Q232" s="26"/>
      <c r="R232" s="26"/>
      <c r="S232" s="26"/>
      <c r="T232" s="26"/>
      <c r="U232" s="26"/>
      <c r="V232" s="26"/>
      <c r="W232" s="26"/>
      <c r="X232" s="27"/>
    </row>
    <row r="233" spans="2:24" s="2" customFormat="1" x14ac:dyDescent="0.3">
      <c r="B233" s="38"/>
      <c r="C233" s="38"/>
      <c r="D233" s="21"/>
      <c r="E233" s="21"/>
      <c r="F233" s="20"/>
      <c r="G233" s="21"/>
      <c r="H233" s="38"/>
      <c r="I233" s="23"/>
      <c r="J233" s="23"/>
      <c r="K233" s="24"/>
      <c r="L233" s="24"/>
      <c r="M233" s="21"/>
      <c r="N233" s="24"/>
      <c r="O233" s="24"/>
      <c r="P233" s="26"/>
      <c r="Q233" s="26"/>
      <c r="R233" s="26"/>
      <c r="S233" s="26"/>
      <c r="T233" s="26"/>
      <c r="U233" s="26"/>
      <c r="V233" s="26"/>
      <c r="W233" s="26"/>
      <c r="X233" s="27"/>
    </row>
    <row r="234" spans="2:24" s="2" customFormat="1" x14ac:dyDescent="0.3">
      <c r="B234" s="38"/>
      <c r="C234" s="38"/>
      <c r="D234" s="21"/>
      <c r="E234" s="21"/>
      <c r="F234" s="20"/>
      <c r="G234" s="21"/>
      <c r="H234" s="38"/>
      <c r="I234" s="23"/>
      <c r="J234" s="23"/>
      <c r="K234" s="24"/>
      <c r="L234" s="24"/>
      <c r="M234" s="21"/>
      <c r="N234" s="24"/>
      <c r="O234" s="24"/>
      <c r="P234" s="26"/>
      <c r="Q234" s="26"/>
      <c r="R234" s="26"/>
      <c r="S234" s="26"/>
      <c r="T234" s="26"/>
      <c r="U234" s="26"/>
      <c r="V234" s="26"/>
      <c r="W234" s="26"/>
      <c r="X234" s="27"/>
    </row>
    <row r="235" spans="2:24" s="2" customFormat="1" x14ac:dyDescent="0.3">
      <c r="B235" s="38"/>
      <c r="C235" s="38"/>
      <c r="D235" s="21"/>
      <c r="E235" s="21"/>
      <c r="F235" s="20"/>
      <c r="G235" s="21"/>
      <c r="H235" s="38"/>
      <c r="I235" s="23"/>
      <c r="J235" s="23"/>
      <c r="K235" s="24"/>
      <c r="L235" s="24"/>
      <c r="M235" s="21"/>
      <c r="N235" s="24"/>
      <c r="O235" s="24"/>
      <c r="P235" s="26"/>
      <c r="Q235" s="26"/>
      <c r="R235" s="26"/>
      <c r="S235" s="26"/>
      <c r="T235" s="26"/>
      <c r="U235" s="26"/>
      <c r="V235" s="26"/>
      <c r="W235" s="26"/>
      <c r="X235" s="27"/>
    </row>
    <row r="236" spans="2:24" s="2" customFormat="1" x14ac:dyDescent="0.3">
      <c r="B236" s="38"/>
      <c r="C236" s="38"/>
      <c r="D236" s="21"/>
      <c r="E236" s="21"/>
      <c r="F236" s="20"/>
      <c r="G236" s="21"/>
      <c r="H236" s="38"/>
      <c r="I236" s="23"/>
      <c r="J236" s="23"/>
      <c r="K236" s="24"/>
      <c r="L236" s="24"/>
      <c r="M236" s="21"/>
      <c r="N236" s="24"/>
      <c r="O236" s="24"/>
      <c r="P236" s="26"/>
      <c r="Q236" s="26"/>
      <c r="R236" s="26"/>
      <c r="S236" s="26"/>
      <c r="T236" s="26"/>
      <c r="U236" s="26"/>
      <c r="V236" s="26"/>
      <c r="W236" s="26"/>
      <c r="X236" s="27"/>
    </row>
    <row r="237" spans="2:24" s="2" customFormat="1" x14ac:dyDescent="0.3">
      <c r="B237" s="38"/>
      <c r="C237" s="38"/>
      <c r="D237" s="21"/>
      <c r="E237" s="21"/>
      <c r="F237" s="20"/>
      <c r="G237" s="21"/>
      <c r="H237" s="38"/>
      <c r="I237" s="23"/>
      <c r="J237" s="23"/>
      <c r="K237" s="24"/>
      <c r="L237" s="24"/>
      <c r="M237" s="21"/>
      <c r="N237" s="24"/>
      <c r="O237" s="24"/>
      <c r="P237" s="26"/>
      <c r="Q237" s="26"/>
      <c r="R237" s="26"/>
      <c r="S237" s="26"/>
      <c r="T237" s="26"/>
      <c r="U237" s="26"/>
      <c r="V237" s="26"/>
      <c r="W237" s="26"/>
      <c r="X237" s="27"/>
    </row>
    <row r="238" spans="2:24" s="2" customFormat="1" x14ac:dyDescent="0.3">
      <c r="B238" s="38"/>
      <c r="C238" s="38"/>
      <c r="D238" s="21"/>
      <c r="E238" s="21"/>
      <c r="F238" s="20"/>
      <c r="G238" s="21"/>
      <c r="H238" s="38"/>
      <c r="I238" s="23"/>
      <c r="J238" s="23"/>
      <c r="K238" s="24"/>
      <c r="L238" s="24"/>
      <c r="M238" s="21"/>
      <c r="N238" s="24"/>
      <c r="O238" s="24"/>
      <c r="P238" s="26"/>
      <c r="Q238" s="26"/>
      <c r="R238" s="26"/>
      <c r="S238" s="26"/>
      <c r="T238" s="26"/>
      <c r="U238" s="26"/>
      <c r="V238" s="26"/>
      <c r="W238" s="26"/>
      <c r="X238" s="27"/>
    </row>
    <row r="239" spans="2:24" s="2" customFormat="1" x14ac:dyDescent="0.3">
      <c r="B239" s="38"/>
      <c r="C239" s="38"/>
      <c r="D239" s="21"/>
      <c r="E239" s="21"/>
      <c r="F239" s="20"/>
      <c r="G239" s="21"/>
      <c r="H239" s="38"/>
      <c r="I239" s="23"/>
      <c r="J239" s="23"/>
      <c r="K239" s="24"/>
      <c r="L239" s="24"/>
      <c r="M239" s="21"/>
      <c r="N239" s="24"/>
      <c r="O239" s="24"/>
      <c r="P239" s="26"/>
      <c r="Q239" s="26"/>
      <c r="R239" s="26"/>
      <c r="S239" s="26"/>
      <c r="T239" s="26"/>
      <c r="U239" s="26"/>
      <c r="V239" s="26"/>
      <c r="W239" s="26"/>
      <c r="X239" s="27"/>
    </row>
    <row r="240" spans="2:24" s="2" customFormat="1" x14ac:dyDescent="0.3">
      <c r="B240" s="38"/>
      <c r="C240" s="38"/>
      <c r="D240" s="21"/>
      <c r="E240" s="21"/>
      <c r="F240" s="20"/>
      <c r="G240" s="21"/>
      <c r="H240" s="38"/>
      <c r="I240" s="23"/>
      <c r="J240" s="23"/>
      <c r="K240" s="24"/>
      <c r="L240" s="24"/>
      <c r="M240" s="21"/>
      <c r="N240" s="24"/>
      <c r="O240" s="24"/>
      <c r="P240" s="26"/>
      <c r="Q240" s="26"/>
      <c r="R240" s="26"/>
      <c r="S240" s="26"/>
      <c r="T240" s="26"/>
      <c r="U240" s="26"/>
      <c r="V240" s="26"/>
      <c r="W240" s="26"/>
      <c r="X240" s="27"/>
    </row>
    <row r="241" spans="1:24" x14ac:dyDescent="0.3">
      <c r="A241" s="2"/>
      <c r="B241" s="38"/>
      <c r="C241" s="38"/>
      <c r="D241" s="21"/>
      <c r="E241" s="21"/>
      <c r="F241" s="20"/>
      <c r="G241" s="21"/>
      <c r="H241" s="38"/>
      <c r="I241" s="23"/>
      <c r="J241" s="23"/>
      <c r="K241" s="24"/>
      <c r="L241" s="24"/>
      <c r="M241" s="21"/>
      <c r="N241" s="24"/>
      <c r="O241" s="24"/>
      <c r="P241" s="26"/>
      <c r="Q241" s="26"/>
      <c r="R241" s="26"/>
      <c r="S241" s="26"/>
      <c r="T241" s="26"/>
      <c r="U241" s="26"/>
      <c r="V241" s="26"/>
      <c r="W241" s="26"/>
      <c r="X241" s="27"/>
    </row>
    <row r="242" spans="1:24" x14ac:dyDescent="0.3">
      <c r="A242" s="2"/>
      <c r="B242" s="38"/>
      <c r="C242" s="38"/>
      <c r="D242" s="21"/>
      <c r="E242" s="21"/>
      <c r="F242" s="20"/>
      <c r="G242" s="21"/>
      <c r="H242" s="38"/>
      <c r="I242" s="23"/>
      <c r="J242" s="23"/>
      <c r="K242" s="24"/>
      <c r="L242" s="24"/>
      <c r="M242" s="21"/>
      <c r="N242" s="24"/>
      <c r="O242" s="24"/>
      <c r="P242" s="26"/>
      <c r="Q242" s="26"/>
      <c r="R242" s="26"/>
      <c r="S242" s="26"/>
      <c r="T242" s="26"/>
      <c r="U242" s="26"/>
      <c r="V242" s="26"/>
      <c r="W242" s="26"/>
      <c r="X242" s="27"/>
    </row>
    <row r="243" spans="1:24" x14ac:dyDescent="0.3">
      <c r="A243" s="2"/>
      <c r="B243" s="38"/>
      <c r="C243" s="38"/>
      <c r="D243" s="21"/>
      <c r="E243" s="21"/>
      <c r="F243" s="20"/>
      <c r="G243" s="21"/>
      <c r="H243" s="38"/>
      <c r="I243" s="23"/>
      <c r="J243" s="23"/>
      <c r="K243" s="24"/>
      <c r="L243" s="24"/>
      <c r="M243" s="21"/>
      <c r="N243" s="24"/>
      <c r="O243" s="24"/>
      <c r="P243" s="26"/>
      <c r="Q243" s="26"/>
      <c r="R243" s="26"/>
      <c r="S243" s="26"/>
      <c r="T243" s="26"/>
      <c r="U243" s="26"/>
      <c r="V243" s="26"/>
      <c r="W243" s="26"/>
      <c r="X243" s="27"/>
    </row>
    <row r="244" spans="1:24" x14ac:dyDescent="0.3">
      <c r="A244" s="2"/>
      <c r="B244" s="38"/>
      <c r="C244" s="38"/>
      <c r="D244" s="21"/>
      <c r="E244" s="21"/>
      <c r="F244" s="20"/>
      <c r="G244" s="21"/>
      <c r="H244" s="38"/>
      <c r="I244" s="23"/>
      <c r="J244" s="23"/>
      <c r="K244" s="24"/>
      <c r="L244" s="24"/>
      <c r="M244" s="21"/>
      <c r="N244" s="24"/>
      <c r="O244" s="24"/>
      <c r="P244" s="26"/>
      <c r="Q244" s="26"/>
      <c r="R244" s="26"/>
      <c r="S244" s="26"/>
      <c r="T244" s="26"/>
      <c r="U244" s="26"/>
      <c r="V244" s="26"/>
      <c r="W244" s="26"/>
      <c r="X244" s="27"/>
    </row>
    <row r="245" spans="1:24" x14ac:dyDescent="0.3">
      <c r="A245" s="2"/>
      <c r="B245" s="38"/>
      <c r="C245" s="38"/>
      <c r="D245" s="21"/>
      <c r="E245" s="21"/>
      <c r="F245" s="20"/>
      <c r="G245" s="21"/>
      <c r="H245" s="38"/>
      <c r="I245" s="23"/>
      <c r="J245" s="23"/>
      <c r="K245" s="24"/>
      <c r="L245" s="24"/>
      <c r="M245" s="21"/>
      <c r="N245" s="24"/>
      <c r="O245" s="24"/>
      <c r="P245" s="26"/>
      <c r="Q245" s="26"/>
      <c r="R245" s="26"/>
      <c r="S245" s="26"/>
      <c r="T245" s="26"/>
      <c r="U245" s="26"/>
      <c r="V245" s="26"/>
      <c r="W245" s="26"/>
      <c r="X245" s="27"/>
    </row>
    <row r="246" spans="1:24" x14ac:dyDescent="0.3">
      <c r="A246" s="2"/>
      <c r="B246" s="38"/>
      <c r="C246" s="38"/>
      <c r="D246" s="21"/>
      <c r="E246" s="21"/>
      <c r="F246" s="20"/>
      <c r="G246" s="21"/>
      <c r="H246" s="38"/>
      <c r="I246" s="23"/>
      <c r="J246" s="23"/>
      <c r="K246" s="24"/>
      <c r="L246" s="24"/>
      <c r="M246" s="21"/>
      <c r="N246" s="24"/>
      <c r="O246" s="24"/>
      <c r="P246" s="26"/>
      <c r="Q246" s="26"/>
      <c r="R246" s="26"/>
      <c r="S246" s="26"/>
      <c r="T246" s="26"/>
      <c r="U246" s="26"/>
      <c r="V246" s="26"/>
      <c r="W246" s="26"/>
      <c r="X246" s="27"/>
    </row>
    <row r="247" spans="1:24" x14ac:dyDescent="0.3">
      <c r="A247" s="2"/>
      <c r="B247" s="38"/>
      <c r="C247" s="38"/>
      <c r="D247" s="21"/>
      <c r="E247" s="21"/>
      <c r="F247" s="20"/>
      <c r="G247" s="21"/>
      <c r="H247" s="38"/>
      <c r="I247" s="23"/>
      <c r="J247" s="23"/>
      <c r="K247" s="24"/>
      <c r="L247" s="24"/>
      <c r="M247" s="21"/>
      <c r="N247" s="24"/>
      <c r="O247" s="24"/>
      <c r="P247" s="26"/>
      <c r="Q247" s="26"/>
      <c r="R247" s="26"/>
      <c r="S247" s="26"/>
      <c r="T247" s="26"/>
      <c r="U247" s="26"/>
      <c r="V247" s="26"/>
      <c r="W247" s="26"/>
      <c r="X247" s="27"/>
    </row>
    <row r="248" spans="1:24" x14ac:dyDescent="0.3">
      <c r="A248" s="2"/>
      <c r="B248" s="38"/>
      <c r="C248" s="38"/>
      <c r="D248" s="21"/>
      <c r="E248" s="21"/>
      <c r="F248" s="20"/>
      <c r="G248" s="21"/>
      <c r="H248" s="38"/>
      <c r="I248" s="23"/>
      <c r="J248" s="23"/>
      <c r="K248" s="24"/>
      <c r="L248" s="24"/>
      <c r="M248" s="21"/>
      <c r="N248" s="24"/>
      <c r="O248" s="24"/>
      <c r="P248" s="26"/>
      <c r="Q248" s="26"/>
      <c r="R248" s="26"/>
      <c r="S248" s="26"/>
      <c r="T248" s="26"/>
      <c r="U248" s="26"/>
      <c r="V248" s="26"/>
      <c r="W248" s="26"/>
      <c r="X248" s="27"/>
    </row>
    <row r="249" spans="1:24" x14ac:dyDescent="0.3">
      <c r="A249" s="2"/>
      <c r="B249" s="38"/>
      <c r="C249" s="38"/>
      <c r="D249" s="21"/>
      <c r="E249" s="21"/>
      <c r="F249" s="20"/>
      <c r="G249" s="21"/>
      <c r="H249" s="38"/>
      <c r="I249" s="23"/>
      <c r="J249" s="23"/>
      <c r="K249" s="24"/>
      <c r="L249" s="24"/>
      <c r="M249" s="21"/>
      <c r="N249" s="24"/>
      <c r="O249" s="24"/>
      <c r="P249" s="26"/>
      <c r="Q249" s="26"/>
      <c r="R249" s="26"/>
      <c r="S249" s="26"/>
      <c r="T249" s="26"/>
      <c r="U249" s="26"/>
      <c r="V249" s="26"/>
      <c r="W249" s="26"/>
      <c r="X249" s="27"/>
    </row>
    <row r="250" spans="1:24" x14ac:dyDescent="0.3">
      <c r="A250" s="2"/>
      <c r="B250" s="38"/>
      <c r="C250" s="38"/>
      <c r="D250" s="21"/>
      <c r="E250" s="21"/>
      <c r="F250" s="20"/>
      <c r="G250" s="21"/>
      <c r="H250" s="38"/>
      <c r="I250" s="23"/>
      <c r="J250" s="23"/>
      <c r="K250" s="24"/>
      <c r="L250" s="24"/>
      <c r="M250" s="21"/>
      <c r="N250" s="24"/>
      <c r="O250" s="24"/>
      <c r="P250" s="26"/>
      <c r="Q250" s="26"/>
      <c r="R250" s="26"/>
      <c r="S250" s="26"/>
      <c r="T250" s="26"/>
      <c r="U250" s="26"/>
      <c r="V250" s="26"/>
      <c r="W250" s="26"/>
      <c r="X250" s="27"/>
    </row>
    <row r="251" spans="1:24" x14ac:dyDescent="0.3">
      <c r="A251" s="2"/>
      <c r="B251" s="38"/>
      <c r="C251" s="38"/>
      <c r="D251" s="21"/>
      <c r="E251" s="21"/>
      <c r="F251" s="20"/>
      <c r="G251" s="21"/>
      <c r="H251" s="38"/>
      <c r="I251" s="23"/>
      <c r="J251" s="23"/>
      <c r="K251" s="24"/>
      <c r="L251" s="24"/>
      <c r="M251" s="21"/>
      <c r="N251" s="24"/>
      <c r="O251" s="24"/>
      <c r="P251" s="26"/>
      <c r="Q251" s="26"/>
      <c r="R251" s="26"/>
      <c r="S251" s="26"/>
      <c r="T251" s="26"/>
      <c r="U251" s="26"/>
      <c r="V251" s="26"/>
      <c r="W251" s="26"/>
      <c r="X251" s="27"/>
    </row>
    <row r="252" spans="1:24" x14ac:dyDescent="0.3">
      <c r="A252" s="2"/>
      <c r="B252" s="38"/>
      <c r="C252" s="38"/>
      <c r="D252" s="21"/>
      <c r="E252" s="21"/>
      <c r="F252" s="20"/>
      <c r="G252" s="21"/>
      <c r="H252" s="38"/>
      <c r="I252" s="23"/>
      <c r="J252" s="23"/>
      <c r="K252" s="24"/>
      <c r="L252" s="24"/>
      <c r="M252" s="21"/>
      <c r="N252" s="24"/>
      <c r="O252" s="24"/>
      <c r="P252" s="26"/>
      <c r="Q252" s="26"/>
      <c r="R252" s="26"/>
      <c r="S252" s="26"/>
      <c r="T252" s="26"/>
      <c r="U252" s="26"/>
      <c r="V252" s="26"/>
      <c r="W252" s="26"/>
      <c r="X252" s="27"/>
    </row>
    <row r="253" spans="1:24" x14ac:dyDescent="0.3">
      <c r="A253" s="2"/>
      <c r="B253" s="38"/>
      <c r="C253" s="38"/>
      <c r="D253" s="21"/>
      <c r="E253" s="21"/>
      <c r="F253" s="20"/>
      <c r="G253" s="21"/>
      <c r="H253" s="38"/>
      <c r="I253" s="23"/>
      <c r="J253" s="23"/>
      <c r="K253" s="24"/>
      <c r="L253" s="24"/>
      <c r="M253" s="21"/>
      <c r="N253" s="24"/>
      <c r="O253" s="24"/>
      <c r="P253" s="26"/>
      <c r="Q253" s="26"/>
      <c r="R253" s="26"/>
      <c r="S253" s="26"/>
      <c r="T253" s="26"/>
      <c r="U253" s="26"/>
      <c r="V253" s="26"/>
      <c r="W253" s="26"/>
      <c r="X253" s="27"/>
    </row>
    <row r="254" spans="1:24" x14ac:dyDescent="0.3">
      <c r="A254" s="2"/>
      <c r="B254" s="38"/>
      <c r="C254" s="38"/>
      <c r="D254" s="21"/>
      <c r="E254" s="21"/>
      <c r="F254" s="20"/>
      <c r="G254" s="21"/>
      <c r="H254" s="38"/>
      <c r="I254" s="23"/>
      <c r="J254" s="23"/>
      <c r="K254" s="24"/>
      <c r="L254" s="24"/>
      <c r="M254" s="21"/>
      <c r="N254" s="24"/>
      <c r="O254" s="24"/>
      <c r="P254" s="26"/>
      <c r="Q254" s="26"/>
      <c r="R254" s="26"/>
      <c r="S254" s="26"/>
      <c r="T254" s="26"/>
      <c r="U254" s="26"/>
      <c r="V254" s="26"/>
      <c r="W254" s="26"/>
      <c r="X254" s="27"/>
    </row>
    <row r="255" spans="1:24" x14ac:dyDescent="0.3">
      <c r="A255" s="2"/>
      <c r="B255" s="38"/>
      <c r="C255" s="38"/>
      <c r="D255" s="21"/>
      <c r="E255" s="21"/>
      <c r="F255" s="20"/>
      <c r="G255" s="21"/>
      <c r="H255" s="38"/>
      <c r="I255" s="23"/>
      <c r="J255" s="23"/>
      <c r="K255" s="24"/>
      <c r="L255" s="24"/>
      <c r="M255" s="21"/>
      <c r="N255" s="24"/>
      <c r="O255" s="24"/>
      <c r="P255" s="26"/>
      <c r="Q255" s="26"/>
      <c r="R255" s="26"/>
      <c r="S255" s="26"/>
      <c r="T255" s="26"/>
      <c r="U255" s="26"/>
      <c r="V255" s="26"/>
      <c r="W255" s="26"/>
      <c r="X255" s="27"/>
    </row>
    <row r="256" spans="1:24" x14ac:dyDescent="0.3">
      <c r="A256" s="2"/>
      <c r="B256" s="38"/>
      <c r="C256" s="38"/>
      <c r="D256" s="21"/>
      <c r="E256" s="21"/>
      <c r="F256" s="20"/>
      <c r="G256" s="21"/>
      <c r="H256" s="38"/>
      <c r="I256" s="23"/>
      <c r="J256" s="23"/>
      <c r="K256" s="24"/>
      <c r="L256" s="24"/>
      <c r="M256" s="21"/>
      <c r="N256" s="24"/>
      <c r="O256" s="24"/>
      <c r="P256" s="26"/>
      <c r="Q256" s="26"/>
      <c r="R256" s="26"/>
      <c r="S256" s="26"/>
      <c r="T256" s="26"/>
      <c r="U256" s="26"/>
      <c r="V256" s="26"/>
      <c r="W256" s="26"/>
      <c r="X256" s="27"/>
    </row>
    <row r="257" spans="2:24" s="2" customFormat="1" x14ac:dyDescent="0.3">
      <c r="B257" s="38"/>
      <c r="C257" s="38"/>
      <c r="D257" s="21"/>
      <c r="E257" s="21"/>
      <c r="F257" s="20"/>
      <c r="G257" s="21"/>
      <c r="H257" s="38"/>
      <c r="I257" s="23"/>
      <c r="J257" s="23"/>
      <c r="K257" s="24"/>
      <c r="L257" s="24"/>
      <c r="M257" s="21"/>
      <c r="N257" s="24"/>
      <c r="O257" s="24"/>
      <c r="P257" s="26"/>
      <c r="Q257" s="26"/>
      <c r="R257" s="26"/>
      <c r="S257" s="26"/>
      <c r="T257" s="26"/>
      <c r="U257" s="26"/>
      <c r="V257" s="26"/>
      <c r="W257" s="26"/>
      <c r="X257" s="27"/>
    </row>
    <row r="258" spans="2:24" s="2" customFormat="1" x14ac:dyDescent="0.3">
      <c r="B258" s="38"/>
      <c r="C258" s="38"/>
      <c r="D258" s="21"/>
      <c r="E258" s="21"/>
      <c r="F258" s="20"/>
      <c r="G258" s="21"/>
      <c r="H258" s="38"/>
      <c r="I258" s="23"/>
      <c r="J258" s="23"/>
      <c r="K258" s="24"/>
      <c r="L258" s="24"/>
      <c r="M258" s="21"/>
      <c r="N258" s="24"/>
      <c r="O258" s="24"/>
      <c r="P258" s="26"/>
      <c r="Q258" s="26"/>
      <c r="R258" s="26"/>
      <c r="S258" s="26"/>
      <c r="T258" s="26"/>
      <c r="U258" s="26"/>
      <c r="V258" s="26"/>
      <c r="W258" s="26"/>
      <c r="X258" s="27"/>
    </row>
    <row r="259" spans="2:24" s="2" customFormat="1" x14ac:dyDescent="0.3">
      <c r="B259" s="38"/>
      <c r="C259" s="38"/>
      <c r="D259" s="21"/>
      <c r="E259" s="21"/>
      <c r="F259" s="20"/>
      <c r="G259" s="21"/>
      <c r="H259" s="38"/>
      <c r="I259" s="23"/>
      <c r="J259" s="23"/>
      <c r="K259" s="24"/>
      <c r="L259" s="24"/>
      <c r="M259" s="21"/>
      <c r="N259" s="24"/>
      <c r="O259" s="24"/>
      <c r="P259" s="26"/>
      <c r="Q259" s="26"/>
      <c r="R259" s="26"/>
      <c r="S259" s="26"/>
      <c r="T259" s="26"/>
      <c r="U259" s="26"/>
      <c r="V259" s="26"/>
      <c r="W259" s="26"/>
      <c r="X259" s="27"/>
    </row>
    <row r="260" spans="2:24" s="2" customFormat="1" x14ac:dyDescent="0.3">
      <c r="B260" s="38"/>
      <c r="C260" s="38"/>
      <c r="D260" s="21"/>
      <c r="E260" s="21"/>
      <c r="F260" s="20"/>
      <c r="G260" s="21"/>
      <c r="H260" s="38"/>
      <c r="I260" s="23"/>
      <c r="J260" s="23"/>
      <c r="K260" s="24"/>
      <c r="L260" s="24"/>
      <c r="M260" s="21"/>
      <c r="N260" s="24"/>
      <c r="O260" s="24"/>
      <c r="P260" s="26"/>
      <c r="Q260" s="26"/>
      <c r="R260" s="26"/>
      <c r="S260" s="26"/>
      <c r="T260" s="26"/>
      <c r="U260" s="26"/>
      <c r="V260" s="26"/>
      <c r="W260" s="26"/>
      <c r="X260" s="27"/>
    </row>
    <row r="261" spans="2:24" s="2" customFormat="1" x14ac:dyDescent="0.3">
      <c r="B261" s="38"/>
      <c r="C261" s="38"/>
      <c r="D261" s="21"/>
      <c r="E261" s="21"/>
      <c r="F261" s="20"/>
      <c r="G261" s="21"/>
      <c r="H261" s="38"/>
      <c r="I261" s="23"/>
      <c r="J261" s="23"/>
      <c r="K261" s="24"/>
      <c r="L261" s="24"/>
      <c r="M261" s="21"/>
      <c r="N261" s="24"/>
      <c r="O261" s="24"/>
      <c r="P261" s="26"/>
      <c r="Q261" s="26"/>
      <c r="R261" s="26"/>
      <c r="S261" s="26"/>
      <c r="T261" s="26"/>
      <c r="U261" s="26"/>
      <c r="V261" s="26"/>
      <c r="W261" s="26"/>
      <c r="X261" s="27"/>
    </row>
    <row r="262" spans="2:24" s="2" customFormat="1" x14ac:dyDescent="0.3">
      <c r="B262" s="38"/>
      <c r="C262" s="38"/>
      <c r="D262" s="21"/>
      <c r="E262" s="21"/>
      <c r="F262" s="20"/>
      <c r="G262" s="21"/>
      <c r="H262" s="38"/>
      <c r="I262" s="23"/>
      <c r="J262" s="23"/>
      <c r="K262" s="24"/>
      <c r="L262" s="24"/>
      <c r="M262" s="21"/>
      <c r="N262" s="24"/>
      <c r="O262" s="24"/>
      <c r="P262" s="26"/>
      <c r="Q262" s="26"/>
      <c r="R262" s="26"/>
      <c r="S262" s="26"/>
      <c r="T262" s="26"/>
      <c r="U262" s="26"/>
      <c r="V262" s="26"/>
      <c r="W262" s="26"/>
      <c r="X262" s="27"/>
    </row>
    <row r="263" spans="2:24" s="2" customFormat="1" x14ac:dyDescent="0.3">
      <c r="B263" s="38"/>
      <c r="C263" s="38"/>
      <c r="D263" s="21"/>
      <c r="E263" s="21"/>
      <c r="F263" s="20"/>
      <c r="G263" s="21"/>
      <c r="H263" s="38"/>
      <c r="I263" s="23"/>
      <c r="J263" s="23"/>
      <c r="K263" s="24"/>
      <c r="L263" s="24"/>
      <c r="M263" s="21"/>
      <c r="N263" s="24"/>
      <c r="O263" s="24"/>
      <c r="P263" s="26"/>
      <c r="Q263" s="26"/>
      <c r="R263" s="26"/>
      <c r="S263" s="26"/>
      <c r="T263" s="26"/>
      <c r="U263" s="26"/>
      <c r="V263" s="26"/>
      <c r="W263" s="26"/>
      <c r="X263" s="27"/>
    </row>
    <row r="264" spans="2:24" s="2" customFormat="1" x14ac:dyDescent="0.3">
      <c r="B264" s="38"/>
      <c r="C264" s="38"/>
      <c r="D264" s="21"/>
      <c r="E264" s="21"/>
      <c r="F264" s="20"/>
      <c r="G264" s="21"/>
      <c r="H264" s="38"/>
      <c r="I264" s="23"/>
      <c r="J264" s="23"/>
      <c r="K264" s="24"/>
      <c r="L264" s="24"/>
      <c r="M264" s="21"/>
      <c r="N264" s="24"/>
      <c r="O264" s="24"/>
      <c r="P264" s="26"/>
      <c r="Q264" s="26"/>
      <c r="R264" s="26"/>
      <c r="S264" s="26"/>
      <c r="T264" s="26"/>
      <c r="U264" s="26"/>
      <c r="V264" s="26"/>
      <c r="W264" s="26"/>
      <c r="X264" s="27"/>
    </row>
    <row r="265" spans="2:24" s="2" customFormat="1" x14ac:dyDescent="0.3">
      <c r="B265" s="38"/>
      <c r="C265" s="38"/>
      <c r="D265" s="21"/>
      <c r="E265" s="21"/>
      <c r="F265" s="20"/>
      <c r="G265" s="21"/>
      <c r="H265" s="38"/>
      <c r="I265" s="23"/>
      <c r="J265" s="23"/>
      <c r="K265" s="24"/>
      <c r="L265" s="24"/>
      <c r="M265" s="21"/>
      <c r="N265" s="24"/>
      <c r="O265" s="24"/>
      <c r="P265" s="26"/>
      <c r="Q265" s="26"/>
      <c r="R265" s="26"/>
      <c r="S265" s="26"/>
      <c r="T265" s="26"/>
      <c r="U265" s="26"/>
      <c r="V265" s="26"/>
      <c r="W265" s="26"/>
      <c r="X265" s="27"/>
    </row>
    <row r="266" spans="2:24" s="2" customFormat="1" x14ac:dyDescent="0.3">
      <c r="B266" s="38"/>
      <c r="C266" s="38"/>
      <c r="D266" s="21"/>
      <c r="E266" s="21"/>
      <c r="F266" s="20"/>
      <c r="G266" s="21"/>
      <c r="H266" s="38"/>
      <c r="I266" s="23"/>
      <c r="J266" s="23"/>
      <c r="K266" s="24"/>
      <c r="L266" s="24"/>
      <c r="M266" s="21"/>
      <c r="N266" s="24"/>
      <c r="O266" s="24"/>
      <c r="P266" s="26"/>
      <c r="Q266" s="26"/>
      <c r="R266" s="26"/>
      <c r="S266" s="26"/>
      <c r="T266" s="26"/>
      <c r="U266" s="26"/>
      <c r="V266" s="26"/>
      <c r="W266" s="26"/>
      <c r="X266" s="27"/>
    </row>
    <row r="267" spans="2:24" s="2" customFormat="1" x14ac:dyDescent="0.3">
      <c r="B267" s="38"/>
      <c r="C267" s="38"/>
      <c r="D267" s="21"/>
      <c r="E267" s="21"/>
      <c r="F267" s="20"/>
      <c r="G267" s="21"/>
      <c r="H267" s="38"/>
      <c r="I267" s="23"/>
      <c r="J267" s="23"/>
      <c r="K267" s="24"/>
      <c r="L267" s="24"/>
      <c r="M267" s="21"/>
      <c r="N267" s="24"/>
      <c r="O267" s="24"/>
      <c r="P267" s="26"/>
      <c r="Q267" s="26"/>
      <c r="R267" s="26"/>
      <c r="S267" s="26"/>
      <c r="T267" s="26"/>
      <c r="U267" s="26"/>
      <c r="V267" s="26"/>
      <c r="W267" s="26"/>
      <c r="X267" s="27"/>
    </row>
    <row r="268" spans="2:24" s="2" customFormat="1" x14ac:dyDescent="0.3">
      <c r="B268" s="38"/>
      <c r="C268" s="38"/>
      <c r="D268" s="21"/>
      <c r="E268" s="21"/>
      <c r="F268" s="20"/>
      <c r="G268" s="21"/>
      <c r="H268" s="38"/>
      <c r="I268" s="23"/>
      <c r="J268" s="23"/>
      <c r="K268" s="24"/>
      <c r="L268" s="24"/>
      <c r="M268" s="21"/>
      <c r="N268" s="24"/>
      <c r="O268" s="24"/>
      <c r="P268" s="26"/>
      <c r="Q268" s="26"/>
      <c r="R268" s="26"/>
      <c r="S268" s="26"/>
      <c r="T268" s="26"/>
      <c r="U268" s="26"/>
      <c r="V268" s="26"/>
      <c r="W268" s="26"/>
      <c r="X268" s="27"/>
    </row>
    <row r="269" spans="2:24" s="2" customFormat="1" x14ac:dyDescent="0.3">
      <c r="B269" s="38"/>
      <c r="C269" s="38"/>
      <c r="D269" s="21"/>
      <c r="E269" s="21"/>
      <c r="F269" s="20"/>
      <c r="G269" s="21"/>
      <c r="H269" s="38"/>
      <c r="I269" s="23"/>
      <c r="J269" s="23"/>
      <c r="K269" s="24"/>
      <c r="L269" s="24"/>
      <c r="M269" s="21"/>
      <c r="N269" s="24"/>
      <c r="O269" s="24"/>
      <c r="P269" s="26"/>
      <c r="Q269" s="26"/>
      <c r="R269" s="26"/>
      <c r="S269" s="26"/>
      <c r="T269" s="26"/>
      <c r="U269" s="26"/>
      <c r="V269" s="26"/>
      <c r="W269" s="26"/>
      <c r="X269" s="27"/>
    </row>
    <row r="270" spans="2:24" s="2" customFormat="1" x14ac:dyDescent="0.3">
      <c r="B270" s="38"/>
      <c r="C270" s="38"/>
      <c r="D270" s="21"/>
      <c r="E270" s="21"/>
      <c r="F270" s="20"/>
      <c r="G270" s="21"/>
      <c r="H270" s="38"/>
      <c r="I270" s="23"/>
      <c r="J270" s="23"/>
      <c r="K270" s="24"/>
      <c r="L270" s="24"/>
      <c r="M270" s="21"/>
      <c r="N270" s="24"/>
      <c r="O270" s="24"/>
      <c r="P270" s="26"/>
      <c r="Q270" s="26"/>
      <c r="R270" s="26"/>
      <c r="S270" s="26"/>
      <c r="T270" s="26"/>
      <c r="U270" s="26"/>
      <c r="V270" s="26"/>
      <c r="W270" s="26"/>
      <c r="X270" s="27"/>
    </row>
    <row r="271" spans="2:24" s="2" customFormat="1" x14ac:dyDescent="0.3">
      <c r="B271" s="38"/>
      <c r="C271" s="38"/>
      <c r="D271" s="21"/>
      <c r="E271" s="21"/>
      <c r="F271" s="20"/>
      <c r="G271" s="21"/>
      <c r="H271" s="38"/>
      <c r="I271" s="23"/>
      <c r="J271" s="23"/>
      <c r="K271" s="24"/>
      <c r="L271" s="24"/>
      <c r="M271" s="21"/>
      <c r="N271" s="24"/>
      <c r="O271" s="24"/>
      <c r="P271" s="26"/>
      <c r="Q271" s="26"/>
      <c r="R271" s="26"/>
      <c r="S271" s="26"/>
      <c r="T271" s="26"/>
      <c r="U271" s="26"/>
      <c r="V271" s="26"/>
      <c r="W271" s="26"/>
      <c r="X271" s="27"/>
    </row>
    <row r="272" spans="2:24" s="2" customFormat="1" x14ac:dyDescent="0.3">
      <c r="B272" s="38"/>
      <c r="C272" s="38"/>
      <c r="D272" s="21"/>
      <c r="E272" s="21"/>
      <c r="F272" s="20"/>
      <c r="G272" s="21"/>
      <c r="H272" s="38"/>
      <c r="I272" s="23"/>
      <c r="J272" s="23"/>
      <c r="K272" s="24"/>
      <c r="L272" s="24"/>
      <c r="M272" s="21"/>
      <c r="N272" s="24"/>
      <c r="O272" s="24"/>
      <c r="P272" s="26"/>
      <c r="Q272" s="26"/>
      <c r="R272" s="26"/>
      <c r="S272" s="26"/>
      <c r="T272" s="26"/>
      <c r="U272" s="26"/>
      <c r="V272" s="26"/>
      <c r="W272" s="26"/>
      <c r="X272" s="27"/>
    </row>
    <row r="273" spans="1:24" x14ac:dyDescent="0.3">
      <c r="A273" s="2"/>
      <c r="B273" s="38"/>
      <c r="C273" s="38"/>
      <c r="D273" s="21"/>
      <c r="E273" s="21"/>
      <c r="F273" s="20"/>
      <c r="G273" s="21"/>
      <c r="H273" s="38"/>
      <c r="I273" s="23"/>
      <c r="J273" s="23"/>
      <c r="K273" s="24"/>
      <c r="L273" s="24"/>
      <c r="M273" s="21"/>
      <c r="N273" s="24"/>
      <c r="O273" s="24"/>
      <c r="P273" s="26"/>
      <c r="Q273" s="26"/>
      <c r="R273" s="26"/>
      <c r="S273" s="26"/>
      <c r="T273" s="26"/>
      <c r="U273" s="26"/>
      <c r="V273" s="26"/>
      <c r="W273" s="26"/>
      <c r="X273" s="27"/>
    </row>
    <row r="274" spans="1:24" x14ac:dyDescent="0.3">
      <c r="A274" s="2"/>
      <c r="B274" s="38"/>
      <c r="C274" s="38"/>
      <c r="D274" s="21"/>
      <c r="E274" s="21"/>
      <c r="F274" s="20"/>
      <c r="G274" s="21"/>
      <c r="H274" s="38"/>
      <c r="I274" s="23"/>
      <c r="J274" s="23"/>
      <c r="K274" s="24"/>
      <c r="L274" s="24"/>
      <c r="M274" s="21"/>
      <c r="N274" s="24"/>
      <c r="O274" s="24"/>
      <c r="P274" s="26"/>
      <c r="Q274" s="26"/>
      <c r="R274" s="26"/>
      <c r="S274" s="26"/>
      <c r="T274" s="26"/>
      <c r="U274" s="26"/>
      <c r="V274" s="26"/>
      <c r="W274" s="26"/>
      <c r="X274" s="27"/>
    </row>
    <row r="275" spans="1:24" x14ac:dyDescent="0.3">
      <c r="A275" s="2"/>
      <c r="B275" s="38"/>
      <c r="C275" s="38"/>
      <c r="D275" s="21"/>
      <c r="E275" s="21"/>
      <c r="F275" s="20"/>
      <c r="G275" s="21"/>
      <c r="H275" s="38"/>
      <c r="I275" s="23"/>
      <c r="J275" s="23"/>
      <c r="K275" s="24"/>
      <c r="L275" s="24"/>
      <c r="M275" s="21"/>
      <c r="N275" s="24"/>
      <c r="O275" s="24"/>
      <c r="P275" s="26"/>
      <c r="Q275" s="26"/>
      <c r="R275" s="26"/>
      <c r="S275" s="26"/>
      <c r="T275" s="26"/>
      <c r="U275" s="26"/>
      <c r="V275" s="26"/>
      <c r="W275" s="26"/>
      <c r="X275" s="27"/>
    </row>
    <row r="276" spans="1:24" x14ac:dyDescent="0.3">
      <c r="A276" s="2"/>
      <c r="B276" s="38"/>
      <c r="C276" s="38"/>
      <c r="D276" s="21"/>
      <c r="E276" s="21"/>
      <c r="F276" s="20"/>
      <c r="G276" s="21"/>
      <c r="H276" s="38"/>
      <c r="I276" s="23"/>
      <c r="J276" s="23"/>
      <c r="K276" s="24"/>
      <c r="L276" s="24"/>
      <c r="M276" s="21"/>
      <c r="N276" s="24"/>
      <c r="O276" s="24"/>
      <c r="P276" s="26"/>
      <c r="Q276" s="26"/>
      <c r="R276" s="26"/>
      <c r="S276" s="26"/>
      <c r="T276" s="26"/>
      <c r="U276" s="26"/>
      <c r="V276" s="26"/>
      <c r="W276" s="26"/>
      <c r="X276" s="27"/>
    </row>
    <row r="277" spans="1:24" x14ac:dyDescent="0.3">
      <c r="A277" s="2"/>
      <c r="B277" s="38"/>
      <c r="C277" s="38"/>
      <c r="D277" s="21"/>
      <c r="E277" s="21"/>
      <c r="F277" s="20"/>
      <c r="G277" s="21"/>
      <c r="H277" s="38"/>
      <c r="I277" s="23"/>
      <c r="J277" s="23"/>
      <c r="K277" s="24"/>
      <c r="L277" s="24"/>
      <c r="M277" s="21"/>
      <c r="N277" s="24"/>
      <c r="O277" s="24"/>
      <c r="P277" s="26"/>
      <c r="Q277" s="26"/>
      <c r="R277" s="26"/>
      <c r="S277" s="26"/>
      <c r="T277" s="26"/>
      <c r="U277" s="26"/>
      <c r="V277" s="26"/>
      <c r="W277" s="26"/>
      <c r="X277" s="27"/>
    </row>
    <row r="278" spans="1:24" x14ac:dyDescent="0.3">
      <c r="A278" s="2"/>
      <c r="B278" s="38"/>
      <c r="C278" s="38"/>
      <c r="D278" s="21"/>
      <c r="E278" s="21"/>
      <c r="F278" s="20"/>
      <c r="G278" s="21"/>
      <c r="H278" s="38"/>
      <c r="I278" s="23"/>
      <c r="J278" s="23"/>
      <c r="K278" s="24"/>
      <c r="L278" s="24"/>
      <c r="M278" s="21"/>
      <c r="N278" s="24"/>
      <c r="O278" s="24"/>
      <c r="P278" s="26"/>
      <c r="Q278" s="26"/>
      <c r="R278" s="26"/>
      <c r="S278" s="26"/>
      <c r="T278" s="26"/>
      <c r="U278" s="26"/>
      <c r="V278" s="26"/>
      <c r="W278" s="26"/>
      <c r="X278" s="27"/>
    </row>
    <row r="279" spans="1:24" x14ac:dyDescent="0.3">
      <c r="A279" s="2"/>
      <c r="B279" s="38"/>
      <c r="C279" s="38"/>
      <c r="D279" s="21"/>
      <c r="E279" s="21"/>
      <c r="F279" s="20"/>
      <c r="G279" s="21"/>
      <c r="H279" s="38"/>
      <c r="I279" s="23"/>
      <c r="J279" s="23"/>
      <c r="K279" s="24"/>
      <c r="L279" s="24"/>
      <c r="M279" s="21"/>
      <c r="N279" s="24"/>
      <c r="O279" s="24"/>
      <c r="P279" s="26"/>
      <c r="Q279" s="26"/>
      <c r="R279" s="26"/>
      <c r="S279" s="26"/>
      <c r="T279" s="26"/>
      <c r="U279" s="26"/>
      <c r="V279" s="26"/>
      <c r="W279" s="26"/>
      <c r="X279" s="27"/>
    </row>
    <row r="280" spans="1:24" x14ac:dyDescent="0.3">
      <c r="A280" s="2"/>
      <c r="B280" s="38"/>
      <c r="C280" s="38"/>
      <c r="D280" s="21"/>
      <c r="E280" s="21"/>
      <c r="F280" s="20"/>
      <c r="G280" s="21"/>
      <c r="H280" s="38"/>
      <c r="I280" s="23"/>
      <c r="J280" s="23"/>
      <c r="K280" s="24"/>
      <c r="L280" s="24"/>
      <c r="M280" s="21"/>
      <c r="N280" s="24"/>
      <c r="O280" s="24"/>
      <c r="P280" s="26"/>
      <c r="Q280" s="26"/>
      <c r="R280" s="26"/>
      <c r="S280" s="26"/>
      <c r="T280" s="26"/>
      <c r="U280" s="26"/>
      <c r="V280" s="26"/>
      <c r="W280" s="26"/>
      <c r="X280" s="27"/>
    </row>
    <row r="281" spans="1:24" x14ac:dyDescent="0.3">
      <c r="A281" s="2"/>
      <c r="B281" s="38"/>
      <c r="C281" s="38"/>
      <c r="D281" s="21"/>
      <c r="E281" s="21"/>
      <c r="F281" s="20"/>
      <c r="G281" s="21"/>
      <c r="H281" s="38"/>
      <c r="I281" s="23"/>
      <c r="J281" s="23"/>
      <c r="K281" s="24"/>
      <c r="L281" s="24"/>
      <c r="M281" s="21"/>
      <c r="N281" s="24"/>
      <c r="O281" s="24"/>
      <c r="P281" s="26"/>
      <c r="Q281" s="26"/>
      <c r="R281" s="26"/>
      <c r="S281" s="26"/>
      <c r="T281" s="26"/>
      <c r="U281" s="26"/>
      <c r="V281" s="26"/>
      <c r="W281" s="26"/>
      <c r="X281" s="27"/>
    </row>
    <row r="282" spans="1:24" x14ac:dyDescent="0.3">
      <c r="A282" s="2"/>
      <c r="B282" s="38"/>
      <c r="C282" s="38"/>
      <c r="D282" s="21"/>
      <c r="E282" s="21"/>
      <c r="F282" s="20"/>
      <c r="G282" s="21"/>
      <c r="H282" s="38"/>
      <c r="I282" s="23"/>
      <c r="J282" s="23"/>
      <c r="K282" s="24"/>
      <c r="L282" s="24"/>
      <c r="M282" s="21"/>
      <c r="N282" s="24"/>
      <c r="O282" s="24"/>
      <c r="P282" s="26"/>
      <c r="Q282" s="26"/>
      <c r="R282" s="26"/>
      <c r="S282" s="26"/>
      <c r="T282" s="26"/>
      <c r="U282" s="26"/>
      <c r="V282" s="26"/>
      <c r="W282" s="26"/>
      <c r="X282" s="27"/>
    </row>
    <row r="283" spans="1:24" x14ac:dyDescent="0.3">
      <c r="A283" s="2"/>
      <c r="B283" s="38"/>
      <c r="C283" s="38"/>
      <c r="D283" s="21"/>
      <c r="E283" s="21"/>
      <c r="F283" s="20"/>
      <c r="G283" s="21"/>
      <c r="H283" s="38"/>
      <c r="I283" s="23"/>
      <c r="J283" s="23"/>
      <c r="K283" s="24"/>
      <c r="L283" s="24"/>
      <c r="M283" s="21"/>
      <c r="N283" s="24"/>
      <c r="O283" s="24"/>
      <c r="P283" s="26"/>
      <c r="Q283" s="26"/>
      <c r="R283" s="26"/>
      <c r="S283" s="26"/>
      <c r="T283" s="26"/>
      <c r="U283" s="26"/>
      <c r="V283" s="26"/>
      <c r="W283" s="26"/>
      <c r="X283" s="27"/>
    </row>
    <row r="284" spans="1:24" x14ac:dyDescent="0.3">
      <c r="A284" s="2"/>
      <c r="B284" s="38"/>
      <c r="C284" s="38"/>
      <c r="D284" s="21"/>
      <c r="E284" s="21"/>
      <c r="F284" s="20"/>
      <c r="G284" s="21"/>
      <c r="H284" s="38"/>
      <c r="I284" s="23"/>
      <c r="J284" s="23"/>
      <c r="K284" s="24"/>
      <c r="L284" s="24"/>
      <c r="M284" s="21"/>
      <c r="N284" s="24"/>
      <c r="O284" s="24"/>
      <c r="P284" s="26"/>
      <c r="Q284" s="26"/>
      <c r="R284" s="26"/>
      <c r="S284" s="26"/>
      <c r="T284" s="26"/>
      <c r="U284" s="26"/>
      <c r="V284" s="26"/>
      <c r="W284" s="26"/>
      <c r="X284" s="27"/>
    </row>
    <row r="285" spans="1:24" x14ac:dyDescent="0.3">
      <c r="A285" s="2"/>
      <c r="B285" s="38"/>
      <c r="C285" s="38"/>
      <c r="D285" s="21"/>
      <c r="E285" s="21"/>
      <c r="F285" s="20"/>
      <c r="G285" s="21"/>
      <c r="H285" s="38"/>
      <c r="I285" s="23"/>
      <c r="J285" s="23"/>
      <c r="K285" s="24"/>
      <c r="L285" s="24"/>
      <c r="M285" s="21"/>
      <c r="N285" s="24"/>
      <c r="O285" s="24"/>
      <c r="P285" s="26"/>
      <c r="Q285" s="26"/>
      <c r="R285" s="26"/>
      <c r="S285" s="26"/>
      <c r="T285" s="26"/>
      <c r="U285" s="26"/>
      <c r="V285" s="26"/>
      <c r="W285" s="26"/>
      <c r="X285" s="27"/>
    </row>
    <row r="286" spans="1:24" x14ac:dyDescent="0.3">
      <c r="A286" s="2"/>
      <c r="B286" s="38"/>
      <c r="C286" s="38"/>
      <c r="D286" s="21"/>
      <c r="E286" s="21"/>
      <c r="F286" s="20"/>
      <c r="G286" s="21"/>
      <c r="H286" s="38"/>
      <c r="I286" s="23"/>
      <c r="J286" s="23"/>
      <c r="K286" s="24"/>
      <c r="L286" s="24"/>
      <c r="M286" s="21"/>
      <c r="N286" s="24"/>
      <c r="O286" s="24"/>
      <c r="P286" s="26"/>
      <c r="Q286" s="26"/>
      <c r="R286" s="26"/>
      <c r="S286" s="26"/>
      <c r="T286" s="26"/>
      <c r="U286" s="26"/>
      <c r="V286" s="26"/>
      <c r="W286" s="26"/>
      <c r="X286" s="27"/>
    </row>
    <row r="287" spans="1:24" x14ac:dyDescent="0.3">
      <c r="A287" s="2"/>
      <c r="B287" s="38"/>
      <c r="C287" s="38"/>
      <c r="D287" s="21"/>
      <c r="E287" s="21"/>
      <c r="F287" s="20"/>
      <c r="G287" s="21"/>
      <c r="H287" s="38"/>
      <c r="I287" s="23"/>
      <c r="J287" s="23"/>
      <c r="K287" s="24"/>
      <c r="L287" s="24"/>
      <c r="M287" s="21"/>
      <c r="N287" s="24"/>
      <c r="O287" s="24"/>
      <c r="P287" s="26"/>
      <c r="Q287" s="26"/>
      <c r="R287" s="26"/>
      <c r="S287" s="26"/>
      <c r="T287" s="26"/>
      <c r="U287" s="26"/>
      <c r="V287" s="26"/>
      <c r="W287" s="26"/>
      <c r="X287" s="27"/>
    </row>
    <row r="288" spans="1:24" x14ac:dyDescent="0.3">
      <c r="A288" s="2"/>
      <c r="B288" s="38"/>
      <c r="C288" s="38"/>
      <c r="D288" s="21"/>
      <c r="E288" s="21"/>
      <c r="F288" s="20"/>
      <c r="G288" s="21"/>
      <c r="H288" s="38"/>
      <c r="I288" s="23"/>
      <c r="J288" s="23"/>
      <c r="K288" s="24"/>
      <c r="L288" s="24"/>
      <c r="M288" s="21"/>
      <c r="N288" s="24"/>
      <c r="O288" s="24"/>
      <c r="P288" s="26"/>
      <c r="Q288" s="26"/>
      <c r="R288" s="26"/>
      <c r="S288" s="26"/>
      <c r="T288" s="26"/>
      <c r="U288" s="26"/>
      <c r="V288" s="26"/>
      <c r="W288" s="26"/>
      <c r="X288" s="27"/>
    </row>
    <row r="289" spans="1:24" x14ac:dyDescent="0.3">
      <c r="A289" s="2"/>
      <c r="B289" s="38"/>
      <c r="C289" s="38"/>
      <c r="D289" s="21"/>
      <c r="E289" s="21"/>
      <c r="F289" s="20"/>
      <c r="G289" s="21"/>
      <c r="H289" s="38"/>
      <c r="I289" s="23"/>
      <c r="J289" s="23"/>
      <c r="K289" s="24"/>
      <c r="L289" s="24"/>
      <c r="M289" s="21"/>
      <c r="N289" s="24"/>
      <c r="O289" s="24"/>
      <c r="P289" s="26"/>
      <c r="Q289" s="26"/>
      <c r="R289" s="26"/>
      <c r="S289" s="26"/>
      <c r="T289" s="26"/>
      <c r="U289" s="26"/>
      <c r="V289" s="26"/>
      <c r="W289" s="26"/>
      <c r="X289" s="27"/>
    </row>
    <row r="290" spans="1:24" x14ac:dyDescent="0.3">
      <c r="A290" s="2"/>
      <c r="B290" s="38"/>
      <c r="C290" s="38"/>
      <c r="D290" s="21"/>
      <c r="E290" s="21"/>
      <c r="F290" s="20"/>
      <c r="G290" s="21"/>
      <c r="H290" s="38"/>
      <c r="I290" s="23"/>
      <c r="J290" s="23"/>
      <c r="K290" s="24"/>
      <c r="L290" s="24"/>
      <c r="M290" s="21"/>
      <c r="N290" s="24"/>
      <c r="O290" s="24"/>
      <c r="P290" s="26"/>
      <c r="Q290" s="26"/>
      <c r="R290" s="26"/>
      <c r="S290" s="26"/>
      <c r="T290" s="26"/>
      <c r="U290" s="26"/>
      <c r="V290" s="26"/>
      <c r="W290" s="26"/>
      <c r="X290" s="27"/>
    </row>
    <row r="291" spans="1:24" x14ac:dyDescent="0.3">
      <c r="A291" s="2"/>
      <c r="B291" s="38"/>
      <c r="C291" s="38"/>
      <c r="D291" s="21"/>
      <c r="E291" s="21"/>
      <c r="F291" s="20"/>
      <c r="G291" s="21"/>
      <c r="H291" s="38"/>
      <c r="I291" s="23"/>
      <c r="J291" s="23"/>
      <c r="K291" s="24"/>
      <c r="L291" s="24"/>
      <c r="M291" s="21"/>
      <c r="N291" s="24"/>
      <c r="O291" s="24"/>
      <c r="P291" s="26"/>
      <c r="Q291" s="26"/>
      <c r="R291" s="26"/>
      <c r="S291" s="26"/>
      <c r="T291" s="26"/>
      <c r="U291" s="26"/>
      <c r="V291" s="26"/>
      <c r="W291" s="26"/>
      <c r="X291" s="27"/>
    </row>
    <row r="292" spans="1:24" x14ac:dyDescent="0.3">
      <c r="A292" s="2"/>
      <c r="B292" s="38"/>
      <c r="C292" s="38"/>
      <c r="D292" s="21"/>
      <c r="E292" s="21"/>
      <c r="F292" s="20"/>
      <c r="G292" s="21"/>
      <c r="H292" s="38"/>
      <c r="I292" s="23"/>
      <c r="J292" s="23"/>
      <c r="K292" s="24"/>
      <c r="L292" s="24"/>
      <c r="M292" s="21"/>
      <c r="N292" s="24"/>
      <c r="O292" s="24"/>
      <c r="P292" s="26"/>
      <c r="Q292" s="26"/>
      <c r="R292" s="26"/>
      <c r="S292" s="26"/>
      <c r="T292" s="26"/>
      <c r="U292" s="26"/>
      <c r="V292" s="26"/>
      <c r="W292" s="26"/>
      <c r="X292" s="27"/>
    </row>
    <row r="293" spans="1:24" x14ac:dyDescent="0.3">
      <c r="A293" s="2"/>
      <c r="B293" s="38"/>
      <c r="C293" s="38"/>
      <c r="D293" s="21"/>
      <c r="E293" s="21"/>
      <c r="F293" s="20"/>
      <c r="G293" s="21"/>
      <c r="H293" s="38"/>
      <c r="I293" s="23"/>
      <c r="J293" s="23"/>
      <c r="K293" s="24"/>
      <c r="L293" s="24"/>
      <c r="M293" s="21"/>
      <c r="N293" s="24"/>
      <c r="O293" s="24"/>
      <c r="P293" s="26"/>
      <c r="Q293" s="26"/>
      <c r="R293" s="26"/>
      <c r="S293" s="26"/>
      <c r="T293" s="26"/>
      <c r="U293" s="26"/>
      <c r="V293" s="26"/>
      <c r="W293" s="26"/>
      <c r="X293" s="27"/>
    </row>
    <row r="294" spans="1:24" x14ac:dyDescent="0.3">
      <c r="A294" s="2"/>
      <c r="B294" s="38"/>
      <c r="C294" s="38"/>
      <c r="D294" s="21"/>
      <c r="E294" s="21"/>
      <c r="F294" s="20"/>
      <c r="G294" s="21"/>
      <c r="H294" s="38"/>
      <c r="I294" s="23"/>
      <c r="J294" s="23"/>
      <c r="K294" s="24"/>
      <c r="L294" s="24"/>
      <c r="M294" s="21"/>
      <c r="N294" s="24"/>
      <c r="O294" s="24"/>
      <c r="P294" s="26"/>
      <c r="Q294" s="26"/>
      <c r="R294" s="26"/>
      <c r="S294" s="26"/>
      <c r="T294" s="26"/>
      <c r="U294" s="26"/>
      <c r="V294" s="26"/>
      <c r="W294" s="26"/>
      <c r="X294" s="27"/>
    </row>
    <row r="295" spans="1:24" x14ac:dyDescent="0.3">
      <c r="A295" s="2"/>
      <c r="B295" s="38"/>
      <c r="C295" s="38"/>
      <c r="D295" s="21"/>
      <c r="E295" s="21"/>
      <c r="F295" s="20"/>
      <c r="G295" s="21"/>
      <c r="H295" s="38"/>
      <c r="I295" s="23"/>
      <c r="J295" s="23"/>
      <c r="K295" s="24"/>
      <c r="L295" s="24"/>
      <c r="M295" s="21"/>
      <c r="N295" s="24"/>
      <c r="O295" s="24"/>
      <c r="P295" s="26"/>
      <c r="Q295" s="26"/>
      <c r="R295" s="26"/>
      <c r="S295" s="26"/>
      <c r="T295" s="26"/>
      <c r="U295" s="26"/>
      <c r="V295" s="26"/>
      <c r="W295" s="26"/>
      <c r="X295" s="27"/>
    </row>
    <row r="296" spans="1:24" x14ac:dyDescent="0.3">
      <c r="A296" s="2"/>
      <c r="B296" s="38"/>
      <c r="C296" s="38"/>
      <c r="D296" s="21"/>
      <c r="E296" s="21"/>
      <c r="F296" s="20"/>
      <c r="G296" s="21"/>
      <c r="H296" s="38"/>
      <c r="I296" s="23"/>
      <c r="J296" s="23"/>
      <c r="K296" s="24"/>
      <c r="L296" s="24"/>
      <c r="M296" s="21"/>
      <c r="N296" s="24"/>
      <c r="O296" s="24"/>
      <c r="P296" s="26"/>
      <c r="Q296" s="26"/>
      <c r="R296" s="26"/>
      <c r="S296" s="26"/>
      <c r="T296" s="26"/>
      <c r="U296" s="26"/>
      <c r="V296" s="26"/>
      <c r="W296" s="26"/>
      <c r="X296" s="27"/>
    </row>
    <row r="297" spans="1:24" x14ac:dyDescent="0.3">
      <c r="A297" s="2"/>
      <c r="B297" s="38"/>
      <c r="C297" s="38"/>
      <c r="D297" s="21"/>
      <c r="E297" s="21"/>
      <c r="F297" s="20"/>
      <c r="G297" s="21"/>
      <c r="H297" s="38"/>
      <c r="I297" s="23"/>
      <c r="J297" s="23"/>
      <c r="K297" s="24"/>
      <c r="L297" s="24"/>
      <c r="M297" s="21"/>
      <c r="N297" s="24"/>
      <c r="O297" s="24"/>
      <c r="P297" s="26"/>
      <c r="Q297" s="26"/>
      <c r="R297" s="26"/>
      <c r="S297" s="26"/>
      <c r="T297" s="26"/>
      <c r="U297" s="26"/>
      <c r="V297" s="26"/>
      <c r="W297" s="26"/>
      <c r="X297" s="27"/>
    </row>
    <row r="298" spans="1:24" x14ac:dyDescent="0.3">
      <c r="A298" s="2"/>
      <c r="B298" s="38"/>
      <c r="C298" s="38"/>
      <c r="D298" s="21"/>
      <c r="E298" s="21"/>
      <c r="F298" s="20"/>
      <c r="G298" s="21"/>
      <c r="H298" s="38"/>
      <c r="I298" s="23"/>
      <c r="J298" s="23"/>
      <c r="K298" s="24"/>
      <c r="L298" s="24"/>
      <c r="M298" s="21"/>
      <c r="N298" s="24"/>
      <c r="O298" s="24"/>
      <c r="P298" s="26"/>
      <c r="Q298" s="26"/>
      <c r="R298" s="26"/>
      <c r="S298" s="26"/>
      <c r="T298" s="26"/>
      <c r="U298" s="26"/>
      <c r="V298" s="26"/>
      <c r="W298" s="26"/>
      <c r="X298" s="27"/>
    </row>
    <row r="299" spans="1:24" x14ac:dyDescent="0.3">
      <c r="A299" s="2"/>
      <c r="B299" s="38"/>
      <c r="C299" s="38"/>
      <c r="D299" s="21"/>
      <c r="E299" s="21"/>
      <c r="F299" s="20"/>
      <c r="G299" s="21"/>
      <c r="H299" s="38"/>
      <c r="I299" s="23"/>
      <c r="J299" s="23"/>
      <c r="K299" s="24"/>
      <c r="L299" s="24"/>
      <c r="M299" s="21"/>
      <c r="N299" s="24"/>
      <c r="O299" s="24"/>
      <c r="P299" s="26"/>
      <c r="Q299" s="26"/>
      <c r="R299" s="26"/>
      <c r="S299" s="26"/>
      <c r="T299" s="26"/>
      <c r="U299" s="26"/>
      <c r="V299" s="26"/>
      <c r="W299" s="26"/>
      <c r="X299" s="27"/>
    </row>
    <row r="300" spans="1:24" x14ac:dyDescent="0.3">
      <c r="A300" s="2"/>
      <c r="B300" s="38"/>
      <c r="C300" s="38"/>
      <c r="D300" s="21"/>
      <c r="E300" s="21"/>
      <c r="F300" s="20"/>
      <c r="G300" s="21"/>
      <c r="H300" s="38"/>
      <c r="I300" s="23"/>
      <c r="J300" s="23"/>
      <c r="K300" s="24"/>
      <c r="L300" s="24"/>
      <c r="M300" s="21"/>
      <c r="N300" s="24"/>
      <c r="O300" s="24"/>
      <c r="P300" s="26"/>
      <c r="Q300" s="26"/>
      <c r="R300" s="26"/>
      <c r="S300" s="26"/>
      <c r="T300" s="26"/>
      <c r="U300" s="26"/>
      <c r="V300" s="26"/>
      <c r="W300" s="26"/>
      <c r="X300" s="27"/>
    </row>
    <row r="301" spans="1:24" x14ac:dyDescent="0.3">
      <c r="A301" s="2"/>
      <c r="B301" s="38"/>
      <c r="C301" s="38"/>
      <c r="D301" s="21"/>
      <c r="E301" s="21"/>
      <c r="F301" s="20"/>
      <c r="G301" s="21"/>
      <c r="H301" s="38"/>
      <c r="I301" s="23"/>
      <c r="J301" s="23"/>
      <c r="K301" s="24"/>
      <c r="L301" s="24"/>
      <c r="M301" s="21"/>
      <c r="N301" s="24"/>
      <c r="O301" s="24"/>
      <c r="P301" s="26"/>
      <c r="Q301" s="26"/>
      <c r="R301" s="26"/>
      <c r="S301" s="26"/>
      <c r="T301" s="26"/>
      <c r="U301" s="26"/>
      <c r="V301" s="26"/>
      <c r="W301" s="26"/>
      <c r="X301" s="27"/>
    </row>
    <row r="302" spans="1:24" x14ac:dyDescent="0.3">
      <c r="A302" s="2"/>
      <c r="B302" s="38"/>
      <c r="C302" s="38"/>
      <c r="D302" s="21"/>
      <c r="E302" s="21"/>
      <c r="F302" s="20"/>
      <c r="G302" s="21"/>
      <c r="H302" s="38"/>
      <c r="I302" s="23"/>
      <c r="J302" s="23"/>
      <c r="K302" s="24"/>
      <c r="L302" s="24"/>
      <c r="M302" s="21"/>
      <c r="N302" s="24"/>
      <c r="O302" s="24"/>
      <c r="P302" s="26"/>
      <c r="Q302" s="26"/>
      <c r="R302" s="26"/>
      <c r="S302" s="26"/>
      <c r="T302" s="26"/>
      <c r="U302" s="26"/>
      <c r="V302" s="26"/>
      <c r="W302" s="26"/>
      <c r="X302" s="27"/>
    </row>
    <row r="303" spans="1:24" x14ac:dyDescent="0.3">
      <c r="A303" s="2"/>
      <c r="B303" s="38"/>
      <c r="C303" s="38"/>
      <c r="D303" s="21"/>
      <c r="E303" s="21"/>
      <c r="F303" s="20"/>
      <c r="G303" s="21"/>
      <c r="H303" s="38"/>
      <c r="I303" s="23"/>
      <c r="J303" s="23"/>
      <c r="K303" s="24"/>
      <c r="L303" s="24"/>
      <c r="M303" s="21"/>
      <c r="N303" s="24"/>
      <c r="O303" s="24"/>
      <c r="P303" s="26"/>
      <c r="Q303" s="26"/>
      <c r="R303" s="26"/>
      <c r="S303" s="26"/>
      <c r="T303" s="26"/>
      <c r="U303" s="26"/>
      <c r="V303" s="26"/>
      <c r="W303" s="26"/>
      <c r="X303" s="27"/>
    </row>
    <row r="304" spans="1:24" x14ac:dyDescent="0.3">
      <c r="A304" s="2"/>
      <c r="B304" s="38"/>
      <c r="C304" s="38"/>
      <c r="D304" s="21"/>
      <c r="E304" s="21"/>
      <c r="F304" s="20"/>
      <c r="G304" s="21"/>
      <c r="H304" s="38"/>
      <c r="I304" s="23"/>
      <c r="J304" s="23"/>
      <c r="K304" s="24"/>
      <c r="L304" s="24"/>
      <c r="M304" s="21"/>
      <c r="N304" s="24"/>
      <c r="O304" s="24"/>
      <c r="P304" s="26"/>
      <c r="Q304" s="26"/>
      <c r="R304" s="26"/>
      <c r="S304" s="26"/>
      <c r="T304" s="26"/>
      <c r="U304" s="26"/>
      <c r="V304" s="26"/>
      <c r="W304" s="26"/>
      <c r="X304" s="27"/>
    </row>
    <row r="305" spans="1:24" x14ac:dyDescent="0.3">
      <c r="A305" s="2"/>
      <c r="B305" s="38"/>
      <c r="C305" s="38"/>
      <c r="D305" s="21"/>
      <c r="E305" s="21"/>
      <c r="F305" s="20"/>
      <c r="G305" s="21"/>
      <c r="H305" s="38"/>
      <c r="I305" s="23"/>
      <c r="J305" s="23"/>
      <c r="K305" s="24"/>
      <c r="L305" s="24"/>
      <c r="M305" s="21"/>
      <c r="N305" s="24"/>
      <c r="O305" s="24"/>
      <c r="P305" s="26"/>
      <c r="Q305" s="26"/>
      <c r="R305" s="26"/>
      <c r="S305" s="26"/>
      <c r="T305" s="26"/>
      <c r="U305" s="26"/>
      <c r="V305" s="26"/>
      <c r="W305" s="26"/>
      <c r="X305" s="27"/>
    </row>
    <row r="306" spans="1:24" x14ac:dyDescent="0.3">
      <c r="A306" s="2"/>
      <c r="B306" s="38"/>
      <c r="C306" s="38"/>
      <c r="D306" s="21"/>
      <c r="E306" s="21"/>
      <c r="F306" s="20"/>
      <c r="G306" s="21"/>
      <c r="H306" s="38"/>
      <c r="I306" s="23"/>
      <c r="J306" s="23"/>
      <c r="K306" s="24"/>
      <c r="L306" s="24"/>
      <c r="M306" s="21"/>
      <c r="N306" s="24"/>
      <c r="O306" s="24"/>
      <c r="P306" s="26"/>
      <c r="Q306" s="26"/>
      <c r="R306" s="26"/>
      <c r="S306" s="26"/>
      <c r="T306" s="26"/>
      <c r="U306" s="26"/>
      <c r="V306" s="26"/>
      <c r="W306" s="26"/>
      <c r="X306" s="27"/>
    </row>
    <row r="307" spans="1:24" x14ac:dyDescent="0.3">
      <c r="A307" s="2"/>
      <c r="B307" s="38"/>
      <c r="C307" s="38"/>
      <c r="D307" s="21"/>
      <c r="E307" s="21"/>
      <c r="F307" s="20"/>
      <c r="G307" s="21"/>
      <c r="H307" s="38"/>
      <c r="I307" s="23"/>
      <c r="J307" s="23"/>
      <c r="K307" s="24"/>
      <c r="L307" s="24"/>
      <c r="M307" s="21"/>
      <c r="N307" s="24"/>
      <c r="O307" s="24"/>
      <c r="P307" s="26"/>
      <c r="Q307" s="26"/>
      <c r="R307" s="26"/>
      <c r="S307" s="26"/>
      <c r="T307" s="26"/>
      <c r="U307" s="26"/>
      <c r="V307" s="26"/>
      <c r="W307" s="26"/>
      <c r="X307" s="27"/>
    </row>
    <row r="308" spans="1:24" x14ac:dyDescent="0.3">
      <c r="A308" s="2"/>
      <c r="B308" s="38"/>
      <c r="C308" s="38"/>
      <c r="D308" s="21"/>
      <c r="E308" s="21"/>
      <c r="F308" s="20"/>
      <c r="G308" s="21"/>
      <c r="H308" s="38"/>
      <c r="I308" s="23"/>
      <c r="J308" s="23"/>
      <c r="K308" s="24"/>
      <c r="L308" s="24"/>
      <c r="M308" s="21"/>
      <c r="N308" s="24"/>
      <c r="O308" s="24"/>
      <c r="P308" s="26"/>
      <c r="Q308" s="26"/>
      <c r="R308" s="26"/>
      <c r="S308" s="26"/>
      <c r="T308" s="26"/>
      <c r="U308" s="26"/>
      <c r="V308" s="26"/>
      <c r="W308" s="26"/>
      <c r="X308" s="27"/>
    </row>
    <row r="309" spans="1:24" x14ac:dyDescent="0.3">
      <c r="A309" s="2"/>
      <c r="B309" s="38"/>
      <c r="C309" s="38"/>
      <c r="D309" s="21"/>
      <c r="E309" s="21"/>
      <c r="F309" s="20"/>
      <c r="G309" s="21"/>
      <c r="H309" s="38"/>
      <c r="I309" s="23"/>
      <c r="J309" s="23"/>
      <c r="K309" s="24"/>
      <c r="L309" s="24"/>
      <c r="M309" s="21"/>
      <c r="N309" s="24"/>
      <c r="O309" s="24"/>
      <c r="P309" s="26"/>
      <c r="Q309" s="26"/>
      <c r="R309" s="26"/>
      <c r="S309" s="26"/>
      <c r="T309" s="26"/>
      <c r="U309" s="26"/>
      <c r="V309" s="26"/>
      <c r="W309" s="26"/>
      <c r="X309" s="27"/>
    </row>
    <row r="310" spans="1:24" x14ac:dyDescent="0.3">
      <c r="A310" s="2"/>
      <c r="B310" s="38"/>
      <c r="C310" s="38"/>
      <c r="D310" s="21"/>
      <c r="E310" s="21"/>
      <c r="F310" s="20"/>
      <c r="G310" s="21"/>
      <c r="H310" s="38"/>
      <c r="I310" s="23"/>
      <c r="J310" s="23"/>
      <c r="K310" s="24"/>
      <c r="L310" s="24"/>
      <c r="M310" s="21"/>
      <c r="N310" s="24"/>
      <c r="O310" s="24"/>
      <c r="P310" s="26"/>
      <c r="Q310" s="26"/>
      <c r="R310" s="26"/>
      <c r="S310" s="26"/>
      <c r="T310" s="26"/>
      <c r="U310" s="26"/>
      <c r="V310" s="26"/>
      <c r="W310" s="26"/>
      <c r="X310" s="27"/>
    </row>
    <row r="311" spans="1:24" x14ac:dyDescent="0.3">
      <c r="A311" s="2"/>
      <c r="B311" s="38"/>
      <c r="C311" s="38"/>
      <c r="D311" s="21"/>
      <c r="E311" s="21"/>
      <c r="F311" s="20"/>
      <c r="G311" s="21"/>
      <c r="H311" s="38"/>
      <c r="I311" s="23"/>
      <c r="J311" s="23"/>
      <c r="K311" s="24"/>
      <c r="L311" s="24"/>
      <c r="M311" s="21"/>
      <c r="N311" s="24"/>
      <c r="O311" s="24"/>
      <c r="P311" s="26"/>
      <c r="Q311" s="26"/>
      <c r="R311" s="26"/>
      <c r="S311" s="26"/>
      <c r="T311" s="26"/>
      <c r="U311" s="26"/>
      <c r="V311" s="26"/>
      <c r="W311" s="26"/>
      <c r="X311" s="27"/>
    </row>
    <row r="312" spans="1:24" x14ac:dyDescent="0.3">
      <c r="A312" s="2"/>
      <c r="B312" s="38"/>
      <c r="C312" s="38"/>
      <c r="D312" s="21"/>
      <c r="E312" s="21"/>
      <c r="F312" s="20"/>
      <c r="G312" s="21"/>
      <c r="H312" s="38"/>
      <c r="I312" s="23"/>
      <c r="J312" s="23"/>
      <c r="K312" s="24"/>
      <c r="L312" s="24"/>
      <c r="M312" s="21"/>
      <c r="N312" s="24"/>
      <c r="O312" s="24"/>
      <c r="P312" s="26"/>
      <c r="Q312" s="26"/>
      <c r="R312" s="26"/>
      <c r="S312" s="26"/>
      <c r="T312" s="26"/>
      <c r="U312" s="26"/>
      <c r="V312" s="26"/>
      <c r="W312" s="26"/>
      <c r="X312" s="27"/>
    </row>
    <row r="313" spans="1:24" x14ac:dyDescent="0.3">
      <c r="A313" s="2"/>
      <c r="B313" s="38"/>
      <c r="C313" s="38"/>
      <c r="D313" s="21"/>
      <c r="E313" s="21"/>
      <c r="F313" s="20"/>
      <c r="G313" s="21"/>
      <c r="H313" s="38"/>
      <c r="I313" s="23"/>
      <c r="J313" s="23"/>
      <c r="K313" s="24"/>
      <c r="L313" s="24"/>
      <c r="M313" s="21"/>
      <c r="N313" s="24"/>
      <c r="O313" s="24"/>
      <c r="P313" s="26"/>
      <c r="Q313" s="26"/>
      <c r="R313" s="26"/>
      <c r="S313" s="26"/>
      <c r="T313" s="26"/>
      <c r="U313" s="26"/>
      <c r="V313" s="26"/>
      <c r="W313" s="26"/>
      <c r="X313" s="27"/>
    </row>
    <row r="314" spans="1:24" x14ac:dyDescent="0.3">
      <c r="A314" s="2"/>
      <c r="B314" s="38"/>
      <c r="C314" s="38"/>
      <c r="D314" s="21"/>
      <c r="E314" s="21"/>
      <c r="F314" s="20"/>
      <c r="G314" s="21"/>
      <c r="H314" s="38"/>
      <c r="I314" s="23"/>
      <c r="J314" s="23"/>
      <c r="K314" s="24"/>
      <c r="L314" s="24"/>
      <c r="M314" s="21"/>
      <c r="N314" s="24"/>
      <c r="O314" s="24"/>
      <c r="P314" s="26"/>
      <c r="Q314" s="26"/>
      <c r="R314" s="26"/>
      <c r="S314" s="26"/>
      <c r="T314" s="26"/>
      <c r="U314" s="26"/>
      <c r="V314" s="26"/>
      <c r="W314" s="26"/>
      <c r="X314" s="27"/>
    </row>
    <row r="315" spans="1:24" x14ac:dyDescent="0.3">
      <c r="A315" s="2"/>
      <c r="B315" s="38"/>
      <c r="C315" s="38"/>
      <c r="D315" s="21"/>
      <c r="E315" s="21"/>
      <c r="F315" s="20"/>
      <c r="G315" s="21"/>
      <c r="H315" s="38"/>
      <c r="I315" s="23"/>
      <c r="J315" s="23"/>
      <c r="K315" s="24"/>
      <c r="L315" s="24"/>
      <c r="M315" s="21"/>
      <c r="N315" s="24"/>
      <c r="O315" s="24"/>
      <c r="P315" s="26"/>
      <c r="Q315" s="26"/>
      <c r="R315" s="26"/>
      <c r="S315" s="26"/>
      <c r="T315" s="26"/>
      <c r="U315" s="26"/>
      <c r="V315" s="26"/>
      <c r="W315" s="26"/>
      <c r="X315" s="27"/>
    </row>
    <row r="316" spans="1:24" x14ac:dyDescent="0.3">
      <c r="A316" s="2"/>
      <c r="B316" s="38"/>
      <c r="C316" s="38"/>
      <c r="D316" s="21"/>
      <c r="E316" s="21"/>
      <c r="F316" s="20"/>
      <c r="G316" s="21"/>
      <c r="H316" s="38"/>
      <c r="I316" s="23"/>
      <c r="J316" s="23"/>
      <c r="K316" s="24"/>
      <c r="L316" s="24"/>
      <c r="M316" s="21"/>
      <c r="N316" s="24"/>
      <c r="O316" s="24"/>
      <c r="P316" s="26"/>
      <c r="Q316" s="26"/>
      <c r="R316" s="26"/>
      <c r="S316" s="26"/>
      <c r="T316" s="26"/>
      <c r="U316" s="26"/>
      <c r="V316" s="26"/>
      <c r="W316" s="26"/>
      <c r="X316" s="27"/>
    </row>
    <row r="317" spans="1:24" x14ac:dyDescent="0.3">
      <c r="A317" s="2"/>
      <c r="B317" s="38"/>
      <c r="C317" s="38"/>
      <c r="D317" s="21"/>
      <c r="E317" s="21"/>
      <c r="F317" s="20"/>
      <c r="G317" s="21"/>
      <c r="H317" s="38"/>
      <c r="I317" s="23"/>
      <c r="J317" s="23"/>
      <c r="K317" s="24"/>
      <c r="L317" s="24"/>
      <c r="M317" s="21"/>
      <c r="N317" s="24"/>
      <c r="O317" s="24"/>
      <c r="P317" s="26"/>
      <c r="Q317" s="26"/>
      <c r="R317" s="26"/>
      <c r="S317" s="26"/>
      <c r="T317" s="26"/>
      <c r="U317" s="26"/>
      <c r="V317" s="26"/>
      <c r="W317" s="26"/>
      <c r="X317" s="27"/>
    </row>
    <row r="318" spans="1:24" x14ac:dyDescent="0.3">
      <c r="A318" s="2"/>
      <c r="B318" s="38"/>
      <c r="C318" s="38"/>
      <c r="D318" s="21"/>
      <c r="E318" s="21"/>
      <c r="F318" s="20"/>
      <c r="G318" s="21"/>
      <c r="H318" s="38"/>
      <c r="I318" s="23"/>
      <c r="J318" s="23"/>
      <c r="K318" s="24"/>
      <c r="L318" s="24"/>
      <c r="M318" s="21"/>
      <c r="N318" s="24"/>
      <c r="O318" s="24"/>
      <c r="P318" s="26"/>
      <c r="Q318" s="26"/>
      <c r="R318" s="26"/>
      <c r="S318" s="26"/>
      <c r="T318" s="26"/>
      <c r="U318" s="26"/>
      <c r="V318" s="26"/>
      <c r="W318" s="26"/>
      <c r="X318" s="27"/>
    </row>
    <row r="319" spans="1:24" x14ac:dyDescent="0.3">
      <c r="A319" s="2"/>
      <c r="B319" s="38"/>
      <c r="C319" s="38"/>
      <c r="D319" s="21"/>
      <c r="E319" s="21"/>
      <c r="F319" s="20"/>
      <c r="G319" s="21"/>
      <c r="H319" s="38"/>
      <c r="I319" s="23"/>
      <c r="J319" s="23"/>
      <c r="K319" s="24"/>
      <c r="L319" s="24"/>
      <c r="M319" s="21"/>
      <c r="N319" s="24"/>
      <c r="O319" s="24"/>
      <c r="P319" s="26"/>
      <c r="Q319" s="26"/>
      <c r="R319" s="26"/>
      <c r="S319" s="26"/>
      <c r="T319" s="26"/>
      <c r="U319" s="26"/>
      <c r="V319" s="26"/>
      <c r="W319" s="26"/>
      <c r="X319" s="27"/>
    </row>
    <row r="320" spans="1:24" x14ac:dyDescent="0.3">
      <c r="A320" s="2"/>
      <c r="B320" s="38"/>
      <c r="C320" s="38"/>
      <c r="D320" s="21"/>
      <c r="E320" s="21"/>
      <c r="F320" s="20"/>
      <c r="G320" s="21"/>
      <c r="H320" s="38"/>
      <c r="I320" s="23"/>
      <c r="J320" s="23"/>
      <c r="K320" s="24"/>
      <c r="L320" s="24"/>
      <c r="M320" s="21"/>
      <c r="N320" s="24"/>
      <c r="O320" s="24"/>
      <c r="P320" s="26"/>
      <c r="Q320" s="26"/>
      <c r="R320" s="26"/>
      <c r="S320" s="26"/>
      <c r="T320" s="26"/>
      <c r="U320" s="26"/>
      <c r="V320" s="26"/>
      <c r="W320" s="26"/>
      <c r="X320" s="27"/>
    </row>
    <row r="321" spans="1:24" x14ac:dyDescent="0.3">
      <c r="A321" s="2"/>
      <c r="B321" s="38"/>
      <c r="C321" s="38"/>
      <c r="D321" s="21"/>
      <c r="E321" s="21"/>
      <c r="F321" s="20"/>
      <c r="G321" s="21"/>
      <c r="H321" s="38"/>
      <c r="I321" s="23"/>
      <c r="J321" s="23"/>
      <c r="K321" s="24"/>
      <c r="L321" s="24"/>
      <c r="M321" s="21"/>
      <c r="N321" s="24"/>
      <c r="O321" s="24"/>
      <c r="P321" s="26"/>
      <c r="Q321" s="26"/>
      <c r="R321" s="26"/>
      <c r="S321" s="26"/>
      <c r="T321" s="26"/>
      <c r="U321" s="26"/>
      <c r="V321" s="26"/>
      <c r="W321" s="26"/>
      <c r="X321" s="27"/>
    </row>
    <row r="322" spans="1:24" x14ac:dyDescent="0.3">
      <c r="A322" s="2"/>
      <c r="B322" s="38"/>
      <c r="C322" s="38"/>
      <c r="D322" s="21"/>
      <c r="E322" s="21"/>
      <c r="F322" s="20"/>
      <c r="G322" s="21"/>
      <c r="H322" s="38"/>
      <c r="I322" s="23"/>
      <c r="J322" s="23"/>
      <c r="K322" s="24"/>
      <c r="L322" s="24"/>
      <c r="M322" s="21"/>
      <c r="N322" s="24"/>
      <c r="O322" s="24"/>
      <c r="P322" s="26"/>
      <c r="Q322" s="26"/>
      <c r="R322" s="26"/>
      <c r="S322" s="26"/>
      <c r="T322" s="26"/>
      <c r="U322" s="26"/>
      <c r="V322" s="26"/>
      <c r="W322" s="26"/>
      <c r="X322" s="27"/>
    </row>
    <row r="323" spans="1:24" x14ac:dyDescent="0.3">
      <c r="A323" s="2"/>
      <c r="B323" s="38"/>
      <c r="C323" s="38"/>
      <c r="D323" s="21"/>
      <c r="E323" s="21"/>
      <c r="F323" s="20"/>
      <c r="G323" s="21"/>
      <c r="H323" s="38"/>
      <c r="I323" s="23"/>
      <c r="J323" s="23"/>
      <c r="K323" s="24"/>
      <c r="L323" s="24"/>
      <c r="M323" s="21"/>
      <c r="N323" s="24"/>
      <c r="O323" s="24"/>
      <c r="P323" s="26"/>
      <c r="Q323" s="26"/>
      <c r="R323" s="26"/>
      <c r="S323" s="26"/>
      <c r="T323" s="26"/>
      <c r="U323" s="26"/>
      <c r="V323" s="26"/>
      <c r="W323" s="26"/>
      <c r="X323" s="27"/>
    </row>
    <row r="324" spans="1:24" x14ac:dyDescent="0.3">
      <c r="A324" s="2"/>
      <c r="B324" s="38"/>
      <c r="C324" s="38"/>
      <c r="D324" s="21"/>
      <c r="E324" s="21"/>
      <c r="F324" s="20"/>
      <c r="G324" s="21"/>
      <c r="H324" s="38"/>
      <c r="I324" s="23"/>
      <c r="J324" s="23"/>
      <c r="K324" s="24"/>
      <c r="L324" s="24"/>
      <c r="M324" s="21"/>
      <c r="N324" s="24"/>
      <c r="O324" s="24"/>
      <c r="P324" s="26"/>
      <c r="Q324" s="26"/>
      <c r="R324" s="26"/>
      <c r="S324" s="26"/>
      <c r="T324" s="26"/>
      <c r="U324" s="26"/>
      <c r="V324" s="26"/>
      <c r="W324" s="26"/>
      <c r="X324" s="27"/>
    </row>
    <row r="325" spans="1:24" x14ac:dyDescent="0.3">
      <c r="A325" s="2"/>
      <c r="B325" s="38"/>
      <c r="C325" s="38"/>
      <c r="D325" s="21"/>
      <c r="E325" s="21"/>
      <c r="F325" s="20"/>
      <c r="G325" s="21"/>
      <c r="H325" s="38"/>
      <c r="I325" s="23"/>
      <c r="J325" s="23"/>
      <c r="K325" s="24"/>
      <c r="L325" s="24"/>
      <c r="M325" s="21"/>
      <c r="N325" s="24"/>
      <c r="O325" s="24"/>
      <c r="P325" s="26"/>
      <c r="Q325" s="26"/>
      <c r="R325" s="26"/>
      <c r="S325" s="26"/>
      <c r="T325" s="26"/>
      <c r="U325" s="26"/>
      <c r="V325" s="26"/>
      <c r="W325" s="26"/>
      <c r="X325" s="27"/>
    </row>
    <row r="326" spans="1:24" x14ac:dyDescent="0.3">
      <c r="A326" s="2"/>
      <c r="B326" s="38"/>
      <c r="C326" s="38"/>
      <c r="D326" s="21"/>
      <c r="E326" s="21"/>
      <c r="F326" s="20"/>
      <c r="G326" s="21"/>
      <c r="H326" s="38"/>
      <c r="I326" s="23"/>
      <c r="J326" s="23"/>
      <c r="K326" s="24"/>
      <c r="L326" s="24"/>
      <c r="M326" s="21"/>
      <c r="N326" s="24"/>
      <c r="O326" s="24"/>
      <c r="P326" s="26"/>
      <c r="Q326" s="26"/>
      <c r="R326" s="26"/>
      <c r="S326" s="26"/>
      <c r="T326" s="26"/>
      <c r="U326" s="26"/>
      <c r="V326" s="26"/>
      <c r="W326" s="26"/>
      <c r="X326" s="27"/>
    </row>
    <row r="327" spans="1:24" x14ac:dyDescent="0.3">
      <c r="A327" s="2"/>
      <c r="B327" s="38"/>
      <c r="C327" s="38"/>
      <c r="D327" s="21"/>
      <c r="E327" s="21"/>
      <c r="F327" s="20"/>
      <c r="G327" s="21"/>
      <c r="H327" s="38"/>
      <c r="I327" s="23"/>
      <c r="J327" s="23"/>
      <c r="K327" s="24"/>
      <c r="L327" s="24"/>
      <c r="M327" s="21"/>
      <c r="N327" s="24"/>
      <c r="O327" s="24"/>
      <c r="P327" s="26"/>
      <c r="Q327" s="26"/>
      <c r="R327" s="26"/>
      <c r="S327" s="26"/>
      <c r="T327" s="26"/>
      <c r="U327" s="26"/>
      <c r="V327" s="26"/>
      <c r="W327" s="26"/>
      <c r="X327" s="27"/>
    </row>
    <row r="328" spans="1:24" x14ac:dyDescent="0.3">
      <c r="A328" s="2"/>
      <c r="B328" s="38"/>
      <c r="C328" s="38"/>
      <c r="D328" s="21"/>
      <c r="E328" s="21"/>
      <c r="F328" s="20"/>
      <c r="G328" s="21"/>
      <c r="H328" s="38"/>
      <c r="I328" s="23"/>
      <c r="J328" s="23"/>
      <c r="K328" s="24"/>
      <c r="L328" s="24"/>
      <c r="M328" s="21"/>
      <c r="N328" s="24"/>
      <c r="O328" s="24"/>
      <c r="P328" s="26"/>
      <c r="Q328" s="26"/>
      <c r="R328" s="26"/>
      <c r="S328" s="26"/>
      <c r="T328" s="26"/>
      <c r="U328" s="26"/>
      <c r="V328" s="26"/>
      <c r="W328" s="26"/>
      <c r="X328" s="27"/>
    </row>
    <row r="329" spans="1:24" x14ac:dyDescent="0.3">
      <c r="A329" s="2"/>
      <c r="B329" s="38"/>
      <c r="C329" s="38"/>
      <c r="D329" s="21"/>
      <c r="E329" s="21"/>
      <c r="F329" s="20"/>
      <c r="G329" s="21"/>
      <c r="H329" s="38"/>
      <c r="I329" s="23"/>
      <c r="J329" s="23"/>
      <c r="K329" s="24"/>
      <c r="L329" s="24"/>
      <c r="M329" s="21"/>
      <c r="N329" s="24"/>
      <c r="O329" s="24"/>
      <c r="P329" s="26"/>
      <c r="Q329" s="26"/>
      <c r="R329" s="26"/>
      <c r="S329" s="26"/>
      <c r="T329" s="26"/>
      <c r="U329" s="26"/>
      <c r="V329" s="26"/>
      <c r="W329" s="26"/>
      <c r="X329" s="27"/>
    </row>
    <row r="330" spans="1:24" x14ac:dyDescent="0.3">
      <c r="A330" s="2"/>
      <c r="B330" s="38"/>
      <c r="C330" s="38"/>
      <c r="D330" s="21"/>
      <c r="E330" s="21"/>
      <c r="F330" s="20"/>
      <c r="G330" s="21"/>
      <c r="H330" s="38"/>
      <c r="I330" s="23"/>
      <c r="J330" s="23"/>
      <c r="K330" s="24"/>
      <c r="L330" s="24"/>
      <c r="M330" s="21"/>
      <c r="N330" s="24"/>
      <c r="O330" s="24"/>
      <c r="P330" s="26"/>
      <c r="Q330" s="26"/>
      <c r="R330" s="26"/>
      <c r="S330" s="26"/>
      <c r="T330" s="26"/>
      <c r="U330" s="26"/>
      <c r="V330" s="26"/>
      <c r="W330" s="26"/>
      <c r="X330" s="27"/>
    </row>
    <row r="331" spans="1:24" x14ac:dyDescent="0.3">
      <c r="A331" s="2"/>
      <c r="B331" s="38"/>
      <c r="C331" s="38"/>
      <c r="D331" s="21"/>
      <c r="E331" s="21"/>
      <c r="F331" s="20"/>
      <c r="G331" s="21"/>
      <c r="H331" s="38"/>
      <c r="I331" s="23"/>
      <c r="J331" s="23"/>
      <c r="K331" s="24"/>
      <c r="L331" s="24"/>
      <c r="M331" s="21"/>
      <c r="N331" s="24"/>
      <c r="O331" s="24"/>
      <c r="P331" s="26"/>
      <c r="Q331" s="26"/>
      <c r="R331" s="26"/>
      <c r="S331" s="26"/>
      <c r="T331" s="26"/>
      <c r="U331" s="26"/>
      <c r="V331" s="26"/>
      <c r="W331" s="26"/>
      <c r="X331" s="27"/>
    </row>
    <row r="332" spans="1:24" x14ac:dyDescent="0.3">
      <c r="A332" s="2"/>
      <c r="B332" s="38"/>
      <c r="C332" s="38"/>
      <c r="D332" s="21"/>
      <c r="E332" s="21"/>
      <c r="F332" s="20"/>
      <c r="G332" s="21"/>
      <c r="H332" s="38"/>
      <c r="I332" s="23"/>
      <c r="J332" s="23"/>
      <c r="K332" s="24"/>
      <c r="L332" s="24"/>
      <c r="M332" s="21"/>
      <c r="N332" s="24"/>
      <c r="O332" s="24"/>
      <c r="P332" s="26"/>
      <c r="Q332" s="26"/>
      <c r="R332" s="26"/>
      <c r="S332" s="26"/>
      <c r="T332" s="26"/>
      <c r="U332" s="26"/>
      <c r="V332" s="26"/>
      <c r="W332" s="26"/>
      <c r="X332" s="27"/>
    </row>
    <row r="333" spans="1:24" x14ac:dyDescent="0.3">
      <c r="A333" s="2"/>
      <c r="B333" s="38"/>
      <c r="C333" s="38"/>
      <c r="D333" s="21"/>
      <c r="E333" s="21"/>
      <c r="F333" s="20"/>
      <c r="G333" s="21"/>
      <c r="H333" s="38"/>
      <c r="I333" s="23"/>
      <c r="J333" s="23"/>
      <c r="K333" s="24"/>
      <c r="L333" s="24"/>
      <c r="M333" s="21"/>
      <c r="N333" s="24"/>
      <c r="O333" s="24"/>
      <c r="P333" s="26"/>
      <c r="Q333" s="26"/>
      <c r="R333" s="26"/>
      <c r="S333" s="26"/>
      <c r="T333" s="26"/>
      <c r="U333" s="26"/>
      <c r="V333" s="26"/>
      <c r="W333" s="26"/>
      <c r="X333" s="27"/>
    </row>
    <row r="334" spans="1:24" x14ac:dyDescent="0.3">
      <c r="A334" s="2"/>
      <c r="B334" s="38"/>
      <c r="C334" s="38"/>
      <c r="D334" s="21"/>
      <c r="E334" s="21"/>
      <c r="F334" s="20"/>
      <c r="G334" s="21"/>
      <c r="H334" s="38"/>
      <c r="I334" s="23"/>
      <c r="J334" s="23"/>
      <c r="K334" s="24"/>
      <c r="L334" s="24"/>
      <c r="M334" s="21"/>
      <c r="N334" s="24"/>
      <c r="O334" s="24"/>
      <c r="P334" s="26"/>
      <c r="Q334" s="26"/>
      <c r="R334" s="26"/>
      <c r="S334" s="26"/>
      <c r="T334" s="26"/>
      <c r="U334" s="26"/>
      <c r="V334" s="26"/>
      <c r="W334" s="26"/>
      <c r="X334" s="27"/>
    </row>
    <row r="335" spans="1:24" x14ac:dyDescent="0.3">
      <c r="A335" s="2"/>
      <c r="B335" s="38"/>
      <c r="C335" s="38"/>
      <c r="D335" s="21"/>
      <c r="E335" s="21"/>
      <c r="F335" s="20"/>
      <c r="G335" s="21"/>
      <c r="H335" s="38"/>
      <c r="I335" s="23"/>
      <c r="J335" s="23"/>
      <c r="K335" s="24"/>
      <c r="L335" s="24"/>
      <c r="M335" s="21"/>
      <c r="N335" s="24"/>
      <c r="O335" s="24"/>
      <c r="P335" s="26"/>
      <c r="Q335" s="26"/>
      <c r="R335" s="26"/>
      <c r="S335" s="26"/>
      <c r="T335" s="26"/>
      <c r="U335" s="26"/>
      <c r="V335" s="26"/>
      <c r="W335" s="26"/>
      <c r="X335" s="27"/>
    </row>
    <row r="336" spans="1:24" x14ac:dyDescent="0.3">
      <c r="A336" s="2"/>
      <c r="B336" s="38"/>
      <c r="C336" s="38"/>
      <c r="D336" s="21"/>
      <c r="E336" s="21"/>
      <c r="F336" s="20"/>
      <c r="G336" s="21"/>
      <c r="H336" s="38"/>
      <c r="I336" s="23"/>
      <c r="J336" s="23"/>
      <c r="K336" s="24"/>
      <c r="L336" s="24"/>
      <c r="M336" s="21"/>
      <c r="N336" s="24"/>
      <c r="O336" s="24"/>
      <c r="P336" s="26"/>
      <c r="Q336" s="26"/>
      <c r="R336" s="26"/>
      <c r="S336" s="26"/>
      <c r="T336" s="26"/>
      <c r="U336" s="26"/>
      <c r="V336" s="26"/>
      <c r="W336" s="26"/>
      <c r="X336" s="27"/>
    </row>
    <row r="337" spans="2:24" s="2" customFormat="1" x14ac:dyDescent="0.3">
      <c r="B337" s="38"/>
      <c r="C337" s="38"/>
      <c r="D337" s="21"/>
      <c r="E337" s="21"/>
      <c r="F337" s="20"/>
      <c r="G337" s="21"/>
      <c r="H337" s="38"/>
      <c r="I337" s="23"/>
      <c r="J337" s="23"/>
      <c r="K337" s="24"/>
      <c r="L337" s="24"/>
      <c r="M337" s="21"/>
      <c r="N337" s="24"/>
      <c r="O337" s="24"/>
      <c r="P337" s="26"/>
      <c r="Q337" s="26"/>
      <c r="R337" s="26"/>
      <c r="S337" s="26"/>
      <c r="T337" s="26"/>
      <c r="U337" s="26"/>
      <c r="V337" s="26"/>
      <c r="W337" s="26"/>
      <c r="X337" s="27"/>
    </row>
    <row r="338" spans="2:24" s="2" customFormat="1" x14ac:dyDescent="0.3">
      <c r="B338" s="38"/>
      <c r="C338" s="38"/>
      <c r="D338" s="21"/>
      <c r="E338" s="21"/>
      <c r="F338" s="20"/>
      <c r="G338" s="21"/>
      <c r="H338" s="38"/>
      <c r="I338" s="23"/>
      <c r="J338" s="23"/>
      <c r="K338" s="24"/>
      <c r="L338" s="24"/>
      <c r="M338" s="21"/>
      <c r="N338" s="24"/>
      <c r="O338" s="24"/>
      <c r="P338" s="26"/>
      <c r="Q338" s="26"/>
      <c r="R338" s="26"/>
      <c r="S338" s="26"/>
      <c r="T338" s="26"/>
      <c r="U338" s="26"/>
      <c r="V338" s="26"/>
      <c r="W338" s="26"/>
      <c r="X338" s="27"/>
    </row>
    <row r="339" spans="2:24" s="2" customFormat="1" x14ac:dyDescent="0.3">
      <c r="B339" s="38"/>
      <c r="C339" s="38"/>
      <c r="D339" s="21"/>
      <c r="E339" s="21"/>
      <c r="F339" s="20"/>
      <c r="G339" s="21"/>
      <c r="H339" s="38"/>
      <c r="I339" s="23"/>
      <c r="J339" s="23"/>
      <c r="K339" s="24"/>
      <c r="L339" s="24"/>
      <c r="M339" s="21"/>
      <c r="N339" s="24"/>
      <c r="O339" s="24"/>
      <c r="P339" s="26"/>
      <c r="Q339" s="26"/>
      <c r="R339" s="26"/>
      <c r="S339" s="26"/>
      <c r="T339" s="26"/>
      <c r="U339" s="26"/>
      <c r="V339" s="26"/>
      <c r="W339" s="26"/>
      <c r="X339" s="27"/>
    </row>
    <row r="340" spans="2:24" s="2" customFormat="1" x14ac:dyDescent="0.3">
      <c r="B340" s="38"/>
      <c r="C340" s="38"/>
      <c r="D340" s="21"/>
      <c r="E340" s="21"/>
      <c r="F340" s="20"/>
      <c r="G340" s="21"/>
      <c r="H340" s="38"/>
      <c r="I340" s="23"/>
      <c r="J340" s="23"/>
      <c r="K340" s="24"/>
      <c r="L340" s="24"/>
      <c r="M340" s="21"/>
      <c r="N340" s="24"/>
      <c r="O340" s="24"/>
      <c r="P340" s="26"/>
      <c r="Q340" s="26"/>
      <c r="R340" s="26"/>
      <c r="S340" s="26"/>
      <c r="T340" s="26"/>
      <c r="U340" s="26"/>
      <c r="V340" s="26"/>
      <c r="W340" s="26"/>
      <c r="X340" s="27"/>
    </row>
    <row r="341" spans="2:24" s="2" customFormat="1" x14ac:dyDescent="0.3">
      <c r="B341" s="38"/>
      <c r="C341" s="38"/>
      <c r="D341" s="21"/>
      <c r="E341" s="21"/>
      <c r="F341" s="20"/>
      <c r="G341" s="21"/>
      <c r="H341" s="38"/>
      <c r="I341" s="23"/>
      <c r="J341" s="23"/>
      <c r="K341" s="24"/>
      <c r="L341" s="24"/>
      <c r="M341" s="21"/>
      <c r="N341" s="24"/>
      <c r="O341" s="24"/>
      <c r="P341" s="26"/>
      <c r="Q341" s="26"/>
      <c r="R341" s="26"/>
      <c r="S341" s="26"/>
      <c r="T341" s="26"/>
      <c r="U341" s="26"/>
      <c r="V341" s="26"/>
      <c r="W341" s="26"/>
      <c r="X341" s="27"/>
    </row>
    <row r="342" spans="2:24" s="2" customFormat="1" x14ac:dyDescent="0.3">
      <c r="B342" s="38"/>
      <c r="C342" s="38"/>
      <c r="D342" s="21"/>
      <c r="E342" s="21"/>
      <c r="F342" s="20"/>
      <c r="G342" s="21"/>
      <c r="H342" s="38"/>
      <c r="I342" s="23"/>
      <c r="J342" s="23"/>
      <c r="K342" s="24"/>
      <c r="L342" s="24"/>
      <c r="M342" s="21"/>
      <c r="N342" s="24"/>
      <c r="O342" s="24"/>
      <c r="P342" s="26"/>
      <c r="Q342" s="26"/>
      <c r="R342" s="26"/>
      <c r="S342" s="26"/>
      <c r="T342" s="26"/>
      <c r="U342" s="26"/>
      <c r="V342" s="26"/>
      <c r="W342" s="26"/>
      <c r="X342" s="27"/>
    </row>
    <row r="343" spans="2:24" s="2" customFormat="1" x14ac:dyDescent="0.3">
      <c r="B343" s="202"/>
      <c r="C343" s="202"/>
    </row>
    <row r="344" spans="2:24" s="2" customFormat="1" x14ac:dyDescent="0.3">
      <c r="B344" s="202"/>
      <c r="C344" s="202"/>
      <c r="H344" s="490"/>
      <c r="I344" s="490"/>
      <c r="J344" s="490"/>
      <c r="K344" s="490"/>
      <c r="L344" s="490"/>
      <c r="M344" s="490"/>
      <c r="N344" s="490"/>
      <c r="O344" s="490"/>
      <c r="P344" s="490"/>
      <c r="Q344" s="490"/>
      <c r="R344" s="490"/>
      <c r="S344" s="490"/>
      <c r="T344" s="490"/>
      <c r="U344" s="490"/>
      <c r="V344" s="490"/>
      <c r="W344" s="490"/>
      <c r="X344" s="490"/>
    </row>
    <row r="345" spans="2:24" s="2" customFormat="1" x14ac:dyDescent="0.3">
      <c r="B345" s="202"/>
      <c r="C345" s="202"/>
      <c r="X345" s="203"/>
    </row>
    <row r="346" spans="2:24" s="2" customFormat="1" x14ac:dyDescent="0.3">
      <c r="B346" s="38"/>
      <c r="C346" s="38"/>
      <c r="D346" s="21"/>
      <c r="E346" s="21"/>
      <c r="F346" s="20"/>
      <c r="G346" s="21"/>
      <c r="H346" s="38"/>
      <c r="I346" s="23"/>
      <c r="J346" s="23"/>
      <c r="K346" s="24"/>
      <c r="L346" s="24"/>
      <c r="M346" s="21"/>
      <c r="N346" s="24"/>
      <c r="O346" s="24"/>
      <c r="P346" s="26"/>
      <c r="Q346" s="26"/>
      <c r="R346" s="26"/>
      <c r="S346" s="26"/>
      <c r="T346" s="26"/>
      <c r="U346" s="26"/>
      <c r="V346" s="26"/>
      <c r="W346" s="26"/>
      <c r="X346" s="27"/>
    </row>
    <row r="347" spans="2:24" s="2" customFormat="1" x14ac:dyDescent="0.3">
      <c r="B347" s="38"/>
      <c r="C347" s="38"/>
      <c r="D347" s="21"/>
      <c r="E347" s="21"/>
      <c r="F347" s="20"/>
      <c r="G347" s="21"/>
      <c r="H347" s="38"/>
      <c r="I347" s="23"/>
      <c r="J347" s="23"/>
      <c r="K347" s="24"/>
      <c r="L347" s="24"/>
      <c r="M347" s="21"/>
      <c r="N347" s="24"/>
      <c r="O347" s="24"/>
      <c r="P347" s="26"/>
      <c r="Q347" s="26"/>
      <c r="R347" s="26"/>
      <c r="S347" s="26"/>
      <c r="T347" s="26"/>
      <c r="U347" s="26"/>
      <c r="V347" s="26"/>
      <c r="W347" s="26"/>
      <c r="X347" s="27"/>
    </row>
    <row r="348" spans="2:24" s="2" customFormat="1" x14ac:dyDescent="0.3">
      <c r="B348" s="38"/>
      <c r="C348" s="38"/>
      <c r="D348" s="21"/>
      <c r="E348" s="21"/>
      <c r="F348" s="20"/>
      <c r="G348" s="21"/>
      <c r="H348" s="38"/>
      <c r="I348" s="23"/>
      <c r="J348" s="23"/>
      <c r="K348" s="24"/>
      <c r="L348" s="24"/>
      <c r="M348" s="21"/>
      <c r="N348" s="24"/>
      <c r="O348" s="24"/>
      <c r="P348" s="26"/>
      <c r="Q348" s="26"/>
      <c r="R348" s="26"/>
      <c r="S348" s="26"/>
      <c r="T348" s="26"/>
      <c r="U348" s="26"/>
      <c r="V348" s="26"/>
      <c r="W348" s="26"/>
      <c r="X348" s="27"/>
    </row>
    <row r="349" spans="2:24" s="2" customFormat="1" x14ac:dyDescent="0.3">
      <c r="B349" s="38"/>
      <c r="C349" s="38"/>
      <c r="D349" s="21"/>
      <c r="E349" s="21"/>
      <c r="F349" s="20"/>
      <c r="G349" s="21"/>
      <c r="H349" s="38"/>
      <c r="I349" s="23"/>
      <c r="J349" s="23"/>
      <c r="K349" s="24"/>
      <c r="L349" s="24"/>
      <c r="M349" s="21"/>
      <c r="N349" s="24"/>
      <c r="O349" s="24"/>
      <c r="P349" s="26"/>
      <c r="Q349" s="26"/>
      <c r="R349" s="26"/>
      <c r="S349" s="26"/>
      <c r="T349" s="26"/>
      <c r="U349" s="26"/>
      <c r="V349" s="26"/>
      <c r="W349" s="26"/>
      <c r="X349" s="27"/>
    </row>
    <row r="350" spans="2:24" s="2" customFormat="1" x14ac:dyDescent="0.3">
      <c r="B350" s="38"/>
      <c r="C350" s="38"/>
      <c r="D350" s="21"/>
      <c r="E350" s="21"/>
      <c r="F350" s="20"/>
      <c r="G350" s="21"/>
      <c r="H350" s="38"/>
      <c r="I350" s="23"/>
      <c r="J350" s="23"/>
      <c r="K350" s="24"/>
      <c r="L350" s="24"/>
      <c r="M350" s="21"/>
      <c r="N350" s="24"/>
      <c r="O350" s="24"/>
      <c r="P350" s="26"/>
      <c r="Q350" s="26"/>
      <c r="R350" s="26"/>
      <c r="S350" s="26"/>
      <c r="T350" s="26"/>
      <c r="U350" s="26"/>
      <c r="V350" s="26"/>
      <c r="W350" s="26"/>
      <c r="X350" s="27"/>
    </row>
    <row r="351" spans="2:24" s="2" customFormat="1" x14ac:dyDescent="0.3">
      <c r="B351" s="38"/>
      <c r="C351" s="38"/>
      <c r="D351" s="21"/>
      <c r="E351" s="21"/>
      <c r="F351" s="20"/>
      <c r="G351" s="21"/>
      <c r="H351" s="38"/>
      <c r="I351" s="23"/>
      <c r="J351" s="23"/>
      <c r="K351" s="24"/>
      <c r="L351" s="24"/>
      <c r="M351" s="21"/>
      <c r="N351" s="24"/>
      <c r="O351" s="24"/>
      <c r="P351" s="26"/>
      <c r="Q351" s="26"/>
      <c r="R351" s="26"/>
      <c r="S351" s="26"/>
      <c r="T351" s="26"/>
      <c r="U351" s="26"/>
      <c r="V351" s="26"/>
      <c r="W351" s="26"/>
      <c r="X351" s="27"/>
    </row>
    <row r="352" spans="2:24" s="2" customFormat="1" x14ac:dyDescent="0.3">
      <c r="B352" s="38"/>
      <c r="C352" s="38"/>
      <c r="D352" s="21"/>
      <c r="E352" s="21"/>
      <c r="F352" s="20"/>
      <c r="G352" s="21"/>
      <c r="H352" s="38"/>
      <c r="I352" s="23"/>
      <c r="J352" s="23"/>
      <c r="K352" s="24"/>
      <c r="L352" s="24"/>
      <c r="M352" s="21"/>
      <c r="N352" s="24"/>
      <c r="O352" s="24"/>
      <c r="P352" s="26"/>
      <c r="Q352" s="26"/>
      <c r="R352" s="26"/>
      <c r="S352" s="26"/>
      <c r="T352" s="26"/>
      <c r="U352" s="26"/>
      <c r="V352" s="26"/>
      <c r="W352" s="26"/>
      <c r="X352" s="27"/>
    </row>
    <row r="353" spans="1:24" x14ac:dyDescent="0.3">
      <c r="A353" s="2"/>
      <c r="B353" s="38"/>
      <c r="C353" s="38"/>
      <c r="D353" s="21"/>
      <c r="E353" s="21"/>
      <c r="F353" s="20"/>
      <c r="G353" s="21"/>
      <c r="H353" s="38"/>
      <c r="I353" s="23"/>
      <c r="J353" s="23"/>
      <c r="K353" s="24"/>
      <c r="L353" s="24"/>
      <c r="M353" s="21"/>
      <c r="N353" s="24"/>
      <c r="O353" s="24"/>
      <c r="P353" s="26"/>
      <c r="Q353" s="26"/>
      <c r="R353" s="26"/>
      <c r="S353" s="26"/>
      <c r="T353" s="26"/>
      <c r="U353" s="26"/>
      <c r="V353" s="26"/>
      <c r="W353" s="26"/>
      <c r="X353" s="27"/>
    </row>
    <row r="354" spans="1:24" x14ac:dyDescent="0.3">
      <c r="A354" s="2"/>
      <c r="B354" s="38"/>
      <c r="C354" s="38"/>
      <c r="D354" s="21"/>
      <c r="E354" s="21"/>
      <c r="F354" s="20"/>
      <c r="G354" s="21"/>
      <c r="H354" s="38"/>
      <c r="I354" s="23"/>
      <c r="J354" s="23"/>
      <c r="K354" s="24"/>
      <c r="L354" s="24"/>
      <c r="M354" s="21"/>
      <c r="N354" s="24"/>
      <c r="O354" s="24"/>
      <c r="P354" s="26"/>
      <c r="Q354" s="26"/>
      <c r="R354" s="26"/>
      <c r="S354" s="26"/>
      <c r="T354" s="26"/>
      <c r="U354" s="26"/>
      <c r="V354" s="26"/>
      <c r="W354" s="26"/>
      <c r="X354" s="27"/>
    </row>
    <row r="355" spans="1:24" x14ac:dyDescent="0.3">
      <c r="A355" s="2"/>
      <c r="B355" s="38"/>
      <c r="C355" s="38"/>
      <c r="D355" s="21"/>
      <c r="E355" s="21"/>
      <c r="F355" s="20"/>
      <c r="G355" s="21"/>
      <c r="H355" s="38"/>
      <c r="I355" s="23"/>
      <c r="J355" s="23"/>
      <c r="K355" s="24"/>
      <c r="L355" s="24"/>
      <c r="M355" s="21"/>
      <c r="N355" s="24"/>
      <c r="O355" s="24"/>
      <c r="P355" s="26"/>
      <c r="Q355" s="26"/>
      <c r="R355" s="26"/>
      <c r="S355" s="26"/>
      <c r="T355" s="26"/>
      <c r="U355" s="26"/>
      <c r="V355" s="26"/>
      <c r="W355" s="26"/>
      <c r="X355" s="27"/>
    </row>
    <row r="356" spans="1:24" x14ac:dyDescent="0.3">
      <c r="A356" s="2"/>
      <c r="B356" s="38"/>
      <c r="C356" s="38"/>
      <c r="D356" s="21"/>
      <c r="E356" s="21"/>
      <c r="F356" s="20"/>
      <c r="G356" s="21"/>
      <c r="H356" s="38"/>
      <c r="I356" s="23"/>
      <c r="J356" s="23"/>
      <c r="K356" s="24"/>
      <c r="L356" s="24"/>
      <c r="M356" s="21"/>
      <c r="N356" s="24"/>
      <c r="O356" s="24"/>
      <c r="P356" s="26"/>
      <c r="Q356" s="26"/>
      <c r="R356" s="26"/>
      <c r="S356" s="26"/>
      <c r="T356" s="26"/>
      <c r="U356" s="26"/>
      <c r="V356" s="26"/>
      <c r="W356" s="26"/>
      <c r="X356" s="27"/>
    </row>
    <row r="357" spans="1:24" x14ac:dyDescent="0.3">
      <c r="A357" s="2"/>
      <c r="B357" s="38"/>
      <c r="C357" s="38"/>
      <c r="D357" s="21"/>
      <c r="E357" s="21"/>
      <c r="F357" s="20"/>
      <c r="G357" s="21"/>
      <c r="H357" s="38"/>
      <c r="I357" s="23"/>
      <c r="J357" s="23"/>
      <c r="K357" s="24"/>
      <c r="L357" s="24"/>
      <c r="M357" s="21"/>
      <c r="N357" s="24"/>
      <c r="O357" s="24"/>
      <c r="P357" s="26"/>
      <c r="Q357" s="26"/>
      <c r="R357" s="26"/>
      <c r="S357" s="26"/>
      <c r="T357" s="26"/>
      <c r="U357" s="26"/>
      <c r="V357" s="26"/>
      <c r="W357" s="26"/>
      <c r="X357" s="27"/>
    </row>
    <row r="358" spans="1:24" x14ac:dyDescent="0.3">
      <c r="A358" s="2"/>
      <c r="B358" s="38"/>
      <c r="C358" s="38"/>
      <c r="D358" s="21"/>
      <c r="E358" s="21"/>
      <c r="F358" s="20"/>
      <c r="G358" s="21"/>
      <c r="H358" s="38"/>
      <c r="I358" s="23"/>
      <c r="J358" s="23"/>
      <c r="K358" s="24"/>
      <c r="L358" s="24"/>
      <c r="M358" s="21"/>
      <c r="N358" s="24"/>
      <c r="O358" s="24"/>
      <c r="P358" s="26"/>
      <c r="Q358" s="26"/>
      <c r="R358" s="26"/>
      <c r="S358" s="26"/>
      <c r="T358" s="26"/>
      <c r="U358" s="26"/>
      <c r="V358" s="26"/>
      <c r="W358" s="26"/>
      <c r="X358" s="27"/>
    </row>
    <row r="359" spans="1:24" x14ac:dyDescent="0.3">
      <c r="A359" s="2"/>
      <c r="B359" s="38"/>
      <c r="C359" s="38"/>
      <c r="D359" s="21"/>
      <c r="E359" s="21"/>
      <c r="F359" s="20"/>
      <c r="G359" s="21"/>
      <c r="H359" s="38"/>
      <c r="I359" s="23"/>
      <c r="J359" s="23"/>
      <c r="K359" s="24"/>
      <c r="L359" s="24"/>
      <c r="M359" s="21"/>
      <c r="N359" s="24"/>
      <c r="O359" s="24"/>
      <c r="P359" s="26"/>
      <c r="Q359" s="26"/>
      <c r="R359" s="26"/>
      <c r="S359" s="26"/>
      <c r="T359" s="26"/>
      <c r="U359" s="26"/>
      <c r="V359" s="26"/>
      <c r="W359" s="26"/>
      <c r="X359" s="27"/>
    </row>
    <row r="360" spans="1:24" x14ac:dyDescent="0.3">
      <c r="A360" s="2"/>
      <c r="B360" s="38"/>
      <c r="C360" s="38"/>
      <c r="D360" s="21"/>
      <c r="E360" s="21"/>
      <c r="F360" s="20"/>
      <c r="G360" s="21"/>
      <c r="H360" s="38"/>
      <c r="I360" s="23"/>
      <c r="J360" s="23"/>
      <c r="K360" s="24"/>
      <c r="L360" s="24"/>
      <c r="M360" s="21"/>
      <c r="N360" s="24"/>
      <c r="O360" s="24"/>
      <c r="P360" s="26"/>
      <c r="Q360" s="26"/>
      <c r="R360" s="26"/>
      <c r="S360" s="26"/>
      <c r="T360" s="26"/>
      <c r="U360" s="26"/>
      <c r="V360" s="26"/>
      <c r="W360" s="26"/>
      <c r="X360" s="27"/>
    </row>
    <row r="361" spans="1:24" x14ac:dyDescent="0.3">
      <c r="A361" s="2"/>
      <c r="B361" s="38"/>
      <c r="C361" s="38"/>
      <c r="D361" s="21"/>
      <c r="E361" s="21"/>
      <c r="F361" s="20"/>
      <c r="G361" s="21"/>
      <c r="H361" s="38"/>
      <c r="I361" s="23"/>
      <c r="J361" s="23"/>
      <c r="K361" s="24"/>
      <c r="L361" s="24"/>
      <c r="M361" s="21"/>
      <c r="N361" s="24"/>
      <c r="O361" s="24"/>
      <c r="P361" s="26"/>
      <c r="Q361" s="26"/>
      <c r="R361" s="26"/>
      <c r="S361" s="26"/>
      <c r="T361" s="26"/>
      <c r="U361" s="26"/>
      <c r="V361" s="26"/>
      <c r="W361" s="26"/>
      <c r="X361" s="27"/>
    </row>
    <row r="362" spans="1:24" x14ac:dyDescent="0.3">
      <c r="A362" s="2"/>
      <c r="B362" s="38"/>
      <c r="C362" s="38"/>
      <c r="D362" s="21"/>
      <c r="E362" s="21"/>
      <c r="F362" s="20"/>
      <c r="G362" s="21"/>
      <c r="H362" s="38"/>
      <c r="I362" s="23"/>
      <c r="J362" s="23"/>
      <c r="K362" s="24"/>
      <c r="L362" s="24"/>
      <c r="M362" s="21"/>
      <c r="N362" s="24"/>
      <c r="O362" s="24"/>
      <c r="P362" s="26"/>
      <c r="Q362" s="26"/>
      <c r="R362" s="26"/>
      <c r="S362" s="26"/>
      <c r="T362" s="26"/>
      <c r="U362" s="26"/>
      <c r="V362" s="26"/>
      <c r="W362" s="26"/>
      <c r="X362" s="27"/>
    </row>
    <row r="363" spans="1:24" x14ac:dyDescent="0.3">
      <c r="A363" s="2"/>
      <c r="B363" s="38"/>
      <c r="C363" s="38"/>
      <c r="D363" s="21"/>
      <c r="E363" s="21"/>
      <c r="F363" s="20"/>
      <c r="G363" s="21"/>
      <c r="H363" s="38"/>
      <c r="I363" s="23"/>
      <c r="J363" s="23"/>
      <c r="K363" s="24"/>
      <c r="L363" s="24"/>
      <c r="M363" s="21"/>
      <c r="N363" s="24"/>
      <c r="O363" s="24"/>
      <c r="P363" s="26"/>
      <c r="Q363" s="26"/>
      <c r="R363" s="26"/>
      <c r="S363" s="26"/>
      <c r="T363" s="26"/>
      <c r="U363" s="26"/>
      <c r="V363" s="26"/>
      <c r="W363" s="26"/>
      <c r="X363" s="27"/>
    </row>
    <row r="364" spans="1:24" x14ac:dyDescent="0.3">
      <c r="A364" s="2"/>
      <c r="B364" s="38"/>
      <c r="C364" s="38"/>
      <c r="D364" s="21"/>
      <c r="E364" s="21"/>
      <c r="F364" s="20"/>
      <c r="G364" s="21"/>
      <c r="H364" s="38"/>
      <c r="I364" s="23"/>
      <c r="J364" s="23"/>
      <c r="K364" s="24"/>
      <c r="L364" s="24"/>
      <c r="M364" s="21"/>
      <c r="N364" s="24"/>
      <c r="O364" s="24"/>
      <c r="P364" s="26"/>
      <c r="Q364" s="26"/>
      <c r="R364" s="26"/>
      <c r="S364" s="26"/>
      <c r="T364" s="26"/>
      <c r="U364" s="26"/>
      <c r="V364" s="26"/>
      <c r="W364" s="26"/>
      <c r="X364" s="27"/>
    </row>
    <row r="365" spans="1:24" x14ac:dyDescent="0.3">
      <c r="A365" s="2"/>
      <c r="B365" s="38"/>
      <c r="C365" s="38"/>
      <c r="D365" s="21"/>
      <c r="E365" s="21"/>
      <c r="F365" s="20"/>
      <c r="G365" s="21"/>
      <c r="H365" s="38"/>
      <c r="I365" s="23"/>
      <c r="J365" s="23"/>
      <c r="K365" s="24"/>
      <c r="L365" s="24"/>
      <c r="M365" s="21"/>
      <c r="N365" s="24"/>
      <c r="O365" s="24"/>
      <c r="P365" s="26"/>
      <c r="Q365" s="26"/>
      <c r="R365" s="26"/>
      <c r="S365" s="26"/>
      <c r="T365" s="26"/>
      <c r="U365" s="26"/>
      <c r="V365" s="26"/>
      <c r="W365" s="26"/>
      <c r="X365" s="27"/>
    </row>
    <row r="366" spans="1:24" x14ac:dyDescent="0.3">
      <c r="A366" s="2"/>
      <c r="B366" s="38"/>
      <c r="C366" s="38"/>
      <c r="D366" s="21"/>
      <c r="E366" s="21"/>
      <c r="F366" s="20"/>
      <c r="G366" s="21"/>
      <c r="H366" s="38"/>
      <c r="I366" s="23"/>
      <c r="J366" s="23"/>
      <c r="K366" s="24"/>
      <c r="L366" s="24"/>
      <c r="M366" s="21"/>
      <c r="N366" s="24"/>
      <c r="O366" s="24"/>
      <c r="P366" s="26"/>
      <c r="Q366" s="26"/>
      <c r="R366" s="26"/>
      <c r="S366" s="26"/>
      <c r="T366" s="26"/>
      <c r="U366" s="26"/>
      <c r="V366" s="26"/>
      <c r="W366" s="26"/>
      <c r="X366" s="27"/>
    </row>
    <row r="367" spans="1:24" x14ac:dyDescent="0.3">
      <c r="A367" s="2"/>
      <c r="B367" s="38"/>
      <c r="C367" s="38"/>
      <c r="D367" s="21"/>
      <c r="E367" s="21"/>
      <c r="F367" s="20"/>
      <c r="G367" s="21"/>
      <c r="H367" s="38"/>
      <c r="I367" s="23"/>
      <c r="J367" s="23"/>
      <c r="K367" s="24"/>
      <c r="L367" s="24"/>
      <c r="M367" s="21"/>
      <c r="N367" s="24"/>
      <c r="O367" s="24"/>
      <c r="P367" s="26"/>
      <c r="Q367" s="26"/>
      <c r="R367" s="26"/>
      <c r="S367" s="26"/>
      <c r="T367" s="26"/>
      <c r="U367" s="26"/>
      <c r="V367" s="26"/>
      <c r="W367" s="26"/>
      <c r="X367" s="27"/>
    </row>
    <row r="368" spans="1:24" x14ac:dyDescent="0.3">
      <c r="A368" s="2"/>
      <c r="B368" s="38"/>
      <c r="C368" s="38"/>
      <c r="D368" s="21"/>
      <c r="E368" s="21"/>
      <c r="F368" s="20"/>
      <c r="G368" s="21"/>
      <c r="H368" s="38"/>
      <c r="I368" s="23"/>
      <c r="J368" s="23"/>
      <c r="K368" s="24"/>
      <c r="L368" s="24"/>
      <c r="M368" s="21"/>
      <c r="N368" s="24"/>
      <c r="O368" s="24"/>
      <c r="P368" s="26"/>
      <c r="Q368" s="26"/>
      <c r="R368" s="26"/>
      <c r="S368" s="26"/>
      <c r="T368" s="26"/>
      <c r="U368" s="26"/>
      <c r="V368" s="26"/>
      <c r="W368" s="26"/>
      <c r="X368" s="27"/>
    </row>
    <row r="369" spans="1:24" x14ac:dyDescent="0.3">
      <c r="A369" s="2"/>
      <c r="B369" s="38"/>
      <c r="C369" s="38"/>
      <c r="D369" s="21"/>
      <c r="E369" s="21"/>
      <c r="F369" s="20"/>
      <c r="G369" s="21"/>
      <c r="H369" s="38"/>
      <c r="I369" s="23"/>
      <c r="J369" s="23"/>
      <c r="K369" s="24"/>
      <c r="L369" s="24"/>
      <c r="M369" s="21"/>
      <c r="N369" s="24"/>
      <c r="O369" s="24"/>
      <c r="P369" s="26"/>
      <c r="Q369" s="26"/>
      <c r="R369" s="26"/>
      <c r="S369" s="26"/>
      <c r="T369" s="26"/>
      <c r="U369" s="26"/>
      <c r="V369" s="26"/>
      <c r="W369" s="26"/>
      <c r="X369" s="27"/>
    </row>
    <row r="370" spans="1:24" x14ac:dyDescent="0.3">
      <c r="A370" s="2"/>
      <c r="B370" s="38"/>
      <c r="C370" s="38"/>
      <c r="D370" s="21"/>
      <c r="E370" s="21"/>
      <c r="F370" s="20"/>
      <c r="G370" s="21"/>
      <c r="H370" s="38"/>
      <c r="I370" s="23"/>
      <c r="J370" s="23"/>
      <c r="K370" s="24"/>
      <c r="L370" s="24"/>
      <c r="M370" s="21"/>
      <c r="N370" s="24"/>
      <c r="O370" s="24"/>
      <c r="P370" s="26"/>
      <c r="Q370" s="26"/>
      <c r="R370" s="26"/>
      <c r="S370" s="26"/>
      <c r="T370" s="26"/>
      <c r="U370" s="26"/>
      <c r="V370" s="26"/>
      <c r="W370" s="26"/>
      <c r="X370" s="27"/>
    </row>
    <row r="371" spans="1:24" x14ac:dyDescent="0.3">
      <c r="A371" s="2"/>
      <c r="B371" s="38"/>
      <c r="C371" s="38"/>
      <c r="D371" s="21"/>
      <c r="E371" s="21"/>
      <c r="F371" s="20"/>
      <c r="G371" s="21"/>
      <c r="H371" s="38"/>
      <c r="I371" s="23"/>
      <c r="J371" s="23"/>
      <c r="K371" s="24"/>
      <c r="L371" s="24"/>
      <c r="M371" s="21"/>
      <c r="N371" s="24"/>
      <c r="O371" s="24"/>
      <c r="P371" s="26"/>
      <c r="Q371" s="26"/>
      <c r="R371" s="26"/>
      <c r="S371" s="26"/>
      <c r="T371" s="26"/>
      <c r="U371" s="26"/>
      <c r="V371" s="26"/>
      <c r="W371" s="26"/>
      <c r="X371" s="27"/>
    </row>
    <row r="372" spans="1:24" x14ac:dyDescent="0.3">
      <c r="A372" s="2"/>
      <c r="B372" s="38"/>
      <c r="C372" s="38"/>
      <c r="D372" s="21"/>
      <c r="E372" s="21"/>
      <c r="F372" s="20"/>
      <c r="G372" s="21"/>
      <c r="H372" s="38"/>
      <c r="I372" s="23"/>
      <c r="J372" s="23"/>
      <c r="K372" s="24"/>
      <c r="L372" s="24"/>
      <c r="M372" s="21"/>
      <c r="N372" s="24"/>
      <c r="O372" s="24"/>
      <c r="P372" s="26"/>
      <c r="Q372" s="26"/>
      <c r="R372" s="26"/>
      <c r="S372" s="26"/>
      <c r="T372" s="26"/>
      <c r="U372" s="26"/>
      <c r="V372" s="26"/>
      <c r="W372" s="26"/>
      <c r="X372" s="27"/>
    </row>
    <row r="373" spans="1:24" x14ac:dyDescent="0.3">
      <c r="A373" s="2"/>
      <c r="B373" s="38"/>
      <c r="C373" s="38"/>
      <c r="D373" s="21"/>
      <c r="E373" s="21"/>
      <c r="F373" s="20"/>
      <c r="G373" s="21"/>
      <c r="H373" s="38"/>
      <c r="I373" s="23"/>
      <c r="J373" s="23"/>
      <c r="K373" s="24"/>
      <c r="L373" s="24"/>
      <c r="M373" s="21"/>
      <c r="N373" s="24"/>
      <c r="O373" s="24"/>
      <c r="P373" s="26"/>
      <c r="Q373" s="26"/>
      <c r="R373" s="26"/>
      <c r="S373" s="26"/>
      <c r="T373" s="26"/>
      <c r="U373" s="26"/>
      <c r="V373" s="26"/>
      <c r="W373" s="26"/>
      <c r="X373" s="27"/>
    </row>
    <row r="374" spans="1:24" x14ac:dyDescent="0.3">
      <c r="A374" s="2"/>
      <c r="B374" s="38"/>
      <c r="C374" s="38"/>
      <c r="D374" s="21"/>
      <c r="E374" s="21"/>
      <c r="F374" s="20"/>
      <c r="G374" s="21"/>
      <c r="H374" s="38"/>
      <c r="I374" s="23"/>
      <c r="J374" s="23"/>
      <c r="K374" s="24"/>
      <c r="L374" s="24"/>
      <c r="M374" s="21"/>
      <c r="N374" s="24"/>
      <c r="O374" s="24"/>
      <c r="P374" s="26"/>
      <c r="Q374" s="26"/>
      <c r="R374" s="26"/>
      <c r="S374" s="26"/>
      <c r="T374" s="26"/>
      <c r="U374" s="26"/>
      <c r="V374" s="26"/>
      <c r="W374" s="26"/>
      <c r="X374" s="27"/>
    </row>
    <row r="375" spans="1:24" x14ac:dyDescent="0.3">
      <c r="A375" s="2"/>
      <c r="B375" s="38"/>
      <c r="C375" s="38"/>
      <c r="D375" s="21"/>
      <c r="E375" s="21"/>
      <c r="F375" s="20"/>
      <c r="G375" s="21"/>
      <c r="H375" s="38"/>
      <c r="I375" s="23"/>
      <c r="J375" s="23"/>
      <c r="K375" s="24"/>
      <c r="L375" s="24"/>
      <c r="M375" s="21"/>
      <c r="N375" s="24"/>
      <c r="O375" s="24"/>
      <c r="P375" s="26"/>
      <c r="Q375" s="26"/>
      <c r="R375" s="26"/>
      <c r="S375" s="26"/>
      <c r="T375" s="26"/>
      <c r="U375" s="26"/>
      <c r="V375" s="26"/>
      <c r="W375" s="26"/>
      <c r="X375" s="27"/>
    </row>
    <row r="376" spans="1:24" x14ac:dyDescent="0.3">
      <c r="A376" s="2"/>
      <c r="B376" s="38"/>
      <c r="C376" s="38"/>
      <c r="D376" s="21"/>
      <c r="E376" s="21"/>
      <c r="F376" s="20"/>
      <c r="G376" s="21"/>
      <c r="H376" s="38"/>
      <c r="I376" s="23"/>
      <c r="J376" s="23"/>
      <c r="K376" s="24"/>
      <c r="L376" s="24"/>
      <c r="M376" s="21"/>
      <c r="N376" s="24"/>
      <c r="O376" s="24"/>
      <c r="P376" s="26"/>
      <c r="Q376" s="26"/>
      <c r="R376" s="26"/>
      <c r="S376" s="26"/>
      <c r="T376" s="26"/>
      <c r="U376" s="26"/>
      <c r="V376" s="26"/>
      <c r="W376" s="26"/>
      <c r="X376" s="27"/>
    </row>
    <row r="377" spans="1:24" x14ac:dyDescent="0.3">
      <c r="A377" s="2"/>
      <c r="B377" s="38"/>
      <c r="C377" s="38"/>
      <c r="D377" s="21"/>
      <c r="E377" s="21"/>
      <c r="F377" s="20"/>
      <c r="G377" s="21"/>
      <c r="H377" s="38"/>
      <c r="I377" s="23"/>
      <c r="J377" s="23"/>
      <c r="K377" s="24"/>
      <c r="L377" s="24"/>
      <c r="M377" s="21"/>
      <c r="N377" s="24"/>
      <c r="O377" s="24"/>
      <c r="P377" s="26"/>
      <c r="Q377" s="26"/>
      <c r="R377" s="26"/>
      <c r="S377" s="26"/>
      <c r="T377" s="26"/>
      <c r="U377" s="26"/>
      <c r="V377" s="26"/>
      <c r="W377" s="26"/>
      <c r="X377" s="27"/>
    </row>
    <row r="378" spans="1:24" x14ac:dyDescent="0.3">
      <c r="A378" s="2"/>
      <c r="B378" s="38"/>
      <c r="C378" s="38"/>
      <c r="D378" s="21"/>
      <c r="E378" s="21"/>
      <c r="F378" s="20"/>
      <c r="G378" s="21"/>
      <c r="H378" s="38"/>
      <c r="I378" s="23"/>
      <c r="J378" s="23"/>
      <c r="K378" s="24"/>
      <c r="L378" s="24"/>
      <c r="M378" s="21"/>
      <c r="N378" s="24"/>
      <c r="O378" s="24"/>
      <c r="P378" s="26"/>
      <c r="Q378" s="26"/>
      <c r="R378" s="26"/>
      <c r="S378" s="26"/>
      <c r="T378" s="26"/>
      <c r="U378" s="26"/>
      <c r="V378" s="26"/>
      <c r="W378" s="26"/>
      <c r="X378" s="27"/>
    </row>
    <row r="379" spans="1:24" x14ac:dyDescent="0.3">
      <c r="A379" s="2"/>
      <c r="B379" s="38"/>
      <c r="C379" s="38"/>
      <c r="D379" s="21"/>
      <c r="E379" s="21"/>
      <c r="F379" s="20"/>
      <c r="G379" s="21"/>
      <c r="H379" s="38"/>
      <c r="I379" s="23"/>
      <c r="J379" s="23"/>
      <c r="K379" s="24"/>
      <c r="L379" s="24"/>
      <c r="M379" s="21"/>
      <c r="N379" s="24"/>
      <c r="O379" s="24"/>
      <c r="P379" s="26"/>
      <c r="Q379" s="26"/>
      <c r="R379" s="26"/>
      <c r="S379" s="26"/>
      <c r="T379" s="26"/>
      <c r="U379" s="26"/>
      <c r="V379" s="26"/>
      <c r="W379" s="26"/>
      <c r="X379" s="27"/>
    </row>
    <row r="380" spans="1:24" x14ac:dyDescent="0.3">
      <c r="A380" s="2"/>
      <c r="B380" s="38"/>
      <c r="C380" s="38"/>
      <c r="D380" s="21"/>
      <c r="E380" s="21"/>
      <c r="F380" s="20"/>
      <c r="G380" s="21"/>
      <c r="H380" s="38"/>
      <c r="I380" s="23"/>
      <c r="J380" s="23"/>
      <c r="K380" s="24"/>
      <c r="L380" s="24"/>
      <c r="M380" s="21"/>
      <c r="N380" s="24"/>
      <c r="O380" s="24"/>
      <c r="P380" s="26"/>
      <c r="Q380" s="26"/>
      <c r="R380" s="26"/>
      <c r="S380" s="26"/>
      <c r="T380" s="26"/>
      <c r="U380" s="26"/>
      <c r="V380" s="26"/>
      <c r="W380" s="26"/>
      <c r="X380" s="27"/>
    </row>
    <row r="381" spans="1:24" x14ac:dyDescent="0.3">
      <c r="A381" s="2"/>
      <c r="B381" s="38"/>
      <c r="C381" s="38"/>
      <c r="D381" s="21"/>
      <c r="E381" s="21"/>
      <c r="F381" s="20"/>
      <c r="G381" s="21"/>
      <c r="H381" s="38"/>
      <c r="I381" s="23"/>
      <c r="J381" s="23"/>
      <c r="K381" s="24"/>
      <c r="L381" s="24"/>
      <c r="M381" s="21"/>
      <c r="N381" s="24"/>
      <c r="O381" s="24"/>
      <c r="P381" s="26"/>
      <c r="Q381" s="26"/>
      <c r="R381" s="26"/>
      <c r="S381" s="26"/>
      <c r="T381" s="26"/>
      <c r="U381" s="26"/>
      <c r="V381" s="26"/>
      <c r="W381" s="26"/>
      <c r="X381" s="27"/>
    </row>
    <row r="382" spans="1:24" x14ac:dyDescent="0.3">
      <c r="A382" s="2"/>
      <c r="B382" s="38"/>
      <c r="C382" s="38"/>
      <c r="D382" s="21"/>
      <c r="E382" s="21"/>
      <c r="F382" s="20"/>
      <c r="G382" s="21"/>
      <c r="H382" s="38"/>
      <c r="I382" s="23"/>
      <c r="J382" s="23"/>
      <c r="K382" s="24"/>
      <c r="L382" s="24"/>
      <c r="M382" s="21"/>
      <c r="N382" s="24"/>
      <c r="O382" s="24"/>
      <c r="P382" s="26"/>
      <c r="Q382" s="26"/>
      <c r="R382" s="26"/>
      <c r="S382" s="26"/>
      <c r="T382" s="26"/>
      <c r="U382" s="26"/>
      <c r="V382" s="26"/>
      <c r="W382" s="26"/>
      <c r="X382" s="27"/>
    </row>
    <row r="383" spans="1:24" x14ac:dyDescent="0.3">
      <c r="A383" s="2"/>
      <c r="B383" s="38"/>
      <c r="C383" s="38"/>
      <c r="D383" s="21"/>
      <c r="E383" s="21"/>
      <c r="F383" s="20"/>
      <c r="G383" s="21"/>
      <c r="H383" s="38"/>
      <c r="I383" s="23"/>
      <c r="J383" s="23"/>
      <c r="K383" s="24"/>
      <c r="L383" s="24"/>
      <c r="M383" s="21"/>
      <c r="N383" s="24"/>
      <c r="O383" s="24"/>
      <c r="P383" s="26"/>
      <c r="Q383" s="26"/>
      <c r="R383" s="26"/>
      <c r="S383" s="26"/>
      <c r="T383" s="26"/>
      <c r="U383" s="26"/>
      <c r="V383" s="26"/>
      <c r="W383" s="26"/>
      <c r="X383" s="27"/>
    </row>
    <row r="384" spans="1:24" x14ac:dyDescent="0.3">
      <c r="A384" s="2"/>
      <c r="B384" s="38"/>
      <c r="C384" s="38"/>
      <c r="D384" s="21"/>
      <c r="E384" s="21"/>
      <c r="F384" s="20"/>
      <c r="G384" s="21"/>
      <c r="H384" s="38"/>
      <c r="I384" s="23"/>
      <c r="J384" s="23"/>
      <c r="K384" s="24"/>
      <c r="L384" s="24"/>
      <c r="M384" s="21"/>
      <c r="N384" s="24"/>
      <c r="O384" s="24"/>
      <c r="P384" s="26"/>
      <c r="Q384" s="26"/>
      <c r="R384" s="26"/>
      <c r="S384" s="26"/>
      <c r="T384" s="26"/>
      <c r="U384" s="26"/>
      <c r="V384" s="26"/>
      <c r="W384" s="26"/>
      <c r="X384" s="27"/>
    </row>
    <row r="385" spans="1:24" x14ac:dyDescent="0.3">
      <c r="A385" s="2"/>
      <c r="B385" s="38"/>
      <c r="C385" s="38"/>
      <c r="D385" s="21"/>
      <c r="E385" s="21"/>
      <c r="F385" s="20"/>
      <c r="G385" s="21"/>
      <c r="H385" s="38"/>
      <c r="I385" s="23"/>
      <c r="J385" s="23"/>
      <c r="K385" s="24"/>
      <c r="L385" s="24"/>
      <c r="M385" s="21"/>
      <c r="N385" s="24"/>
      <c r="O385" s="24"/>
      <c r="P385" s="26"/>
      <c r="Q385" s="26"/>
      <c r="R385" s="26"/>
      <c r="S385" s="26"/>
      <c r="T385" s="26"/>
      <c r="U385" s="26"/>
      <c r="V385" s="26"/>
      <c r="W385" s="26"/>
      <c r="X385" s="27"/>
    </row>
    <row r="386" spans="1:24" x14ac:dyDescent="0.3">
      <c r="A386" s="2"/>
      <c r="B386" s="38"/>
      <c r="C386" s="38"/>
      <c r="D386" s="21"/>
      <c r="E386" s="21"/>
      <c r="F386" s="20"/>
      <c r="G386" s="21"/>
      <c r="H386" s="38"/>
      <c r="I386" s="23"/>
      <c r="J386" s="23"/>
      <c r="K386" s="24"/>
      <c r="L386" s="24"/>
      <c r="M386" s="21"/>
      <c r="N386" s="24"/>
      <c r="O386" s="24"/>
      <c r="P386" s="26"/>
      <c r="Q386" s="26"/>
      <c r="R386" s="26"/>
      <c r="S386" s="26"/>
      <c r="T386" s="26"/>
      <c r="U386" s="26"/>
      <c r="V386" s="26"/>
      <c r="W386" s="26"/>
      <c r="X386" s="27"/>
    </row>
    <row r="387" spans="1:24" x14ac:dyDescent="0.3">
      <c r="A387" s="2"/>
      <c r="B387" s="38"/>
      <c r="C387" s="38"/>
      <c r="D387" s="21"/>
      <c r="E387" s="21"/>
      <c r="F387" s="20"/>
      <c r="G387" s="21"/>
      <c r="H387" s="38"/>
      <c r="I387" s="23"/>
      <c r="J387" s="23"/>
      <c r="K387" s="24"/>
      <c r="L387" s="24"/>
      <c r="M387" s="21"/>
      <c r="N387" s="24"/>
      <c r="O387" s="24"/>
      <c r="P387" s="26"/>
      <c r="Q387" s="26"/>
      <c r="R387" s="26"/>
      <c r="S387" s="26"/>
      <c r="T387" s="26"/>
      <c r="U387" s="26"/>
      <c r="V387" s="26"/>
      <c r="W387" s="26"/>
      <c r="X387" s="27"/>
    </row>
    <row r="388" spans="1:24" x14ac:dyDescent="0.3">
      <c r="A388" s="2"/>
      <c r="B388" s="38"/>
      <c r="C388" s="38"/>
      <c r="D388" s="21"/>
      <c r="E388" s="21"/>
      <c r="F388" s="20"/>
      <c r="G388" s="21"/>
      <c r="H388" s="38"/>
      <c r="I388" s="23"/>
      <c r="J388" s="23"/>
      <c r="K388" s="24"/>
      <c r="L388" s="24"/>
      <c r="M388" s="21"/>
      <c r="N388" s="24"/>
      <c r="O388" s="24"/>
      <c r="P388" s="26"/>
      <c r="Q388" s="26"/>
      <c r="R388" s="26"/>
      <c r="S388" s="26"/>
      <c r="T388" s="26"/>
      <c r="U388" s="26"/>
      <c r="V388" s="26"/>
      <c r="W388" s="26"/>
      <c r="X388" s="27"/>
    </row>
    <row r="389" spans="1:24" x14ac:dyDescent="0.3">
      <c r="A389" s="2"/>
      <c r="B389" s="38"/>
      <c r="C389" s="38"/>
      <c r="D389" s="21"/>
      <c r="E389" s="21"/>
      <c r="F389" s="20"/>
      <c r="G389" s="21"/>
      <c r="H389" s="38"/>
      <c r="I389" s="23"/>
      <c r="J389" s="23"/>
      <c r="K389" s="24"/>
      <c r="L389" s="24"/>
      <c r="M389" s="21"/>
      <c r="N389" s="24"/>
      <c r="O389" s="24"/>
      <c r="P389" s="26"/>
      <c r="Q389" s="26"/>
      <c r="R389" s="26"/>
      <c r="S389" s="26"/>
      <c r="T389" s="26"/>
      <c r="U389" s="26"/>
      <c r="V389" s="26"/>
      <c r="W389" s="26"/>
      <c r="X389" s="27"/>
    </row>
    <row r="390" spans="1:24" x14ac:dyDescent="0.3">
      <c r="A390" s="2"/>
      <c r="B390" s="38"/>
      <c r="C390" s="38"/>
      <c r="D390" s="21"/>
      <c r="E390" s="21"/>
      <c r="F390" s="20"/>
      <c r="G390" s="21"/>
      <c r="H390" s="38"/>
      <c r="I390" s="23"/>
      <c r="J390" s="23"/>
      <c r="K390" s="24"/>
      <c r="L390" s="24"/>
      <c r="M390" s="21"/>
      <c r="N390" s="24"/>
      <c r="O390" s="24"/>
      <c r="P390" s="26"/>
      <c r="Q390" s="26"/>
      <c r="R390" s="26"/>
      <c r="S390" s="26"/>
      <c r="T390" s="26"/>
      <c r="U390" s="26"/>
      <c r="V390" s="26"/>
      <c r="W390" s="26"/>
      <c r="X390" s="27"/>
    </row>
    <row r="391" spans="1:24" x14ac:dyDescent="0.3">
      <c r="A391" s="2"/>
      <c r="B391" s="38"/>
      <c r="C391" s="38"/>
      <c r="D391" s="21"/>
      <c r="E391" s="21"/>
      <c r="F391" s="20"/>
      <c r="G391" s="21"/>
      <c r="H391" s="38"/>
      <c r="I391" s="23"/>
      <c r="J391" s="23"/>
      <c r="K391" s="24"/>
      <c r="L391" s="24"/>
      <c r="M391" s="21"/>
      <c r="N391" s="24"/>
      <c r="O391" s="24"/>
      <c r="P391" s="26"/>
      <c r="Q391" s="26"/>
      <c r="R391" s="26"/>
      <c r="S391" s="26"/>
      <c r="T391" s="26"/>
      <c r="U391" s="26"/>
      <c r="V391" s="26"/>
      <c r="W391" s="26"/>
      <c r="X391" s="27"/>
    </row>
    <row r="392" spans="1:24" x14ac:dyDescent="0.3">
      <c r="A392" s="2"/>
      <c r="B392" s="38"/>
      <c r="C392" s="38"/>
      <c r="D392" s="21"/>
      <c r="E392" s="21"/>
      <c r="F392" s="20"/>
      <c r="G392" s="21"/>
      <c r="H392" s="38"/>
      <c r="I392" s="23"/>
      <c r="J392" s="23"/>
      <c r="K392" s="24"/>
      <c r="L392" s="24"/>
      <c r="M392" s="21"/>
      <c r="N392" s="24"/>
      <c r="O392" s="24"/>
      <c r="P392" s="26"/>
      <c r="Q392" s="26"/>
      <c r="R392" s="26"/>
      <c r="S392" s="26"/>
      <c r="T392" s="26"/>
      <c r="U392" s="26"/>
      <c r="V392" s="26"/>
      <c r="W392" s="26"/>
      <c r="X392" s="27"/>
    </row>
    <row r="393" spans="1:24" x14ac:dyDescent="0.3">
      <c r="A393" s="2"/>
      <c r="B393" s="38"/>
      <c r="C393" s="38"/>
      <c r="D393" s="21"/>
      <c r="E393" s="21"/>
      <c r="F393" s="20"/>
      <c r="G393" s="21"/>
      <c r="H393" s="38"/>
      <c r="I393" s="23"/>
      <c r="J393" s="23"/>
      <c r="K393" s="24"/>
      <c r="L393" s="24"/>
      <c r="M393" s="21"/>
      <c r="N393" s="24"/>
      <c r="O393" s="24"/>
      <c r="P393" s="26"/>
      <c r="Q393" s="26"/>
      <c r="R393" s="26"/>
      <c r="S393" s="26"/>
      <c r="T393" s="26"/>
      <c r="U393" s="26"/>
      <c r="V393" s="26"/>
      <c r="W393" s="26"/>
      <c r="X393" s="27"/>
    </row>
    <row r="394" spans="1:24" x14ac:dyDescent="0.3">
      <c r="A394" s="2"/>
      <c r="B394" s="38"/>
      <c r="C394" s="38"/>
      <c r="D394" s="21"/>
      <c r="E394" s="21"/>
      <c r="F394" s="20"/>
      <c r="G394" s="21"/>
      <c r="H394" s="38"/>
      <c r="I394" s="23"/>
      <c r="J394" s="23"/>
      <c r="K394" s="24"/>
      <c r="L394" s="24"/>
      <c r="M394" s="21"/>
      <c r="N394" s="24"/>
      <c r="O394" s="24"/>
      <c r="P394" s="26"/>
      <c r="Q394" s="26"/>
      <c r="R394" s="26"/>
      <c r="S394" s="26"/>
      <c r="T394" s="26"/>
      <c r="U394" s="26"/>
      <c r="V394" s="26"/>
      <c r="W394" s="26"/>
      <c r="X394" s="27"/>
    </row>
    <row r="395" spans="1:24" x14ac:dyDescent="0.3">
      <c r="A395" s="2"/>
      <c r="B395" s="38"/>
      <c r="C395" s="38"/>
      <c r="D395" s="21"/>
      <c r="E395" s="21"/>
      <c r="F395" s="20"/>
      <c r="G395" s="21"/>
      <c r="H395" s="38"/>
      <c r="I395" s="23"/>
      <c r="J395" s="23"/>
      <c r="K395" s="24"/>
      <c r="L395" s="24"/>
      <c r="M395" s="21"/>
      <c r="N395" s="24"/>
      <c r="O395" s="24"/>
      <c r="P395" s="26"/>
      <c r="Q395" s="26"/>
      <c r="R395" s="26"/>
      <c r="S395" s="26"/>
      <c r="T395" s="26"/>
      <c r="U395" s="26"/>
      <c r="V395" s="26"/>
      <c r="W395" s="26"/>
      <c r="X395" s="27"/>
    </row>
    <row r="396" spans="1:24" x14ac:dyDescent="0.3">
      <c r="A396" s="2"/>
      <c r="B396" s="38"/>
      <c r="C396" s="38"/>
      <c r="D396" s="21"/>
      <c r="E396" s="21"/>
      <c r="F396" s="20"/>
      <c r="G396" s="21"/>
      <c r="H396" s="38"/>
      <c r="I396" s="23"/>
      <c r="J396" s="23"/>
      <c r="K396" s="24"/>
      <c r="L396" s="24"/>
      <c r="M396" s="21"/>
      <c r="N396" s="24"/>
      <c r="O396" s="24"/>
      <c r="P396" s="26"/>
      <c r="Q396" s="26"/>
      <c r="R396" s="26"/>
      <c r="S396" s="26"/>
      <c r="T396" s="26"/>
      <c r="U396" s="26"/>
      <c r="V396" s="26"/>
      <c r="W396" s="26"/>
      <c r="X396" s="27"/>
    </row>
    <row r="397" spans="1:24" x14ac:dyDescent="0.3">
      <c r="A397" s="2"/>
      <c r="B397" s="38"/>
      <c r="C397" s="38"/>
      <c r="D397" s="21"/>
      <c r="E397" s="21"/>
      <c r="F397" s="20"/>
      <c r="G397" s="21"/>
      <c r="H397" s="38"/>
      <c r="I397" s="23"/>
      <c r="J397" s="23"/>
      <c r="K397" s="24"/>
      <c r="L397" s="24"/>
      <c r="M397" s="21"/>
      <c r="N397" s="24"/>
      <c r="O397" s="24"/>
      <c r="P397" s="26"/>
      <c r="Q397" s="26"/>
      <c r="R397" s="26"/>
      <c r="S397" s="26"/>
      <c r="T397" s="26"/>
      <c r="U397" s="26"/>
      <c r="V397" s="26"/>
      <c r="W397" s="26"/>
      <c r="X397" s="27"/>
    </row>
    <row r="398" spans="1:24" x14ac:dyDescent="0.3">
      <c r="A398" s="2"/>
      <c r="B398" s="38"/>
      <c r="C398" s="38"/>
      <c r="D398" s="21"/>
      <c r="E398" s="21"/>
      <c r="F398" s="20"/>
      <c r="G398" s="21"/>
      <c r="H398" s="38"/>
      <c r="I398" s="23"/>
      <c r="J398" s="23"/>
      <c r="K398" s="24"/>
      <c r="L398" s="24"/>
      <c r="M398" s="21"/>
      <c r="N398" s="24"/>
      <c r="O398" s="24"/>
      <c r="P398" s="26"/>
      <c r="Q398" s="26"/>
      <c r="R398" s="26"/>
      <c r="S398" s="26"/>
      <c r="T398" s="26"/>
      <c r="U398" s="26"/>
      <c r="V398" s="26"/>
      <c r="W398" s="26"/>
      <c r="X398" s="27"/>
    </row>
    <row r="399" spans="1:24" x14ac:dyDescent="0.3">
      <c r="A399" s="2"/>
      <c r="B399" s="38"/>
      <c r="C399" s="38"/>
      <c r="D399" s="21"/>
      <c r="E399" s="21"/>
      <c r="F399" s="20"/>
      <c r="G399" s="21"/>
      <c r="H399" s="38"/>
      <c r="I399" s="23"/>
      <c r="J399" s="23"/>
      <c r="K399" s="24"/>
      <c r="L399" s="24"/>
      <c r="M399" s="21"/>
      <c r="N399" s="24"/>
      <c r="O399" s="24"/>
      <c r="P399" s="26"/>
      <c r="Q399" s="26"/>
      <c r="R399" s="26"/>
      <c r="S399" s="26"/>
      <c r="T399" s="26"/>
      <c r="U399" s="26"/>
      <c r="V399" s="26"/>
      <c r="W399" s="26"/>
      <c r="X399" s="27"/>
    </row>
    <row r="400" spans="1:24" x14ac:dyDescent="0.3">
      <c r="A400" s="2"/>
      <c r="B400" s="38"/>
      <c r="C400" s="38"/>
      <c r="D400" s="21"/>
      <c r="E400" s="21"/>
      <c r="F400" s="20"/>
      <c r="G400" s="21"/>
      <c r="H400" s="38"/>
      <c r="I400" s="23"/>
      <c r="J400" s="23"/>
      <c r="K400" s="24"/>
      <c r="L400" s="24"/>
      <c r="M400" s="21"/>
      <c r="N400" s="24"/>
      <c r="O400" s="24"/>
      <c r="P400" s="26"/>
      <c r="Q400" s="26"/>
      <c r="R400" s="26"/>
      <c r="S400" s="26"/>
      <c r="T400" s="26"/>
      <c r="U400" s="26"/>
      <c r="V400" s="26"/>
      <c r="W400" s="26"/>
      <c r="X400" s="27"/>
    </row>
    <row r="401" spans="1:24" x14ac:dyDescent="0.3">
      <c r="A401" s="2"/>
      <c r="B401" s="38"/>
      <c r="C401" s="38"/>
      <c r="D401" s="21"/>
      <c r="E401" s="21"/>
      <c r="F401" s="20"/>
      <c r="G401" s="21"/>
      <c r="H401" s="38"/>
      <c r="I401" s="23"/>
      <c r="J401" s="23"/>
      <c r="K401" s="24"/>
      <c r="L401" s="24"/>
      <c r="M401" s="21"/>
      <c r="N401" s="24"/>
      <c r="O401" s="24"/>
      <c r="P401" s="26"/>
      <c r="Q401" s="26"/>
      <c r="R401" s="26"/>
      <c r="S401" s="26"/>
      <c r="T401" s="26"/>
      <c r="U401" s="26"/>
      <c r="V401" s="26"/>
      <c r="W401" s="26"/>
      <c r="X401" s="27"/>
    </row>
    <row r="402" spans="1:24" x14ac:dyDescent="0.3">
      <c r="A402" s="2"/>
      <c r="B402" s="38"/>
      <c r="C402" s="38"/>
      <c r="D402" s="21"/>
      <c r="E402" s="21"/>
      <c r="F402" s="20"/>
      <c r="G402" s="21"/>
      <c r="H402" s="38"/>
      <c r="I402" s="23"/>
      <c r="J402" s="23"/>
      <c r="K402" s="24"/>
      <c r="L402" s="24"/>
      <c r="M402" s="21"/>
      <c r="N402" s="24"/>
      <c r="O402" s="24"/>
      <c r="P402" s="26"/>
      <c r="Q402" s="26"/>
      <c r="R402" s="26"/>
      <c r="S402" s="26"/>
      <c r="T402" s="26"/>
      <c r="U402" s="26"/>
      <c r="V402" s="26"/>
      <c r="W402" s="26"/>
      <c r="X402" s="27"/>
    </row>
    <row r="403" spans="1:24" x14ac:dyDescent="0.3">
      <c r="A403" s="2"/>
      <c r="B403" s="38"/>
      <c r="C403" s="38"/>
      <c r="D403" s="21"/>
      <c r="E403" s="21"/>
      <c r="F403" s="20"/>
      <c r="G403" s="21"/>
      <c r="H403" s="38"/>
      <c r="I403" s="23"/>
      <c r="J403" s="23"/>
      <c r="K403" s="24"/>
      <c r="L403" s="24"/>
      <c r="M403" s="21"/>
      <c r="N403" s="24"/>
      <c r="O403" s="24"/>
      <c r="P403" s="26"/>
      <c r="Q403" s="26"/>
      <c r="R403" s="26"/>
      <c r="S403" s="26"/>
      <c r="T403" s="26"/>
      <c r="U403" s="26"/>
      <c r="V403" s="26"/>
      <c r="W403" s="26"/>
      <c r="X403" s="27"/>
    </row>
    <row r="404" spans="1:24" x14ac:dyDescent="0.3">
      <c r="A404" s="2"/>
      <c r="B404" s="38"/>
      <c r="C404" s="38"/>
      <c r="D404" s="21"/>
      <c r="E404" s="21"/>
      <c r="F404" s="20"/>
      <c r="G404" s="21"/>
      <c r="H404" s="38"/>
      <c r="I404" s="23"/>
      <c r="J404" s="23"/>
      <c r="K404" s="24"/>
      <c r="L404" s="24"/>
      <c r="M404" s="21"/>
      <c r="N404" s="24"/>
      <c r="O404" s="24"/>
      <c r="P404" s="26"/>
      <c r="Q404" s="26"/>
      <c r="R404" s="26"/>
      <c r="S404" s="26"/>
      <c r="T404" s="26"/>
      <c r="U404" s="26"/>
      <c r="V404" s="26"/>
      <c r="W404" s="26"/>
      <c r="X404" s="27"/>
    </row>
    <row r="405" spans="1:24" x14ac:dyDescent="0.3">
      <c r="A405" s="2"/>
      <c r="B405" s="38"/>
      <c r="C405" s="38"/>
      <c r="D405" s="21"/>
      <c r="E405" s="21"/>
      <c r="F405" s="20"/>
      <c r="G405" s="21"/>
      <c r="H405" s="38"/>
      <c r="I405" s="23"/>
      <c r="J405" s="23"/>
      <c r="K405" s="24"/>
      <c r="L405" s="24"/>
      <c r="M405" s="21"/>
      <c r="N405" s="24"/>
      <c r="O405" s="24"/>
      <c r="P405" s="26"/>
      <c r="Q405" s="26"/>
      <c r="R405" s="26"/>
      <c r="S405" s="26"/>
      <c r="T405" s="26"/>
      <c r="U405" s="26"/>
      <c r="V405" s="26"/>
      <c r="W405" s="26"/>
      <c r="X405" s="27"/>
    </row>
    <row r="406" spans="1:24" x14ac:dyDescent="0.3">
      <c r="A406" s="2"/>
      <c r="B406" s="38"/>
      <c r="C406" s="38"/>
      <c r="D406" s="21"/>
      <c r="E406" s="21"/>
      <c r="F406" s="20"/>
      <c r="G406" s="21"/>
      <c r="H406" s="38"/>
      <c r="I406" s="23"/>
      <c r="J406" s="23"/>
      <c r="K406" s="24"/>
      <c r="L406" s="24"/>
      <c r="M406" s="21"/>
      <c r="N406" s="24"/>
      <c r="O406" s="24"/>
      <c r="P406" s="26"/>
      <c r="Q406" s="26"/>
      <c r="R406" s="26"/>
      <c r="S406" s="26"/>
      <c r="T406" s="26"/>
      <c r="U406" s="26"/>
      <c r="V406" s="26"/>
      <c r="W406" s="26"/>
      <c r="X406" s="27"/>
    </row>
    <row r="407" spans="1:24" x14ac:dyDescent="0.3">
      <c r="A407" s="2"/>
      <c r="B407" s="38"/>
      <c r="C407" s="38"/>
      <c r="D407" s="21"/>
      <c r="E407" s="21"/>
      <c r="F407" s="20"/>
      <c r="G407" s="21"/>
      <c r="H407" s="38"/>
      <c r="I407" s="23"/>
      <c r="J407" s="23"/>
      <c r="K407" s="24"/>
      <c r="L407" s="24"/>
      <c r="M407" s="21"/>
      <c r="N407" s="24"/>
      <c r="O407" s="24"/>
      <c r="P407" s="26"/>
      <c r="Q407" s="26"/>
      <c r="R407" s="26"/>
      <c r="S407" s="26"/>
      <c r="T407" s="26"/>
      <c r="U407" s="26"/>
      <c r="V407" s="26"/>
      <c r="W407" s="26"/>
      <c r="X407" s="27"/>
    </row>
    <row r="408" spans="1:24" x14ac:dyDescent="0.3">
      <c r="A408" s="2"/>
      <c r="B408" s="38"/>
      <c r="C408" s="38"/>
      <c r="D408" s="21"/>
      <c r="E408" s="21"/>
      <c r="F408" s="20"/>
      <c r="G408" s="21"/>
      <c r="H408" s="38"/>
      <c r="I408" s="23"/>
      <c r="J408" s="23"/>
      <c r="K408" s="24"/>
      <c r="L408" s="24"/>
      <c r="M408" s="21"/>
      <c r="N408" s="24"/>
      <c r="O408" s="24"/>
      <c r="P408" s="26"/>
      <c r="Q408" s="26"/>
      <c r="R408" s="26"/>
      <c r="S408" s="26"/>
      <c r="T408" s="26"/>
      <c r="U408" s="26"/>
      <c r="V408" s="26"/>
      <c r="W408" s="26"/>
      <c r="X408" s="27"/>
    </row>
    <row r="409" spans="1:24" x14ac:dyDescent="0.3">
      <c r="A409" s="2"/>
      <c r="B409" s="38"/>
      <c r="C409" s="38"/>
      <c r="D409" s="21"/>
      <c r="E409" s="21"/>
      <c r="F409" s="20"/>
      <c r="G409" s="21"/>
      <c r="H409" s="38"/>
      <c r="I409" s="23"/>
      <c r="J409" s="23"/>
      <c r="K409" s="24"/>
      <c r="L409" s="24"/>
      <c r="M409" s="21"/>
      <c r="N409" s="24"/>
      <c r="O409" s="24"/>
      <c r="P409" s="26"/>
      <c r="Q409" s="26"/>
      <c r="R409" s="26"/>
      <c r="S409" s="26"/>
      <c r="T409" s="26"/>
      <c r="U409" s="26"/>
      <c r="V409" s="26"/>
      <c r="W409" s="26"/>
      <c r="X409" s="27"/>
    </row>
    <row r="410" spans="1:24" x14ac:dyDescent="0.3">
      <c r="A410" s="2"/>
      <c r="B410" s="38"/>
      <c r="C410" s="38"/>
      <c r="D410" s="21"/>
      <c r="E410" s="21"/>
      <c r="F410" s="20"/>
      <c r="G410" s="21"/>
      <c r="H410" s="38"/>
      <c r="I410" s="23"/>
      <c r="J410" s="23"/>
      <c r="K410" s="24"/>
      <c r="L410" s="24"/>
      <c r="M410" s="21"/>
      <c r="N410" s="24"/>
      <c r="O410" s="24"/>
      <c r="P410" s="26"/>
      <c r="Q410" s="26"/>
      <c r="R410" s="26"/>
      <c r="S410" s="26"/>
      <c r="T410" s="26"/>
      <c r="U410" s="26"/>
      <c r="V410" s="26"/>
      <c r="W410" s="26"/>
      <c r="X410" s="27"/>
    </row>
    <row r="411" spans="1:24" x14ac:dyDescent="0.3">
      <c r="A411" s="2"/>
      <c r="B411" s="38"/>
      <c r="C411" s="38"/>
      <c r="D411" s="21"/>
      <c r="E411" s="21"/>
      <c r="F411" s="20"/>
      <c r="G411" s="21"/>
      <c r="H411" s="38"/>
      <c r="I411" s="23"/>
      <c r="J411" s="23"/>
      <c r="K411" s="24"/>
      <c r="L411" s="24"/>
      <c r="M411" s="21"/>
      <c r="N411" s="24"/>
      <c r="O411" s="24"/>
      <c r="P411" s="26"/>
      <c r="Q411" s="26"/>
      <c r="R411" s="26"/>
      <c r="S411" s="26"/>
      <c r="T411" s="26"/>
      <c r="U411" s="26"/>
      <c r="V411" s="26"/>
      <c r="W411" s="26"/>
      <c r="X411" s="27"/>
    </row>
    <row r="412" spans="1:24" x14ac:dyDescent="0.3">
      <c r="A412" s="2"/>
      <c r="B412" s="38"/>
      <c r="C412" s="38"/>
      <c r="D412" s="21"/>
      <c r="E412" s="21"/>
      <c r="F412" s="20"/>
      <c r="G412" s="21"/>
      <c r="H412" s="38"/>
      <c r="I412" s="23"/>
      <c r="J412" s="23"/>
      <c r="K412" s="24"/>
      <c r="L412" s="24"/>
      <c r="M412" s="21"/>
      <c r="N412" s="24"/>
      <c r="O412" s="24"/>
      <c r="P412" s="26"/>
      <c r="Q412" s="26"/>
      <c r="R412" s="26"/>
      <c r="S412" s="26"/>
      <c r="T412" s="26"/>
      <c r="U412" s="26"/>
      <c r="V412" s="26"/>
      <c r="W412" s="26"/>
      <c r="X412" s="27"/>
    </row>
    <row r="413" spans="1:24" x14ac:dyDescent="0.3">
      <c r="A413" s="2"/>
      <c r="B413" s="38"/>
      <c r="C413" s="38"/>
      <c r="D413" s="21"/>
      <c r="E413" s="21"/>
      <c r="F413" s="20"/>
      <c r="G413" s="21"/>
      <c r="H413" s="38"/>
      <c r="I413" s="23"/>
      <c r="J413" s="23"/>
      <c r="K413" s="24"/>
      <c r="L413" s="24"/>
      <c r="M413" s="21"/>
      <c r="N413" s="24"/>
      <c r="O413" s="24"/>
      <c r="P413" s="26"/>
      <c r="Q413" s="26"/>
      <c r="R413" s="26"/>
      <c r="S413" s="26"/>
      <c r="T413" s="26"/>
      <c r="U413" s="26"/>
      <c r="V413" s="26"/>
      <c r="W413" s="26"/>
      <c r="X413" s="27"/>
    </row>
    <row r="414" spans="1:24" x14ac:dyDescent="0.3">
      <c r="A414" s="2"/>
      <c r="B414" s="38"/>
      <c r="C414" s="38"/>
      <c r="D414" s="21"/>
      <c r="E414" s="21"/>
      <c r="F414" s="20"/>
      <c r="G414" s="21"/>
      <c r="H414" s="38"/>
      <c r="I414" s="23"/>
      <c r="J414" s="23"/>
      <c r="K414" s="24"/>
      <c r="L414" s="24"/>
      <c r="M414" s="21"/>
      <c r="N414" s="24"/>
      <c r="O414" s="24"/>
      <c r="P414" s="26"/>
      <c r="Q414" s="26"/>
      <c r="R414" s="26"/>
      <c r="S414" s="26"/>
      <c r="T414" s="26"/>
      <c r="U414" s="26"/>
      <c r="V414" s="26"/>
      <c r="W414" s="26"/>
      <c r="X414" s="27"/>
    </row>
    <row r="415" spans="1:24" x14ac:dyDescent="0.3">
      <c r="A415" s="2"/>
      <c r="B415" s="38"/>
      <c r="C415" s="38"/>
      <c r="D415" s="21"/>
      <c r="E415" s="21"/>
      <c r="F415" s="20"/>
      <c r="G415" s="21"/>
      <c r="H415" s="38"/>
      <c r="I415" s="23"/>
      <c r="J415" s="23"/>
      <c r="K415" s="24"/>
      <c r="L415" s="24"/>
      <c r="M415" s="21"/>
      <c r="N415" s="24"/>
      <c r="O415" s="24"/>
      <c r="P415" s="26"/>
      <c r="Q415" s="26"/>
      <c r="R415" s="26"/>
      <c r="S415" s="26"/>
      <c r="T415" s="26"/>
      <c r="U415" s="26"/>
      <c r="V415" s="26"/>
      <c r="W415" s="26"/>
      <c r="X415" s="27"/>
    </row>
    <row r="416" spans="1:24" x14ac:dyDescent="0.3">
      <c r="A416" s="2"/>
      <c r="B416" s="38"/>
      <c r="C416" s="38"/>
      <c r="D416" s="21"/>
      <c r="E416" s="21"/>
      <c r="F416" s="20"/>
      <c r="G416" s="21"/>
      <c r="H416" s="38"/>
      <c r="I416" s="23"/>
      <c r="J416" s="23"/>
      <c r="K416" s="24"/>
      <c r="L416" s="24"/>
      <c r="M416" s="21"/>
      <c r="N416" s="24"/>
      <c r="O416" s="24"/>
      <c r="P416" s="26"/>
      <c r="Q416" s="26"/>
      <c r="R416" s="26"/>
      <c r="S416" s="26"/>
      <c r="T416" s="26"/>
      <c r="U416" s="26"/>
      <c r="V416" s="26"/>
      <c r="W416" s="26"/>
      <c r="X416" s="27"/>
    </row>
    <row r="417" spans="1:24" x14ac:dyDescent="0.3">
      <c r="A417" s="2"/>
      <c r="B417" s="38"/>
      <c r="C417" s="38"/>
      <c r="D417" s="21"/>
      <c r="E417" s="21"/>
      <c r="F417" s="20"/>
      <c r="G417" s="21"/>
      <c r="H417" s="38"/>
      <c r="I417" s="23"/>
      <c r="J417" s="23"/>
      <c r="K417" s="24"/>
      <c r="L417" s="24"/>
      <c r="M417" s="21"/>
      <c r="N417" s="24"/>
      <c r="O417" s="24"/>
      <c r="P417" s="26"/>
      <c r="Q417" s="26"/>
      <c r="R417" s="26"/>
      <c r="S417" s="26"/>
      <c r="T417" s="26"/>
      <c r="U417" s="26"/>
      <c r="V417" s="26"/>
      <c r="W417" s="26"/>
      <c r="X417" s="27"/>
    </row>
    <row r="418" spans="1:24" x14ac:dyDescent="0.3">
      <c r="A418" s="2"/>
      <c r="B418" s="38"/>
      <c r="C418" s="38"/>
      <c r="D418" s="21"/>
      <c r="E418" s="21"/>
      <c r="F418" s="20"/>
      <c r="G418" s="21"/>
      <c r="H418" s="38"/>
      <c r="I418" s="23"/>
      <c r="J418" s="23"/>
      <c r="K418" s="24"/>
      <c r="L418" s="24"/>
      <c r="M418" s="21"/>
      <c r="N418" s="24"/>
      <c r="O418" s="24"/>
      <c r="P418" s="26"/>
      <c r="Q418" s="26"/>
      <c r="R418" s="26"/>
      <c r="S418" s="26"/>
      <c r="T418" s="26"/>
      <c r="U418" s="26"/>
      <c r="V418" s="26"/>
      <c r="W418" s="26"/>
      <c r="X418" s="27"/>
    </row>
    <row r="419" spans="1:24" x14ac:dyDescent="0.3">
      <c r="A419" s="2"/>
      <c r="B419" s="38"/>
      <c r="C419" s="38"/>
      <c r="D419" s="21"/>
      <c r="E419" s="21"/>
      <c r="F419" s="20"/>
      <c r="G419" s="21"/>
      <c r="H419" s="38"/>
      <c r="I419" s="23"/>
      <c r="J419" s="23"/>
      <c r="K419" s="24"/>
      <c r="L419" s="24"/>
      <c r="M419" s="21"/>
      <c r="N419" s="24"/>
      <c r="O419" s="24"/>
      <c r="P419" s="26"/>
      <c r="Q419" s="26"/>
      <c r="R419" s="26"/>
      <c r="S419" s="26"/>
      <c r="T419" s="26"/>
      <c r="U419" s="26"/>
      <c r="V419" s="26"/>
      <c r="W419" s="26"/>
      <c r="X419" s="27"/>
    </row>
    <row r="420" spans="1:24" x14ac:dyDescent="0.3">
      <c r="A420" s="2"/>
      <c r="B420" s="38"/>
      <c r="C420" s="38"/>
      <c r="D420" s="21"/>
      <c r="E420" s="21"/>
      <c r="F420" s="20"/>
      <c r="G420" s="21"/>
      <c r="H420" s="38"/>
      <c r="I420" s="23"/>
      <c r="J420" s="23"/>
      <c r="K420" s="24"/>
      <c r="L420" s="24"/>
      <c r="M420" s="21"/>
      <c r="N420" s="24"/>
      <c r="O420" s="24"/>
      <c r="P420" s="26"/>
      <c r="Q420" s="26"/>
      <c r="R420" s="26"/>
      <c r="S420" s="26"/>
      <c r="T420" s="26"/>
      <c r="U420" s="26"/>
      <c r="V420" s="26"/>
      <c r="W420" s="26"/>
      <c r="X420" s="27"/>
    </row>
    <row r="421" spans="1:24" x14ac:dyDescent="0.3">
      <c r="A421" s="2"/>
      <c r="B421" s="38"/>
      <c r="C421" s="38"/>
      <c r="D421" s="21"/>
      <c r="E421" s="21"/>
      <c r="F421" s="20"/>
      <c r="G421" s="21"/>
      <c r="H421" s="38"/>
      <c r="I421" s="23"/>
      <c r="J421" s="23"/>
      <c r="K421" s="24"/>
      <c r="L421" s="24"/>
      <c r="M421" s="21"/>
      <c r="N421" s="24"/>
      <c r="O421" s="24"/>
      <c r="P421" s="26"/>
      <c r="Q421" s="26"/>
      <c r="R421" s="26"/>
      <c r="S421" s="26"/>
      <c r="T421" s="26"/>
      <c r="U421" s="26"/>
      <c r="V421" s="26"/>
      <c r="W421" s="26"/>
      <c r="X421" s="27"/>
    </row>
    <row r="422" spans="1:24" x14ac:dyDescent="0.3">
      <c r="A422" s="2"/>
      <c r="B422" s="38"/>
      <c r="C422" s="38"/>
      <c r="D422" s="21"/>
      <c r="E422" s="21"/>
      <c r="F422" s="20"/>
      <c r="G422" s="21"/>
      <c r="H422" s="38"/>
      <c r="I422" s="23"/>
      <c r="J422" s="23"/>
      <c r="K422" s="24"/>
      <c r="L422" s="24"/>
      <c r="M422" s="21"/>
      <c r="N422" s="24"/>
      <c r="O422" s="24"/>
      <c r="P422" s="26"/>
      <c r="Q422" s="26"/>
      <c r="R422" s="26"/>
      <c r="S422" s="26"/>
      <c r="T422" s="26"/>
      <c r="U422" s="26"/>
      <c r="V422" s="26"/>
      <c r="W422" s="26"/>
      <c r="X422" s="27"/>
    </row>
    <row r="423" spans="1:24" x14ac:dyDescent="0.3">
      <c r="A423" s="2"/>
      <c r="B423" s="38"/>
      <c r="C423" s="38"/>
      <c r="D423" s="21"/>
      <c r="E423" s="21"/>
      <c r="F423" s="20"/>
      <c r="G423" s="21"/>
      <c r="H423" s="38"/>
      <c r="I423" s="23"/>
      <c r="J423" s="23"/>
      <c r="K423" s="24"/>
      <c r="L423" s="24"/>
      <c r="M423" s="21"/>
      <c r="N423" s="24"/>
      <c r="O423" s="24"/>
      <c r="P423" s="26"/>
      <c r="Q423" s="26"/>
      <c r="R423" s="26"/>
      <c r="S423" s="26"/>
      <c r="T423" s="26"/>
      <c r="U423" s="26"/>
      <c r="V423" s="26"/>
      <c r="W423" s="26"/>
      <c r="X423" s="27"/>
    </row>
    <row r="424" spans="1:24" x14ac:dyDescent="0.3">
      <c r="A424" s="2"/>
      <c r="B424" s="38"/>
      <c r="C424" s="38"/>
      <c r="D424" s="21"/>
      <c r="E424" s="21"/>
      <c r="F424" s="20"/>
      <c r="G424" s="21"/>
      <c r="H424" s="38"/>
      <c r="I424" s="23"/>
      <c r="J424" s="23"/>
      <c r="K424" s="24"/>
      <c r="L424" s="24"/>
      <c r="M424" s="21"/>
      <c r="N424" s="24"/>
      <c r="O424" s="24"/>
      <c r="P424" s="26"/>
      <c r="Q424" s="26"/>
      <c r="R424" s="26"/>
      <c r="S424" s="26"/>
      <c r="T424" s="26"/>
      <c r="U424" s="26"/>
      <c r="V424" s="26"/>
      <c r="W424" s="26"/>
      <c r="X424" s="27"/>
    </row>
    <row r="425" spans="1:24" x14ac:dyDescent="0.3">
      <c r="A425" s="2"/>
      <c r="B425" s="38"/>
      <c r="C425" s="38"/>
      <c r="D425" s="21"/>
      <c r="E425" s="21"/>
      <c r="F425" s="20"/>
      <c r="G425" s="21"/>
      <c r="H425" s="38"/>
      <c r="I425" s="23"/>
      <c r="J425" s="23"/>
      <c r="K425" s="24"/>
      <c r="L425" s="24"/>
      <c r="M425" s="21"/>
      <c r="N425" s="24"/>
      <c r="O425" s="24"/>
      <c r="P425" s="26"/>
      <c r="Q425" s="26"/>
      <c r="R425" s="26"/>
      <c r="S425" s="26"/>
      <c r="T425" s="26"/>
      <c r="U425" s="26"/>
      <c r="V425" s="26"/>
      <c r="W425" s="26"/>
      <c r="X425" s="27"/>
    </row>
    <row r="426" spans="1:24" x14ac:dyDescent="0.3">
      <c r="A426" s="2"/>
      <c r="B426" s="38"/>
      <c r="C426" s="38"/>
      <c r="D426" s="21"/>
      <c r="E426" s="21"/>
      <c r="F426" s="20"/>
      <c r="G426" s="21"/>
      <c r="H426" s="38"/>
      <c r="I426" s="23"/>
      <c r="J426" s="23"/>
      <c r="K426" s="24"/>
      <c r="L426" s="24"/>
      <c r="M426" s="21"/>
      <c r="N426" s="24"/>
      <c r="O426" s="24"/>
      <c r="P426" s="26"/>
      <c r="Q426" s="26"/>
      <c r="R426" s="26"/>
      <c r="S426" s="26"/>
      <c r="T426" s="26"/>
      <c r="U426" s="26"/>
      <c r="V426" s="26"/>
      <c r="W426" s="26"/>
      <c r="X426" s="27"/>
    </row>
    <row r="427" spans="1:24" x14ac:dyDescent="0.3">
      <c r="A427" s="2"/>
      <c r="B427" s="38"/>
      <c r="C427" s="38"/>
      <c r="D427" s="21"/>
      <c r="E427" s="21"/>
      <c r="F427" s="20"/>
      <c r="G427" s="21"/>
      <c r="H427" s="38"/>
      <c r="I427" s="23"/>
      <c r="J427" s="23"/>
      <c r="K427" s="24"/>
      <c r="L427" s="24"/>
      <c r="M427" s="21"/>
      <c r="N427" s="24"/>
      <c r="O427" s="24"/>
      <c r="P427" s="26"/>
      <c r="Q427" s="26"/>
      <c r="R427" s="26"/>
      <c r="S427" s="26"/>
      <c r="T427" s="26"/>
      <c r="U427" s="26"/>
      <c r="V427" s="26"/>
      <c r="W427" s="26"/>
      <c r="X427" s="27"/>
    </row>
    <row r="428" spans="1:24" x14ac:dyDescent="0.3">
      <c r="A428" s="2"/>
      <c r="B428" s="38"/>
      <c r="C428" s="38"/>
      <c r="D428" s="21"/>
      <c r="E428" s="21"/>
      <c r="F428" s="20"/>
      <c r="G428" s="21"/>
      <c r="H428" s="38"/>
      <c r="I428" s="23"/>
      <c r="J428" s="23"/>
      <c r="K428" s="24"/>
      <c r="L428" s="24"/>
      <c r="M428" s="21"/>
      <c r="N428" s="24"/>
      <c r="O428" s="24"/>
      <c r="P428" s="26"/>
      <c r="Q428" s="26"/>
      <c r="R428" s="26"/>
      <c r="S428" s="26"/>
      <c r="T428" s="26"/>
      <c r="U428" s="26"/>
      <c r="V428" s="26"/>
      <c r="W428" s="26"/>
      <c r="X428" s="27"/>
    </row>
    <row r="429" spans="1:24" x14ac:dyDescent="0.3">
      <c r="A429" s="2"/>
      <c r="B429" s="38"/>
      <c r="C429" s="38"/>
      <c r="D429" s="21"/>
      <c r="E429" s="21"/>
      <c r="F429" s="20"/>
      <c r="G429" s="21"/>
      <c r="H429" s="38"/>
      <c r="I429" s="23"/>
      <c r="J429" s="23"/>
      <c r="K429" s="24"/>
      <c r="L429" s="24"/>
      <c r="M429" s="21"/>
      <c r="N429" s="24"/>
      <c r="O429" s="24"/>
      <c r="P429" s="26"/>
      <c r="Q429" s="26"/>
      <c r="R429" s="26"/>
      <c r="S429" s="26"/>
      <c r="T429" s="26"/>
      <c r="U429" s="26"/>
      <c r="V429" s="26"/>
      <c r="W429" s="26"/>
      <c r="X429" s="27"/>
    </row>
    <row r="430" spans="1:24" x14ac:dyDescent="0.3">
      <c r="A430" s="2"/>
      <c r="B430" s="38"/>
      <c r="C430" s="38"/>
      <c r="D430" s="21"/>
      <c r="E430" s="21"/>
      <c r="F430" s="20"/>
      <c r="G430" s="21"/>
      <c r="H430" s="38"/>
      <c r="I430" s="23"/>
      <c r="J430" s="23"/>
      <c r="K430" s="24"/>
      <c r="L430" s="24"/>
      <c r="M430" s="21"/>
      <c r="N430" s="24"/>
      <c r="O430" s="24"/>
      <c r="P430" s="26"/>
      <c r="Q430" s="26"/>
      <c r="R430" s="26"/>
      <c r="S430" s="26"/>
      <c r="T430" s="26"/>
      <c r="U430" s="26"/>
      <c r="V430" s="26"/>
      <c r="W430" s="26"/>
      <c r="X430" s="27"/>
    </row>
    <row r="431" spans="1:24" x14ac:dyDescent="0.3">
      <c r="A431" s="2"/>
      <c r="B431" s="38"/>
      <c r="C431" s="38"/>
      <c r="D431" s="21"/>
      <c r="E431" s="21"/>
      <c r="F431" s="20"/>
      <c r="G431" s="21"/>
      <c r="H431" s="38"/>
      <c r="I431" s="23"/>
      <c r="J431" s="23"/>
      <c r="K431" s="24"/>
      <c r="L431" s="24"/>
      <c r="M431" s="21"/>
      <c r="N431" s="24"/>
      <c r="O431" s="24"/>
      <c r="P431" s="26"/>
      <c r="Q431" s="26"/>
      <c r="R431" s="26"/>
      <c r="S431" s="26"/>
      <c r="T431" s="26"/>
      <c r="U431" s="26"/>
      <c r="V431" s="26"/>
      <c r="W431" s="26"/>
      <c r="X431" s="27"/>
    </row>
    <row r="432" spans="1:24" x14ac:dyDescent="0.3">
      <c r="A432" s="2"/>
      <c r="B432" s="38"/>
      <c r="C432" s="38"/>
      <c r="D432" s="21"/>
      <c r="E432" s="21"/>
      <c r="F432" s="20"/>
      <c r="G432" s="21"/>
      <c r="H432" s="38"/>
      <c r="I432" s="23"/>
      <c r="J432" s="23"/>
      <c r="K432" s="24"/>
      <c r="L432" s="24"/>
      <c r="M432" s="21"/>
      <c r="N432" s="24"/>
      <c r="O432" s="24"/>
      <c r="P432" s="26"/>
      <c r="Q432" s="26"/>
      <c r="R432" s="26"/>
      <c r="S432" s="26"/>
      <c r="T432" s="26"/>
      <c r="U432" s="26"/>
      <c r="V432" s="26"/>
      <c r="W432" s="26"/>
      <c r="X432" s="27"/>
    </row>
    <row r="433" spans="1:24" x14ac:dyDescent="0.3">
      <c r="A433" s="2"/>
      <c r="B433" s="38"/>
      <c r="C433" s="38"/>
      <c r="D433" s="21"/>
      <c r="E433" s="21"/>
      <c r="F433" s="20"/>
      <c r="G433" s="21"/>
      <c r="H433" s="38"/>
      <c r="I433" s="23"/>
      <c r="J433" s="23"/>
      <c r="K433" s="24"/>
      <c r="L433" s="24"/>
      <c r="M433" s="21"/>
      <c r="N433" s="24"/>
      <c r="O433" s="24"/>
      <c r="P433" s="26"/>
      <c r="Q433" s="26"/>
      <c r="R433" s="26"/>
      <c r="S433" s="26"/>
      <c r="T433" s="26"/>
      <c r="U433" s="26"/>
      <c r="V433" s="26"/>
      <c r="W433" s="26"/>
      <c r="X433" s="27"/>
    </row>
    <row r="434" spans="1:24" x14ac:dyDescent="0.3">
      <c r="A434" s="2"/>
      <c r="B434" s="38"/>
      <c r="C434" s="38"/>
      <c r="D434" s="21"/>
      <c r="E434" s="21"/>
      <c r="F434" s="20"/>
      <c r="G434" s="21"/>
      <c r="H434" s="38"/>
      <c r="I434" s="23"/>
      <c r="J434" s="23"/>
      <c r="K434" s="24"/>
      <c r="L434" s="24"/>
      <c r="M434" s="21"/>
      <c r="N434" s="24"/>
      <c r="O434" s="24"/>
      <c r="P434" s="26"/>
      <c r="Q434" s="26"/>
      <c r="R434" s="26"/>
      <c r="S434" s="26"/>
      <c r="T434" s="26"/>
      <c r="U434" s="26"/>
      <c r="V434" s="26"/>
      <c r="W434" s="26"/>
      <c r="X434" s="27"/>
    </row>
    <row r="435" spans="1:24" x14ac:dyDescent="0.3">
      <c r="A435" s="2"/>
      <c r="B435" s="38"/>
      <c r="C435" s="38"/>
      <c r="D435" s="21"/>
      <c r="E435" s="21"/>
      <c r="F435" s="20"/>
      <c r="G435" s="21"/>
      <c r="H435" s="38"/>
      <c r="I435" s="23"/>
      <c r="J435" s="23"/>
      <c r="K435" s="24"/>
      <c r="L435" s="24"/>
      <c r="M435" s="21"/>
      <c r="N435" s="24"/>
      <c r="O435" s="24"/>
      <c r="P435" s="26"/>
      <c r="Q435" s="26"/>
      <c r="R435" s="26"/>
      <c r="S435" s="26"/>
      <c r="T435" s="26"/>
      <c r="U435" s="26"/>
      <c r="V435" s="26"/>
      <c r="W435" s="26"/>
      <c r="X435" s="27"/>
    </row>
    <row r="436" spans="1:24" x14ac:dyDescent="0.3">
      <c r="A436" s="2"/>
      <c r="B436" s="38"/>
      <c r="C436" s="38"/>
      <c r="D436" s="21"/>
      <c r="E436" s="21"/>
      <c r="F436" s="20"/>
      <c r="G436" s="21"/>
      <c r="H436" s="38"/>
      <c r="I436" s="23"/>
      <c r="J436" s="23"/>
      <c r="K436" s="24"/>
      <c r="L436" s="24"/>
      <c r="M436" s="21"/>
      <c r="N436" s="24"/>
      <c r="O436" s="24"/>
      <c r="P436" s="26"/>
      <c r="Q436" s="26"/>
      <c r="R436" s="26"/>
      <c r="S436" s="26"/>
      <c r="T436" s="26"/>
      <c r="U436" s="26"/>
      <c r="V436" s="26"/>
      <c r="W436" s="26"/>
      <c r="X436" s="27"/>
    </row>
    <row r="437" spans="1:24" x14ac:dyDescent="0.3">
      <c r="A437" s="2"/>
      <c r="B437" s="38"/>
      <c r="C437" s="38"/>
      <c r="D437" s="21"/>
      <c r="E437" s="21"/>
      <c r="F437" s="20"/>
      <c r="G437" s="21"/>
      <c r="H437" s="38"/>
      <c r="I437" s="23"/>
      <c r="J437" s="23"/>
      <c r="K437" s="24"/>
      <c r="L437" s="24"/>
      <c r="M437" s="21"/>
      <c r="N437" s="24"/>
      <c r="O437" s="24"/>
      <c r="P437" s="26"/>
      <c r="Q437" s="26"/>
      <c r="R437" s="26"/>
      <c r="S437" s="26"/>
      <c r="T437" s="26"/>
      <c r="U437" s="26"/>
      <c r="V437" s="26"/>
      <c r="W437" s="26"/>
      <c r="X437" s="27"/>
    </row>
    <row r="438" spans="1:24" s="2" customFormat="1" x14ac:dyDescent="0.3">
      <c r="B438" s="202"/>
      <c r="C438" s="202"/>
    </row>
    <row r="439" spans="1:24" s="2" customFormat="1" x14ac:dyDescent="0.3">
      <c r="B439" s="202"/>
      <c r="C439" s="202"/>
      <c r="H439" s="490"/>
      <c r="I439" s="490"/>
      <c r="J439" s="490"/>
      <c r="K439" s="490"/>
      <c r="L439" s="490"/>
      <c r="M439" s="490"/>
      <c r="N439" s="490"/>
      <c r="O439" s="490"/>
      <c r="P439" s="490"/>
      <c r="Q439" s="490"/>
      <c r="R439" s="490"/>
      <c r="S439" s="490"/>
      <c r="T439" s="490"/>
      <c r="U439" s="490"/>
      <c r="V439" s="490"/>
      <c r="W439" s="490"/>
      <c r="X439" s="490"/>
    </row>
    <row r="440" spans="1:24" s="2" customFormat="1" x14ac:dyDescent="0.3">
      <c r="B440" s="202"/>
      <c r="C440" s="202"/>
      <c r="X440" s="203"/>
    </row>
    <row r="441" spans="1:24" x14ac:dyDescent="0.3">
      <c r="A441" s="2"/>
      <c r="B441" s="38"/>
      <c r="C441" s="38"/>
      <c r="D441" s="21"/>
      <c r="E441" s="21"/>
      <c r="F441" s="20"/>
      <c r="G441" s="21"/>
      <c r="H441" s="38"/>
      <c r="I441" s="23"/>
      <c r="J441" s="23"/>
      <c r="K441" s="24"/>
      <c r="L441" s="24"/>
      <c r="M441" s="21"/>
      <c r="N441" s="24"/>
      <c r="O441" s="24"/>
      <c r="P441" s="26"/>
      <c r="Q441" s="26"/>
      <c r="R441" s="26"/>
      <c r="S441" s="26"/>
      <c r="T441" s="26"/>
      <c r="U441" s="26"/>
      <c r="V441" s="26"/>
      <c r="W441" s="26"/>
      <c r="X441" s="27"/>
    </row>
    <row r="442" spans="1:24" x14ac:dyDescent="0.3">
      <c r="A442" s="2"/>
      <c r="B442" s="38"/>
      <c r="C442" s="38"/>
      <c r="D442" s="21"/>
      <c r="E442" s="21"/>
      <c r="F442" s="20"/>
      <c r="G442" s="21"/>
      <c r="H442" s="38"/>
      <c r="I442" s="23"/>
      <c r="J442" s="23"/>
      <c r="K442" s="24"/>
      <c r="L442" s="24"/>
      <c r="M442" s="21"/>
      <c r="N442" s="24"/>
      <c r="O442" s="24"/>
      <c r="P442" s="26"/>
      <c r="Q442" s="26"/>
      <c r="R442" s="26"/>
      <c r="S442" s="26"/>
      <c r="T442" s="26"/>
      <c r="U442" s="26"/>
      <c r="V442" s="26"/>
      <c r="W442" s="26"/>
      <c r="X442" s="27"/>
    </row>
    <row r="443" spans="1:24" x14ac:dyDescent="0.3">
      <c r="A443" s="2"/>
      <c r="B443" s="38"/>
      <c r="C443" s="38"/>
      <c r="D443" s="21"/>
      <c r="E443" s="21"/>
      <c r="F443" s="20"/>
      <c r="G443" s="21"/>
      <c r="H443" s="38"/>
      <c r="I443" s="23"/>
      <c r="J443" s="23"/>
      <c r="K443" s="24"/>
      <c r="L443" s="24"/>
      <c r="M443" s="21"/>
      <c r="N443" s="24"/>
      <c r="O443" s="24"/>
      <c r="P443" s="26"/>
      <c r="Q443" s="26"/>
      <c r="R443" s="26"/>
      <c r="S443" s="26"/>
      <c r="T443" s="26"/>
      <c r="U443" s="26"/>
      <c r="V443" s="26"/>
      <c r="W443" s="26"/>
      <c r="X443" s="27"/>
    </row>
    <row r="444" spans="1:24" x14ac:dyDescent="0.3">
      <c r="A444" s="2"/>
      <c r="B444" s="38"/>
      <c r="C444" s="38"/>
      <c r="D444" s="21"/>
      <c r="E444" s="21"/>
      <c r="F444" s="20"/>
      <c r="G444" s="21"/>
      <c r="H444" s="38"/>
      <c r="I444" s="23"/>
      <c r="J444" s="23"/>
      <c r="K444" s="24"/>
      <c r="L444" s="24"/>
      <c r="M444" s="21"/>
      <c r="N444" s="24"/>
      <c r="O444" s="24"/>
      <c r="P444" s="26"/>
      <c r="Q444" s="26"/>
      <c r="R444" s="26"/>
      <c r="S444" s="26"/>
      <c r="T444" s="26"/>
      <c r="U444" s="26"/>
      <c r="V444" s="26"/>
      <c r="W444" s="26"/>
      <c r="X444" s="27"/>
    </row>
    <row r="445" spans="1:24" x14ac:dyDescent="0.3">
      <c r="A445" s="2"/>
      <c r="B445" s="38"/>
      <c r="C445" s="38"/>
      <c r="D445" s="21"/>
      <c r="E445" s="21"/>
      <c r="F445" s="20"/>
      <c r="G445" s="21"/>
      <c r="H445" s="38"/>
      <c r="I445" s="23"/>
      <c r="J445" s="23"/>
      <c r="K445" s="24"/>
      <c r="L445" s="24"/>
      <c r="M445" s="21"/>
      <c r="N445" s="24"/>
      <c r="O445" s="24"/>
      <c r="P445" s="26"/>
      <c r="Q445" s="26"/>
      <c r="R445" s="26"/>
      <c r="S445" s="26"/>
      <c r="T445" s="26"/>
      <c r="U445" s="26"/>
      <c r="V445" s="26"/>
      <c r="W445" s="26"/>
      <c r="X445" s="27"/>
    </row>
    <row r="446" spans="1:24" x14ac:dyDescent="0.3">
      <c r="A446" s="2"/>
      <c r="B446" s="38"/>
      <c r="C446" s="38"/>
      <c r="D446" s="21"/>
      <c r="E446" s="21"/>
      <c r="F446" s="20"/>
      <c r="G446" s="21"/>
      <c r="H446" s="38"/>
      <c r="I446" s="23"/>
      <c r="J446" s="23"/>
      <c r="K446" s="24"/>
      <c r="L446" s="24"/>
      <c r="M446" s="21"/>
      <c r="N446" s="24"/>
      <c r="O446" s="24"/>
      <c r="P446" s="26"/>
      <c r="Q446" s="26"/>
      <c r="R446" s="26"/>
      <c r="S446" s="26"/>
      <c r="T446" s="26"/>
      <c r="U446" s="26"/>
      <c r="V446" s="26"/>
      <c r="W446" s="26"/>
      <c r="X446" s="27"/>
    </row>
    <row r="447" spans="1:24" x14ac:dyDescent="0.3">
      <c r="A447" s="2"/>
      <c r="B447" s="38"/>
      <c r="C447" s="38"/>
      <c r="D447" s="21"/>
      <c r="E447" s="21"/>
      <c r="F447" s="20"/>
      <c r="G447" s="21"/>
      <c r="H447" s="38"/>
      <c r="I447" s="23"/>
      <c r="J447" s="23"/>
      <c r="K447" s="24"/>
      <c r="L447" s="24"/>
      <c r="M447" s="21"/>
      <c r="N447" s="24"/>
      <c r="O447" s="24"/>
      <c r="P447" s="26"/>
      <c r="Q447" s="26"/>
      <c r="R447" s="26"/>
      <c r="S447" s="26"/>
      <c r="T447" s="26"/>
      <c r="U447" s="26"/>
      <c r="V447" s="26"/>
      <c r="W447" s="26"/>
      <c r="X447" s="27"/>
    </row>
    <row r="448" spans="1:24" x14ac:dyDescent="0.3">
      <c r="A448" s="2"/>
      <c r="B448" s="38"/>
      <c r="C448" s="38"/>
      <c r="D448" s="21"/>
      <c r="E448" s="21"/>
      <c r="F448" s="20"/>
      <c r="G448" s="21"/>
      <c r="H448" s="38"/>
      <c r="I448" s="23"/>
      <c r="J448" s="23"/>
      <c r="K448" s="24"/>
      <c r="L448" s="24"/>
      <c r="M448" s="21"/>
      <c r="N448" s="24"/>
      <c r="O448" s="24"/>
      <c r="P448" s="26"/>
      <c r="Q448" s="26"/>
      <c r="R448" s="26"/>
      <c r="S448" s="26"/>
      <c r="T448" s="26"/>
      <c r="U448" s="26"/>
      <c r="V448" s="26"/>
      <c r="W448" s="26"/>
      <c r="X448" s="27"/>
    </row>
    <row r="449" spans="1:24" x14ac:dyDescent="0.3">
      <c r="A449" s="2"/>
      <c r="B449" s="38"/>
      <c r="C449" s="38"/>
      <c r="D449" s="21"/>
      <c r="E449" s="21"/>
      <c r="F449" s="20"/>
      <c r="G449" s="21"/>
      <c r="H449" s="38"/>
      <c r="I449" s="23"/>
      <c r="J449" s="23"/>
      <c r="K449" s="24"/>
      <c r="L449" s="24"/>
      <c r="M449" s="21"/>
      <c r="N449" s="24"/>
      <c r="O449" s="24"/>
      <c r="P449" s="26"/>
      <c r="Q449" s="26"/>
      <c r="R449" s="26"/>
      <c r="S449" s="26"/>
      <c r="T449" s="26"/>
      <c r="U449" s="26"/>
      <c r="V449" s="26"/>
      <c r="W449" s="26"/>
      <c r="X449" s="27"/>
    </row>
    <row r="450" spans="1:24" x14ac:dyDescent="0.3">
      <c r="A450" s="2"/>
      <c r="B450" s="38"/>
      <c r="C450" s="38"/>
      <c r="D450" s="21"/>
      <c r="E450" s="21"/>
      <c r="F450" s="20"/>
      <c r="G450" s="21"/>
      <c r="H450" s="38"/>
      <c r="I450" s="23"/>
      <c r="J450" s="23"/>
      <c r="K450" s="24"/>
      <c r="L450" s="24"/>
      <c r="M450" s="21"/>
      <c r="N450" s="24"/>
      <c r="O450" s="24"/>
      <c r="P450" s="26"/>
      <c r="Q450" s="26"/>
      <c r="R450" s="26"/>
      <c r="S450" s="26"/>
      <c r="T450" s="26"/>
      <c r="U450" s="26"/>
      <c r="V450" s="26"/>
      <c r="W450" s="26"/>
      <c r="X450" s="27"/>
    </row>
    <row r="451" spans="1:24" x14ac:dyDescent="0.3">
      <c r="A451" s="2"/>
      <c r="B451" s="38"/>
      <c r="C451" s="38"/>
      <c r="D451" s="21"/>
      <c r="E451" s="21"/>
      <c r="F451" s="20"/>
      <c r="G451" s="21"/>
      <c r="H451" s="38"/>
      <c r="I451" s="23"/>
      <c r="J451" s="23"/>
      <c r="K451" s="24"/>
      <c r="L451" s="24"/>
      <c r="M451" s="21"/>
      <c r="N451" s="24"/>
      <c r="O451" s="24"/>
      <c r="P451" s="26"/>
      <c r="Q451" s="26"/>
      <c r="R451" s="26"/>
      <c r="S451" s="26"/>
      <c r="T451" s="26"/>
      <c r="U451" s="26"/>
      <c r="V451" s="26"/>
      <c r="W451" s="26"/>
      <c r="X451" s="27"/>
    </row>
    <row r="452" spans="1:24" x14ac:dyDescent="0.3">
      <c r="A452" s="2"/>
      <c r="B452" s="38"/>
      <c r="C452" s="38"/>
      <c r="D452" s="21"/>
      <c r="E452" s="21"/>
      <c r="F452" s="20"/>
      <c r="G452" s="21"/>
      <c r="H452" s="38"/>
      <c r="I452" s="23"/>
      <c r="J452" s="23"/>
      <c r="K452" s="24"/>
      <c r="L452" s="24"/>
      <c r="M452" s="21"/>
      <c r="N452" s="24"/>
      <c r="O452" s="24"/>
      <c r="P452" s="26"/>
      <c r="Q452" s="26"/>
      <c r="R452" s="26"/>
      <c r="S452" s="26"/>
      <c r="T452" s="26"/>
      <c r="U452" s="26"/>
      <c r="V452" s="26"/>
      <c r="W452" s="26"/>
      <c r="X452" s="27"/>
    </row>
    <row r="453" spans="1:24" x14ac:dyDescent="0.3">
      <c r="A453" s="2"/>
      <c r="B453" s="38"/>
      <c r="C453" s="38"/>
      <c r="D453" s="21"/>
      <c r="E453" s="21"/>
      <c r="F453" s="20"/>
      <c r="G453" s="21"/>
      <c r="H453" s="38"/>
      <c r="I453" s="23"/>
      <c r="J453" s="23"/>
      <c r="K453" s="24"/>
      <c r="L453" s="24"/>
      <c r="M453" s="21"/>
      <c r="N453" s="24"/>
      <c r="O453" s="24"/>
      <c r="P453" s="26"/>
      <c r="Q453" s="26"/>
      <c r="R453" s="26"/>
      <c r="S453" s="26"/>
      <c r="T453" s="26"/>
      <c r="U453" s="26"/>
      <c r="V453" s="26"/>
      <c r="W453" s="26"/>
      <c r="X453" s="27"/>
    </row>
    <row r="454" spans="1:24" x14ac:dyDescent="0.3">
      <c r="A454" s="2"/>
      <c r="B454" s="38"/>
      <c r="C454" s="38"/>
      <c r="D454" s="21"/>
      <c r="E454" s="21"/>
      <c r="F454" s="20"/>
      <c r="G454" s="21"/>
      <c r="H454" s="38"/>
      <c r="I454" s="23"/>
      <c r="J454" s="23"/>
      <c r="K454" s="24"/>
      <c r="L454" s="24"/>
      <c r="M454" s="21"/>
      <c r="N454" s="24"/>
      <c r="O454" s="24"/>
      <c r="P454" s="26"/>
      <c r="Q454" s="26"/>
      <c r="R454" s="26"/>
      <c r="S454" s="26"/>
      <c r="T454" s="26"/>
      <c r="U454" s="26"/>
      <c r="V454" s="26"/>
      <c r="W454" s="26"/>
      <c r="X454" s="27"/>
    </row>
    <row r="455" spans="1:24" x14ac:dyDescent="0.3">
      <c r="A455" s="2"/>
      <c r="B455" s="38"/>
      <c r="C455" s="38"/>
      <c r="D455" s="21"/>
      <c r="E455" s="21"/>
      <c r="F455" s="20"/>
      <c r="G455" s="21"/>
      <c r="H455" s="38"/>
      <c r="I455" s="23"/>
      <c r="J455" s="23"/>
      <c r="K455" s="24"/>
      <c r="L455" s="24"/>
      <c r="M455" s="21"/>
      <c r="N455" s="24"/>
      <c r="O455" s="24"/>
      <c r="P455" s="26"/>
      <c r="Q455" s="26"/>
      <c r="R455" s="26"/>
      <c r="S455" s="26"/>
      <c r="T455" s="26"/>
      <c r="U455" s="26"/>
      <c r="V455" s="26"/>
      <c r="W455" s="26"/>
      <c r="X455" s="27"/>
    </row>
    <row r="456" spans="1:24" x14ac:dyDescent="0.3">
      <c r="A456" s="2"/>
      <c r="B456" s="38"/>
      <c r="C456" s="38"/>
      <c r="D456" s="21"/>
      <c r="E456" s="21"/>
      <c r="F456" s="20"/>
      <c r="G456" s="21"/>
      <c r="H456" s="38"/>
      <c r="I456" s="23"/>
      <c r="J456" s="23"/>
      <c r="K456" s="24"/>
      <c r="L456" s="24"/>
      <c r="M456" s="21"/>
      <c r="N456" s="24"/>
      <c r="O456" s="24"/>
      <c r="P456" s="26"/>
      <c r="Q456" s="26"/>
      <c r="R456" s="26"/>
      <c r="S456" s="26"/>
      <c r="T456" s="26"/>
      <c r="U456" s="26"/>
      <c r="V456" s="26"/>
      <c r="W456" s="26"/>
      <c r="X456" s="27"/>
    </row>
    <row r="457" spans="1:24" x14ac:dyDescent="0.3">
      <c r="A457" s="2"/>
      <c r="B457" s="38"/>
      <c r="C457" s="38"/>
      <c r="D457" s="21"/>
      <c r="E457" s="21"/>
      <c r="F457" s="20"/>
      <c r="G457" s="21"/>
      <c r="H457" s="38"/>
      <c r="I457" s="23"/>
      <c r="J457" s="23"/>
      <c r="K457" s="24"/>
      <c r="L457" s="24"/>
      <c r="M457" s="21"/>
      <c r="N457" s="24"/>
      <c r="O457" s="24"/>
      <c r="P457" s="26"/>
      <c r="Q457" s="26"/>
      <c r="R457" s="26"/>
      <c r="S457" s="26"/>
      <c r="T457" s="26"/>
      <c r="U457" s="26"/>
      <c r="V457" s="26"/>
      <c r="W457" s="26"/>
      <c r="X457" s="27"/>
    </row>
    <row r="458" spans="1:24" x14ac:dyDescent="0.3">
      <c r="A458" s="2"/>
      <c r="B458" s="38"/>
      <c r="C458" s="38"/>
      <c r="D458" s="21"/>
      <c r="E458" s="21"/>
      <c r="F458" s="20"/>
      <c r="G458" s="21"/>
      <c r="H458" s="38"/>
      <c r="I458" s="23"/>
      <c r="J458" s="23"/>
      <c r="K458" s="24"/>
      <c r="L458" s="24"/>
      <c r="M458" s="21"/>
      <c r="N458" s="24"/>
      <c r="O458" s="24"/>
      <c r="P458" s="26"/>
      <c r="Q458" s="26"/>
      <c r="R458" s="26"/>
      <c r="S458" s="26"/>
      <c r="T458" s="26"/>
      <c r="U458" s="26"/>
      <c r="V458" s="26"/>
      <c r="W458" s="26"/>
      <c r="X458" s="27"/>
    </row>
    <row r="459" spans="1:24" x14ac:dyDescent="0.3">
      <c r="A459" s="2"/>
      <c r="B459" s="38"/>
      <c r="C459" s="38"/>
      <c r="D459" s="21"/>
      <c r="E459" s="21"/>
      <c r="F459" s="20"/>
      <c r="G459" s="21"/>
      <c r="H459" s="38"/>
      <c r="I459" s="23"/>
      <c r="J459" s="23"/>
      <c r="K459" s="24"/>
      <c r="L459" s="24"/>
      <c r="M459" s="21"/>
      <c r="N459" s="24"/>
      <c r="O459" s="24"/>
      <c r="P459" s="26"/>
      <c r="Q459" s="26"/>
      <c r="R459" s="26"/>
      <c r="S459" s="26"/>
      <c r="T459" s="26"/>
      <c r="U459" s="26"/>
      <c r="V459" s="26"/>
      <c r="W459" s="26"/>
      <c r="X459" s="27"/>
    </row>
    <row r="460" spans="1:24" x14ac:dyDescent="0.3">
      <c r="A460" s="2"/>
      <c r="B460" s="38"/>
      <c r="C460" s="38"/>
      <c r="D460" s="21"/>
      <c r="E460" s="21"/>
      <c r="F460" s="20"/>
      <c r="G460" s="21"/>
      <c r="H460" s="38"/>
      <c r="I460" s="23"/>
      <c r="J460" s="23"/>
      <c r="K460" s="24"/>
      <c r="L460" s="24"/>
      <c r="M460" s="21"/>
      <c r="N460" s="24"/>
      <c r="O460" s="24"/>
      <c r="P460" s="26"/>
      <c r="Q460" s="26"/>
      <c r="R460" s="26"/>
      <c r="S460" s="26"/>
      <c r="T460" s="26"/>
      <c r="U460" s="26"/>
      <c r="V460" s="26"/>
      <c r="W460" s="26"/>
      <c r="X460" s="27"/>
    </row>
    <row r="461" spans="1:24" x14ac:dyDescent="0.3">
      <c r="A461" s="2"/>
      <c r="B461" s="38"/>
      <c r="C461" s="38"/>
      <c r="D461" s="21"/>
      <c r="E461" s="21"/>
      <c r="F461" s="20"/>
      <c r="G461" s="21"/>
      <c r="H461" s="38"/>
      <c r="I461" s="23"/>
      <c r="J461" s="23"/>
      <c r="K461" s="24"/>
      <c r="L461" s="24"/>
      <c r="M461" s="21"/>
      <c r="N461" s="24"/>
      <c r="O461" s="24"/>
      <c r="P461" s="26"/>
      <c r="Q461" s="26"/>
      <c r="R461" s="26"/>
      <c r="S461" s="26"/>
      <c r="T461" s="26"/>
      <c r="U461" s="26"/>
      <c r="V461" s="26"/>
      <c r="W461" s="26"/>
      <c r="X461" s="27"/>
    </row>
    <row r="462" spans="1:24" x14ac:dyDescent="0.3">
      <c r="A462" s="2"/>
      <c r="B462" s="38"/>
      <c r="C462" s="38"/>
      <c r="D462" s="21"/>
      <c r="E462" s="21"/>
      <c r="F462" s="20"/>
      <c r="G462" s="21"/>
      <c r="H462" s="38"/>
      <c r="I462" s="23"/>
      <c r="J462" s="23"/>
      <c r="K462" s="24"/>
      <c r="L462" s="24"/>
      <c r="M462" s="21"/>
      <c r="N462" s="24"/>
      <c r="O462" s="24"/>
      <c r="P462" s="26"/>
      <c r="Q462" s="26"/>
      <c r="R462" s="26"/>
      <c r="S462" s="26"/>
      <c r="T462" s="26"/>
      <c r="U462" s="26"/>
      <c r="V462" s="26"/>
      <c r="W462" s="26"/>
      <c r="X462" s="27"/>
    </row>
    <row r="463" spans="1:24" x14ac:dyDescent="0.3">
      <c r="A463" s="2"/>
      <c r="B463" s="38"/>
      <c r="C463" s="38"/>
      <c r="D463" s="21"/>
      <c r="E463" s="21"/>
      <c r="F463" s="20"/>
      <c r="G463" s="21"/>
      <c r="H463" s="38"/>
      <c r="I463" s="23"/>
      <c r="J463" s="23"/>
      <c r="K463" s="24"/>
      <c r="L463" s="24"/>
      <c r="M463" s="21"/>
      <c r="N463" s="24"/>
      <c r="O463" s="24"/>
      <c r="P463" s="26"/>
      <c r="Q463" s="26"/>
      <c r="R463" s="26"/>
      <c r="S463" s="26"/>
      <c r="T463" s="26"/>
      <c r="U463" s="26"/>
      <c r="V463" s="26"/>
      <c r="W463" s="26"/>
      <c r="X463" s="27"/>
    </row>
    <row r="464" spans="1:24" x14ac:dyDescent="0.3">
      <c r="A464" s="2"/>
      <c r="B464" s="38"/>
      <c r="C464" s="38"/>
      <c r="D464" s="21"/>
      <c r="E464" s="21"/>
      <c r="F464" s="20"/>
      <c r="G464" s="21"/>
      <c r="H464" s="38"/>
      <c r="I464" s="23"/>
      <c r="J464" s="23"/>
      <c r="K464" s="24"/>
      <c r="L464" s="24"/>
      <c r="M464" s="21"/>
      <c r="N464" s="24"/>
      <c r="O464" s="24"/>
      <c r="P464" s="26"/>
      <c r="Q464" s="26"/>
      <c r="R464" s="26"/>
      <c r="S464" s="26"/>
      <c r="T464" s="26"/>
      <c r="U464" s="26"/>
      <c r="V464" s="26"/>
      <c r="W464" s="26"/>
      <c r="X464" s="27"/>
    </row>
    <row r="465" spans="1:24" x14ac:dyDescent="0.3">
      <c r="A465" s="2"/>
      <c r="B465" s="38"/>
      <c r="C465" s="38"/>
      <c r="D465" s="21"/>
      <c r="E465" s="21"/>
      <c r="F465" s="20"/>
      <c r="G465" s="21"/>
      <c r="H465" s="38"/>
      <c r="I465" s="23"/>
      <c r="J465" s="23"/>
      <c r="K465" s="24"/>
      <c r="L465" s="24"/>
      <c r="M465" s="21"/>
      <c r="N465" s="24"/>
      <c r="O465" s="24"/>
      <c r="P465" s="26"/>
      <c r="Q465" s="26"/>
      <c r="R465" s="26"/>
      <c r="S465" s="26"/>
      <c r="T465" s="26"/>
      <c r="U465" s="26"/>
      <c r="V465" s="26"/>
      <c r="W465" s="26"/>
      <c r="X465" s="27"/>
    </row>
    <row r="466" spans="1:24" x14ac:dyDescent="0.3">
      <c r="A466" s="2"/>
      <c r="B466" s="38"/>
      <c r="C466" s="38"/>
      <c r="D466" s="21"/>
      <c r="E466" s="21"/>
      <c r="F466" s="20"/>
      <c r="G466" s="21"/>
      <c r="H466" s="38"/>
      <c r="I466" s="23"/>
      <c r="J466" s="23"/>
      <c r="K466" s="24"/>
      <c r="L466" s="24"/>
      <c r="M466" s="21"/>
      <c r="N466" s="24"/>
      <c r="O466" s="24"/>
      <c r="P466" s="26"/>
      <c r="Q466" s="26"/>
      <c r="R466" s="26"/>
      <c r="S466" s="26"/>
      <c r="T466" s="26"/>
      <c r="U466" s="26"/>
      <c r="V466" s="26"/>
      <c r="W466" s="26"/>
      <c r="X466" s="27"/>
    </row>
    <row r="467" spans="1:24" x14ac:dyDescent="0.3">
      <c r="A467" s="2"/>
      <c r="B467" s="38"/>
      <c r="C467" s="38"/>
      <c r="D467" s="21"/>
      <c r="E467" s="21"/>
      <c r="F467" s="20"/>
      <c r="G467" s="21"/>
      <c r="H467" s="38"/>
      <c r="I467" s="23"/>
      <c r="J467" s="23"/>
      <c r="K467" s="24"/>
      <c r="L467" s="24"/>
      <c r="M467" s="21"/>
      <c r="N467" s="24"/>
      <c r="O467" s="24"/>
      <c r="P467" s="26"/>
      <c r="Q467" s="26"/>
      <c r="R467" s="26"/>
      <c r="S467" s="26"/>
      <c r="T467" s="26"/>
      <c r="U467" s="26"/>
      <c r="V467" s="26"/>
      <c r="W467" s="26"/>
      <c r="X467" s="27"/>
    </row>
    <row r="468" spans="1:24" x14ac:dyDescent="0.3">
      <c r="A468" s="2"/>
      <c r="B468" s="38"/>
      <c r="C468" s="38"/>
      <c r="D468" s="21"/>
      <c r="E468" s="21"/>
      <c r="F468" s="20"/>
      <c r="G468" s="21"/>
      <c r="H468" s="38"/>
      <c r="I468" s="23"/>
      <c r="J468" s="23"/>
      <c r="K468" s="24"/>
      <c r="L468" s="24"/>
      <c r="M468" s="21"/>
      <c r="N468" s="24"/>
      <c r="O468" s="24"/>
      <c r="P468" s="26"/>
      <c r="Q468" s="26"/>
      <c r="R468" s="26"/>
      <c r="S468" s="26"/>
      <c r="T468" s="26"/>
      <c r="U468" s="26"/>
      <c r="V468" s="26"/>
      <c r="W468" s="26"/>
      <c r="X468" s="27"/>
    </row>
    <row r="469" spans="1:24" x14ac:dyDescent="0.3">
      <c r="A469" s="2"/>
      <c r="B469" s="38"/>
      <c r="C469" s="38"/>
      <c r="D469" s="21"/>
      <c r="E469" s="21"/>
      <c r="F469" s="20"/>
      <c r="G469" s="21"/>
      <c r="H469" s="38"/>
      <c r="I469" s="23"/>
      <c r="J469" s="23"/>
      <c r="K469" s="24"/>
      <c r="L469" s="24"/>
      <c r="M469" s="21"/>
      <c r="N469" s="24"/>
      <c r="O469" s="24"/>
      <c r="P469" s="26"/>
      <c r="Q469" s="26"/>
      <c r="R469" s="26"/>
      <c r="S469" s="26"/>
      <c r="T469" s="26"/>
      <c r="U469" s="26"/>
      <c r="V469" s="26"/>
      <c r="W469" s="26"/>
      <c r="X469" s="27"/>
    </row>
    <row r="470" spans="1:24" x14ac:dyDescent="0.3">
      <c r="A470" s="2"/>
      <c r="B470" s="38"/>
      <c r="C470" s="38"/>
      <c r="D470" s="21"/>
      <c r="E470" s="21"/>
      <c r="F470" s="20"/>
      <c r="G470" s="21"/>
      <c r="H470" s="38"/>
      <c r="I470" s="23"/>
      <c r="J470" s="23"/>
      <c r="K470" s="24"/>
      <c r="L470" s="24"/>
      <c r="M470" s="21"/>
      <c r="N470" s="24"/>
      <c r="O470" s="24"/>
      <c r="P470" s="26"/>
      <c r="Q470" s="26"/>
      <c r="R470" s="26"/>
      <c r="S470" s="26"/>
      <c r="T470" s="26"/>
      <c r="U470" s="26"/>
      <c r="V470" s="26"/>
      <c r="W470" s="26"/>
      <c r="X470" s="27"/>
    </row>
    <row r="471" spans="1:24" x14ac:dyDescent="0.3">
      <c r="A471" s="2"/>
      <c r="B471" s="38"/>
      <c r="C471" s="38"/>
      <c r="D471" s="21"/>
      <c r="E471" s="21"/>
      <c r="F471" s="20"/>
      <c r="G471" s="21"/>
      <c r="H471" s="38"/>
      <c r="I471" s="23"/>
      <c r="J471" s="23"/>
      <c r="K471" s="24"/>
      <c r="L471" s="24"/>
      <c r="M471" s="21"/>
      <c r="N471" s="24"/>
      <c r="O471" s="24"/>
      <c r="P471" s="26"/>
      <c r="Q471" s="26"/>
      <c r="R471" s="26"/>
      <c r="S471" s="26"/>
      <c r="T471" s="26"/>
      <c r="U471" s="26"/>
      <c r="V471" s="26"/>
      <c r="W471" s="26"/>
      <c r="X471" s="27"/>
    </row>
    <row r="472" spans="1:24" x14ac:dyDescent="0.3">
      <c r="A472" s="2"/>
      <c r="B472" s="38"/>
      <c r="C472" s="38"/>
      <c r="D472" s="21"/>
      <c r="E472" s="21"/>
      <c r="F472" s="20"/>
      <c r="G472" s="21"/>
      <c r="H472" s="38"/>
      <c r="I472" s="23"/>
      <c r="J472" s="23"/>
      <c r="K472" s="24"/>
      <c r="L472" s="24"/>
      <c r="M472" s="21"/>
      <c r="N472" s="24"/>
      <c r="O472" s="24"/>
      <c r="P472" s="26"/>
      <c r="Q472" s="26"/>
      <c r="R472" s="26"/>
      <c r="S472" s="26"/>
      <c r="T472" s="26"/>
      <c r="U472" s="26"/>
      <c r="V472" s="26"/>
      <c r="W472" s="26"/>
      <c r="X472" s="27"/>
    </row>
    <row r="473" spans="1:24" x14ac:dyDescent="0.3">
      <c r="A473" s="2"/>
      <c r="B473" s="38"/>
      <c r="C473" s="38"/>
      <c r="D473" s="21"/>
      <c r="E473" s="21"/>
      <c r="F473" s="20"/>
      <c r="G473" s="21"/>
      <c r="H473" s="38"/>
      <c r="I473" s="23"/>
      <c r="J473" s="23"/>
      <c r="K473" s="24"/>
      <c r="L473" s="24"/>
      <c r="M473" s="21"/>
      <c r="N473" s="24"/>
      <c r="O473" s="24"/>
      <c r="P473" s="26"/>
      <c r="Q473" s="26"/>
      <c r="R473" s="26"/>
      <c r="S473" s="26"/>
      <c r="T473" s="26"/>
      <c r="U473" s="26"/>
      <c r="V473" s="26"/>
      <c r="W473" s="26"/>
      <c r="X473" s="27"/>
    </row>
    <row r="474" spans="1:24" x14ac:dyDescent="0.3">
      <c r="A474" s="2"/>
      <c r="B474" s="38"/>
      <c r="C474" s="38"/>
      <c r="D474" s="21"/>
      <c r="E474" s="21"/>
      <c r="F474" s="20"/>
      <c r="G474" s="21"/>
      <c r="H474" s="38"/>
      <c r="I474" s="23"/>
      <c r="J474" s="23"/>
      <c r="K474" s="24"/>
      <c r="L474" s="24"/>
      <c r="M474" s="21"/>
      <c r="N474" s="24"/>
      <c r="O474" s="24"/>
      <c r="P474" s="26"/>
      <c r="Q474" s="26"/>
      <c r="R474" s="26"/>
      <c r="S474" s="26"/>
      <c r="T474" s="26"/>
      <c r="U474" s="26"/>
      <c r="V474" s="26"/>
      <c r="W474" s="26"/>
      <c r="X474" s="27"/>
    </row>
    <row r="475" spans="1:24" x14ac:dyDescent="0.3">
      <c r="A475" s="2"/>
      <c r="B475" s="38"/>
      <c r="C475" s="38"/>
      <c r="D475" s="21"/>
      <c r="E475" s="21"/>
      <c r="F475" s="20"/>
      <c r="G475" s="21"/>
      <c r="H475" s="38"/>
      <c r="I475" s="23"/>
      <c r="J475" s="23"/>
      <c r="K475" s="24"/>
      <c r="L475" s="24"/>
      <c r="M475" s="21"/>
      <c r="N475" s="24"/>
      <c r="O475" s="24"/>
      <c r="P475" s="26"/>
      <c r="Q475" s="26"/>
      <c r="R475" s="26"/>
      <c r="S475" s="26"/>
      <c r="T475" s="26"/>
      <c r="U475" s="26"/>
      <c r="V475" s="26"/>
      <c r="W475" s="26"/>
      <c r="X475" s="27"/>
    </row>
    <row r="476" spans="1:24" x14ac:dyDescent="0.3">
      <c r="A476" s="2"/>
      <c r="B476" s="38"/>
      <c r="C476" s="38"/>
      <c r="D476" s="21"/>
      <c r="E476" s="21"/>
      <c r="F476" s="20"/>
      <c r="G476" s="21"/>
      <c r="H476" s="38"/>
      <c r="I476" s="23"/>
      <c r="J476" s="23"/>
      <c r="K476" s="24"/>
      <c r="L476" s="24"/>
      <c r="M476" s="21"/>
      <c r="N476" s="24"/>
      <c r="O476" s="24"/>
      <c r="P476" s="26"/>
      <c r="Q476" s="26"/>
      <c r="R476" s="26"/>
      <c r="S476" s="26"/>
      <c r="T476" s="26"/>
      <c r="U476" s="26"/>
      <c r="V476" s="26"/>
      <c r="W476" s="26"/>
      <c r="X476" s="27"/>
    </row>
    <row r="477" spans="1:24" x14ac:dyDescent="0.3">
      <c r="A477" s="2"/>
      <c r="B477" s="38"/>
      <c r="C477" s="38"/>
      <c r="D477" s="21"/>
      <c r="E477" s="21"/>
      <c r="F477" s="20"/>
      <c r="G477" s="21"/>
      <c r="H477" s="38"/>
      <c r="I477" s="23"/>
      <c r="J477" s="23"/>
      <c r="K477" s="24"/>
      <c r="L477" s="24"/>
      <c r="M477" s="21"/>
      <c r="N477" s="24"/>
      <c r="O477" s="24"/>
      <c r="P477" s="26"/>
      <c r="Q477" s="26"/>
      <c r="R477" s="26"/>
      <c r="S477" s="26"/>
      <c r="T477" s="26"/>
      <c r="U477" s="26"/>
      <c r="V477" s="26"/>
      <c r="W477" s="26"/>
      <c r="X477" s="27"/>
    </row>
    <row r="478" spans="1:24" x14ac:dyDescent="0.3">
      <c r="A478" s="2"/>
      <c r="B478" s="38"/>
      <c r="C478" s="38"/>
      <c r="D478" s="21"/>
      <c r="E478" s="21"/>
      <c r="F478" s="20"/>
      <c r="G478" s="21"/>
      <c r="H478" s="38"/>
      <c r="I478" s="23"/>
      <c r="J478" s="23"/>
      <c r="K478" s="24"/>
      <c r="L478" s="24"/>
      <c r="M478" s="21"/>
      <c r="N478" s="24"/>
      <c r="O478" s="24"/>
      <c r="P478" s="26"/>
      <c r="Q478" s="26"/>
      <c r="R478" s="26"/>
      <c r="S478" s="26"/>
      <c r="T478" s="26"/>
      <c r="U478" s="26"/>
      <c r="V478" s="26"/>
      <c r="W478" s="26"/>
      <c r="X478" s="27"/>
    </row>
    <row r="479" spans="1:24" x14ac:dyDescent="0.3">
      <c r="A479" s="2"/>
      <c r="B479" s="38"/>
      <c r="C479" s="38"/>
      <c r="D479" s="21"/>
      <c r="E479" s="21"/>
      <c r="F479" s="20"/>
      <c r="G479" s="21"/>
      <c r="H479" s="38"/>
      <c r="I479" s="23"/>
      <c r="J479" s="23"/>
      <c r="K479" s="24"/>
      <c r="L479" s="24"/>
      <c r="M479" s="21"/>
      <c r="N479" s="24"/>
      <c r="O479" s="24"/>
      <c r="P479" s="26"/>
      <c r="Q479" s="26"/>
      <c r="R479" s="26"/>
      <c r="S479" s="26"/>
      <c r="T479" s="26"/>
      <c r="U479" s="26"/>
      <c r="V479" s="26"/>
      <c r="W479" s="26"/>
      <c r="X479" s="27"/>
    </row>
    <row r="480" spans="1:24" x14ac:dyDescent="0.3">
      <c r="A480" s="2"/>
      <c r="B480" s="38"/>
      <c r="C480" s="38"/>
      <c r="D480" s="21"/>
      <c r="E480" s="21"/>
      <c r="F480" s="20"/>
      <c r="G480" s="21"/>
      <c r="H480" s="38"/>
      <c r="I480" s="23"/>
      <c r="J480" s="23"/>
      <c r="K480" s="24"/>
      <c r="L480" s="24"/>
      <c r="M480" s="21"/>
      <c r="N480" s="24"/>
      <c r="O480" s="24"/>
      <c r="P480" s="26"/>
      <c r="Q480" s="26"/>
      <c r="R480" s="26"/>
      <c r="S480" s="26"/>
      <c r="T480" s="26"/>
      <c r="U480" s="26"/>
      <c r="V480" s="26"/>
      <c r="W480" s="26"/>
      <c r="X480" s="27"/>
    </row>
    <row r="481" spans="1:24" x14ac:dyDescent="0.3">
      <c r="A481" s="2"/>
      <c r="B481" s="38"/>
      <c r="C481" s="38"/>
      <c r="D481" s="21"/>
      <c r="E481" s="21"/>
      <c r="F481" s="20"/>
      <c r="G481" s="21"/>
      <c r="H481" s="38"/>
      <c r="I481" s="23"/>
      <c r="J481" s="23"/>
      <c r="K481" s="24"/>
      <c r="L481" s="24"/>
      <c r="M481" s="21"/>
      <c r="N481" s="24"/>
      <c r="O481" s="24"/>
      <c r="P481" s="26"/>
      <c r="Q481" s="26"/>
      <c r="R481" s="26"/>
      <c r="S481" s="26"/>
      <c r="T481" s="26"/>
      <c r="U481" s="26"/>
      <c r="V481" s="26"/>
      <c r="W481" s="26"/>
      <c r="X481" s="27"/>
    </row>
    <row r="482" spans="1:24" x14ac:dyDescent="0.3">
      <c r="A482" s="2"/>
      <c r="B482" s="38"/>
      <c r="C482" s="38"/>
      <c r="D482" s="21"/>
      <c r="E482" s="21"/>
      <c r="F482" s="20"/>
      <c r="G482" s="21"/>
      <c r="H482" s="38"/>
      <c r="I482" s="23"/>
      <c r="J482" s="23"/>
      <c r="K482" s="24"/>
      <c r="L482" s="24"/>
      <c r="M482" s="21"/>
      <c r="N482" s="24"/>
      <c r="O482" s="24"/>
      <c r="P482" s="26"/>
      <c r="Q482" s="26"/>
      <c r="R482" s="26"/>
      <c r="S482" s="26"/>
      <c r="T482" s="26"/>
      <c r="U482" s="26"/>
      <c r="V482" s="26"/>
      <c r="W482" s="26"/>
      <c r="X482" s="27"/>
    </row>
    <row r="483" spans="1:24" x14ac:dyDescent="0.3">
      <c r="A483" s="2"/>
      <c r="B483" s="38"/>
      <c r="C483" s="38"/>
      <c r="D483" s="21"/>
      <c r="E483" s="21"/>
      <c r="F483" s="20"/>
      <c r="G483" s="21"/>
      <c r="H483" s="38"/>
      <c r="I483" s="23"/>
      <c r="J483" s="23"/>
      <c r="K483" s="24"/>
      <c r="L483" s="24"/>
      <c r="M483" s="21"/>
      <c r="N483" s="24"/>
      <c r="O483" s="24"/>
      <c r="P483" s="26"/>
      <c r="Q483" s="26"/>
      <c r="R483" s="26"/>
      <c r="S483" s="26"/>
      <c r="T483" s="26"/>
      <c r="U483" s="26"/>
      <c r="V483" s="26"/>
      <c r="W483" s="26"/>
      <c r="X483" s="27"/>
    </row>
    <row r="484" spans="1:24" x14ac:dyDescent="0.3">
      <c r="A484" s="2"/>
      <c r="B484" s="38"/>
      <c r="C484" s="38"/>
      <c r="D484" s="21"/>
      <c r="E484" s="21"/>
      <c r="F484" s="20"/>
      <c r="G484" s="21"/>
      <c r="H484" s="38"/>
      <c r="I484" s="23"/>
      <c r="J484" s="23"/>
      <c r="K484" s="24"/>
      <c r="L484" s="24"/>
      <c r="M484" s="21"/>
      <c r="N484" s="24"/>
      <c r="O484" s="24"/>
      <c r="P484" s="26"/>
      <c r="Q484" s="26"/>
      <c r="R484" s="26"/>
      <c r="S484" s="26"/>
      <c r="T484" s="26"/>
      <c r="U484" s="26"/>
      <c r="V484" s="26"/>
      <c r="W484" s="26"/>
      <c r="X484" s="27"/>
    </row>
    <row r="485" spans="1:24" x14ac:dyDescent="0.3">
      <c r="A485" s="2"/>
      <c r="B485" s="38"/>
      <c r="C485" s="38"/>
      <c r="D485" s="21"/>
      <c r="E485" s="21"/>
      <c r="F485" s="20"/>
      <c r="G485" s="21"/>
      <c r="H485" s="38"/>
      <c r="I485" s="23"/>
      <c r="J485" s="23"/>
      <c r="K485" s="24"/>
      <c r="L485" s="24"/>
      <c r="M485" s="21"/>
      <c r="N485" s="24"/>
      <c r="O485" s="24"/>
      <c r="P485" s="26"/>
      <c r="Q485" s="26"/>
      <c r="R485" s="26"/>
      <c r="S485" s="26"/>
      <c r="T485" s="26"/>
      <c r="U485" s="26"/>
      <c r="V485" s="26"/>
      <c r="W485" s="26"/>
      <c r="X485" s="27"/>
    </row>
    <row r="486" spans="1:24" x14ac:dyDescent="0.3">
      <c r="A486" s="2"/>
      <c r="B486" s="38"/>
      <c r="C486" s="38"/>
      <c r="D486" s="21"/>
      <c r="E486" s="21"/>
      <c r="F486" s="20"/>
      <c r="G486" s="21"/>
      <c r="H486" s="38"/>
      <c r="I486" s="23"/>
      <c r="J486" s="23"/>
      <c r="K486" s="24"/>
      <c r="L486" s="24"/>
      <c r="M486" s="21"/>
      <c r="N486" s="24"/>
      <c r="O486" s="24"/>
      <c r="P486" s="26"/>
      <c r="Q486" s="26"/>
      <c r="R486" s="26"/>
      <c r="S486" s="26"/>
      <c r="T486" s="26"/>
      <c r="U486" s="26"/>
      <c r="V486" s="26"/>
      <c r="W486" s="26"/>
      <c r="X486" s="27"/>
    </row>
    <row r="487" spans="1:24" x14ac:dyDescent="0.3">
      <c r="A487" s="2"/>
      <c r="B487" s="38"/>
      <c r="C487" s="38"/>
      <c r="D487" s="21"/>
      <c r="E487" s="21"/>
      <c r="F487" s="20"/>
      <c r="G487" s="21"/>
      <c r="H487" s="38"/>
      <c r="I487" s="23"/>
      <c r="J487" s="23"/>
      <c r="K487" s="24"/>
      <c r="L487" s="24"/>
      <c r="M487" s="21"/>
      <c r="N487" s="24"/>
      <c r="O487" s="24"/>
      <c r="P487" s="26"/>
      <c r="Q487" s="26"/>
      <c r="R487" s="26"/>
      <c r="S487" s="26"/>
      <c r="T487" s="26"/>
      <c r="U487" s="26"/>
      <c r="V487" s="26"/>
      <c r="W487" s="26"/>
      <c r="X487" s="27"/>
    </row>
    <row r="488" spans="1:24" x14ac:dyDescent="0.3">
      <c r="A488" s="2"/>
      <c r="B488" s="38"/>
      <c r="C488" s="38"/>
      <c r="D488" s="21"/>
      <c r="E488" s="21"/>
      <c r="F488" s="20"/>
      <c r="G488" s="21"/>
      <c r="H488" s="38"/>
      <c r="I488" s="23"/>
      <c r="J488" s="23"/>
      <c r="K488" s="24"/>
      <c r="L488" s="24"/>
      <c r="M488" s="21"/>
      <c r="N488" s="24"/>
      <c r="O488" s="24"/>
      <c r="P488" s="26"/>
      <c r="Q488" s="26"/>
      <c r="R488" s="26"/>
      <c r="S488" s="26"/>
      <c r="T488" s="26"/>
      <c r="U488" s="26"/>
      <c r="V488" s="26"/>
      <c r="W488" s="26"/>
      <c r="X488" s="27"/>
    </row>
    <row r="489" spans="1:24" x14ac:dyDescent="0.3">
      <c r="A489" s="2"/>
      <c r="B489" s="38"/>
      <c r="C489" s="38"/>
      <c r="D489" s="21"/>
      <c r="E489" s="21"/>
      <c r="F489" s="20"/>
      <c r="G489" s="21"/>
      <c r="H489" s="38"/>
      <c r="I489" s="23"/>
      <c r="J489" s="23"/>
      <c r="K489" s="24"/>
      <c r="L489" s="24"/>
      <c r="M489" s="21"/>
      <c r="N489" s="24"/>
      <c r="O489" s="24"/>
      <c r="P489" s="26"/>
      <c r="Q489" s="26"/>
      <c r="R489" s="26"/>
      <c r="S489" s="26"/>
      <c r="T489" s="26"/>
      <c r="U489" s="26"/>
      <c r="V489" s="26"/>
      <c r="W489" s="26"/>
      <c r="X489" s="27"/>
    </row>
    <row r="490" spans="1:24" x14ac:dyDescent="0.3">
      <c r="A490" s="2"/>
      <c r="B490" s="38"/>
      <c r="C490" s="38"/>
      <c r="D490" s="21"/>
      <c r="E490" s="21"/>
      <c r="F490" s="20"/>
      <c r="G490" s="21"/>
      <c r="H490" s="38"/>
      <c r="I490" s="23"/>
      <c r="J490" s="23"/>
      <c r="K490" s="24"/>
      <c r="L490" s="24"/>
      <c r="M490" s="21"/>
      <c r="N490" s="24"/>
      <c r="O490" s="24"/>
      <c r="P490" s="26"/>
      <c r="Q490" s="26"/>
      <c r="R490" s="26"/>
      <c r="S490" s="26"/>
      <c r="T490" s="26"/>
      <c r="U490" s="26"/>
      <c r="V490" s="26"/>
      <c r="W490" s="26"/>
      <c r="X490" s="27"/>
    </row>
    <row r="491" spans="1:24" x14ac:dyDescent="0.3">
      <c r="A491" s="2"/>
      <c r="B491" s="38"/>
      <c r="C491" s="38"/>
      <c r="D491" s="21"/>
      <c r="E491" s="21"/>
      <c r="F491" s="20"/>
      <c r="G491" s="21"/>
      <c r="H491" s="38"/>
      <c r="I491" s="23"/>
      <c r="J491" s="23"/>
      <c r="K491" s="24"/>
      <c r="L491" s="24"/>
      <c r="M491" s="21"/>
      <c r="N491" s="24"/>
      <c r="O491" s="24"/>
      <c r="P491" s="26"/>
      <c r="Q491" s="26"/>
      <c r="R491" s="26"/>
      <c r="S491" s="26"/>
      <c r="T491" s="26"/>
      <c r="U491" s="26"/>
      <c r="V491" s="26"/>
      <c r="W491" s="26"/>
      <c r="X491" s="27"/>
    </row>
    <row r="492" spans="1:24" x14ac:dyDescent="0.3">
      <c r="A492" s="2"/>
      <c r="B492" s="38"/>
      <c r="C492" s="38"/>
      <c r="D492" s="21"/>
      <c r="E492" s="21"/>
      <c r="F492" s="20"/>
      <c r="G492" s="21"/>
      <c r="H492" s="38"/>
      <c r="I492" s="23"/>
      <c r="J492" s="23"/>
      <c r="K492" s="24"/>
      <c r="L492" s="24"/>
      <c r="M492" s="21"/>
      <c r="N492" s="24"/>
      <c r="O492" s="24"/>
      <c r="P492" s="26"/>
      <c r="Q492" s="26"/>
      <c r="R492" s="26"/>
      <c r="S492" s="26"/>
      <c r="T492" s="26"/>
      <c r="U492" s="26"/>
      <c r="V492" s="26"/>
      <c r="W492" s="26"/>
      <c r="X492" s="27"/>
    </row>
    <row r="493" spans="1:24" x14ac:dyDescent="0.3">
      <c r="A493" s="2"/>
      <c r="B493" s="38"/>
      <c r="C493" s="38"/>
      <c r="D493" s="21"/>
      <c r="E493" s="21"/>
      <c r="F493" s="20"/>
      <c r="G493" s="21"/>
      <c r="H493" s="38"/>
      <c r="I493" s="23"/>
      <c r="J493" s="23"/>
      <c r="K493" s="24"/>
      <c r="L493" s="24"/>
      <c r="M493" s="21"/>
      <c r="N493" s="24"/>
      <c r="O493" s="24"/>
      <c r="P493" s="26"/>
      <c r="Q493" s="26"/>
      <c r="R493" s="26"/>
      <c r="S493" s="26"/>
      <c r="T493" s="26"/>
      <c r="U493" s="26"/>
      <c r="V493" s="26"/>
      <c r="W493" s="26"/>
      <c r="X493" s="27"/>
    </row>
    <row r="494" spans="1:24" x14ac:dyDescent="0.3">
      <c r="A494" s="2"/>
      <c r="B494" s="38"/>
      <c r="C494" s="38"/>
      <c r="D494" s="21"/>
      <c r="E494" s="21"/>
      <c r="F494" s="20"/>
      <c r="G494" s="21"/>
      <c r="H494" s="38"/>
      <c r="I494" s="23"/>
      <c r="J494" s="23"/>
      <c r="K494" s="24"/>
      <c r="L494" s="24"/>
      <c r="M494" s="21"/>
      <c r="N494" s="24"/>
      <c r="O494" s="24"/>
      <c r="P494" s="26"/>
      <c r="Q494" s="26"/>
      <c r="R494" s="26"/>
      <c r="S494" s="26"/>
      <c r="T494" s="26"/>
      <c r="U494" s="26"/>
      <c r="V494" s="26"/>
      <c r="W494" s="26"/>
      <c r="X494" s="27"/>
    </row>
    <row r="495" spans="1:24" x14ac:dyDescent="0.3">
      <c r="A495" s="2"/>
      <c r="B495" s="38"/>
      <c r="C495" s="38"/>
      <c r="D495" s="21"/>
      <c r="E495" s="21"/>
      <c r="F495" s="20"/>
      <c r="G495" s="21"/>
      <c r="H495" s="38"/>
      <c r="I495" s="23"/>
      <c r="J495" s="23"/>
      <c r="K495" s="24"/>
      <c r="L495" s="24"/>
      <c r="M495" s="21"/>
      <c r="N495" s="24"/>
      <c r="O495" s="24"/>
      <c r="P495" s="26"/>
      <c r="Q495" s="26"/>
      <c r="R495" s="26"/>
      <c r="S495" s="26"/>
      <c r="T495" s="26"/>
      <c r="U495" s="26"/>
      <c r="V495" s="26"/>
      <c r="W495" s="26"/>
      <c r="X495" s="27"/>
    </row>
    <row r="496" spans="1:24" x14ac:dyDescent="0.3">
      <c r="A496" s="2"/>
      <c r="B496" s="38"/>
      <c r="C496" s="38"/>
      <c r="D496" s="21"/>
      <c r="E496" s="21"/>
      <c r="F496" s="20"/>
      <c r="G496" s="21"/>
      <c r="H496" s="38"/>
      <c r="I496" s="23"/>
      <c r="J496" s="23"/>
      <c r="K496" s="24"/>
      <c r="L496" s="24"/>
      <c r="M496" s="21"/>
      <c r="N496" s="24"/>
      <c r="O496" s="24"/>
      <c r="P496" s="26"/>
      <c r="Q496" s="26"/>
      <c r="R496" s="26"/>
      <c r="S496" s="26"/>
      <c r="T496" s="26"/>
      <c r="U496" s="26"/>
      <c r="V496" s="26"/>
      <c r="W496" s="26"/>
      <c r="X496" s="27"/>
    </row>
    <row r="497" spans="2:24" s="2" customFormat="1" x14ac:dyDescent="0.3">
      <c r="B497" s="38"/>
      <c r="C497" s="38"/>
      <c r="D497" s="21"/>
      <c r="E497" s="21"/>
      <c r="F497" s="20"/>
      <c r="G497" s="21"/>
      <c r="H497" s="38"/>
      <c r="I497" s="23"/>
      <c r="J497" s="23"/>
      <c r="K497" s="24"/>
      <c r="L497" s="24"/>
      <c r="M497" s="21"/>
      <c r="N497" s="24"/>
      <c r="O497" s="24"/>
      <c r="P497" s="26"/>
      <c r="Q497" s="26"/>
      <c r="R497" s="26"/>
      <c r="S497" s="26"/>
      <c r="T497" s="26"/>
      <c r="U497" s="26"/>
      <c r="V497" s="26"/>
      <c r="W497" s="26"/>
      <c r="X497" s="27"/>
    </row>
    <row r="498" spans="2:24" s="2" customFormat="1" x14ac:dyDescent="0.3">
      <c r="B498" s="38"/>
      <c r="C498" s="38"/>
      <c r="D498" s="21"/>
      <c r="E498" s="21"/>
      <c r="F498" s="20"/>
      <c r="G498" s="21"/>
      <c r="H498" s="38"/>
      <c r="I498" s="23"/>
      <c r="J498" s="23"/>
      <c r="K498" s="24"/>
      <c r="L498" s="24"/>
      <c r="M498" s="21"/>
      <c r="N498" s="24"/>
      <c r="O498" s="24"/>
      <c r="P498" s="26"/>
      <c r="Q498" s="26"/>
      <c r="R498" s="26"/>
      <c r="S498" s="26"/>
      <c r="T498" s="26"/>
      <c r="U498" s="26"/>
      <c r="V498" s="26"/>
      <c r="W498" s="26"/>
      <c r="X498" s="27"/>
    </row>
    <row r="499" spans="2:24" s="2" customFormat="1" x14ac:dyDescent="0.3">
      <c r="B499" s="38"/>
      <c r="C499" s="38"/>
      <c r="D499" s="21"/>
      <c r="E499" s="21"/>
      <c r="F499" s="20"/>
      <c r="G499" s="21"/>
      <c r="H499" s="38"/>
      <c r="I499" s="23"/>
      <c r="J499" s="23"/>
      <c r="K499" s="24"/>
      <c r="L499" s="24"/>
      <c r="M499" s="21"/>
      <c r="N499" s="24"/>
      <c r="O499" s="24"/>
      <c r="P499" s="26"/>
      <c r="Q499" s="26"/>
      <c r="R499" s="26"/>
      <c r="S499" s="26"/>
      <c r="T499" s="26"/>
      <c r="U499" s="26"/>
      <c r="V499" s="26"/>
      <c r="W499" s="26"/>
      <c r="X499" s="27"/>
    </row>
    <row r="500" spans="2:24" s="2" customFormat="1" x14ac:dyDescent="0.3">
      <c r="B500" s="38"/>
      <c r="C500" s="38"/>
      <c r="D500" s="21"/>
      <c r="E500" s="21"/>
      <c r="F500" s="20"/>
      <c r="G500" s="21"/>
      <c r="H500" s="38"/>
      <c r="I500" s="23"/>
      <c r="J500" s="23"/>
      <c r="K500" s="24"/>
      <c r="L500" s="24"/>
      <c r="M500" s="21"/>
      <c r="N500" s="24"/>
      <c r="O500" s="24"/>
      <c r="P500" s="26"/>
      <c r="Q500" s="26"/>
      <c r="R500" s="26"/>
      <c r="S500" s="26"/>
      <c r="T500" s="26"/>
      <c r="U500" s="26"/>
      <c r="V500" s="26"/>
      <c r="W500" s="26"/>
      <c r="X500" s="27"/>
    </row>
    <row r="501" spans="2:24" s="2" customFormat="1" x14ac:dyDescent="0.3">
      <c r="B501" s="38"/>
      <c r="C501" s="38"/>
      <c r="D501" s="21"/>
      <c r="E501" s="21"/>
      <c r="F501" s="20"/>
      <c r="G501" s="21"/>
      <c r="H501" s="38"/>
      <c r="I501" s="23"/>
      <c r="J501" s="23"/>
      <c r="K501" s="24"/>
      <c r="L501" s="24"/>
      <c r="M501" s="21"/>
      <c r="N501" s="24"/>
      <c r="O501" s="24"/>
      <c r="P501" s="26"/>
      <c r="Q501" s="26"/>
      <c r="R501" s="26"/>
      <c r="S501" s="26"/>
      <c r="T501" s="26"/>
      <c r="U501" s="26"/>
      <c r="V501" s="26"/>
      <c r="W501" s="26"/>
      <c r="X501" s="27"/>
    </row>
    <row r="502" spans="2:24" s="2" customFormat="1" x14ac:dyDescent="0.3">
      <c r="B502" s="38"/>
      <c r="C502" s="38"/>
      <c r="D502" s="21"/>
      <c r="E502" s="21"/>
      <c r="F502" s="20"/>
      <c r="G502" s="21"/>
      <c r="H502" s="38"/>
      <c r="I502" s="23"/>
      <c r="J502" s="23"/>
      <c r="K502" s="24"/>
      <c r="L502" s="24"/>
      <c r="M502" s="21"/>
      <c r="N502" s="24"/>
      <c r="O502" s="24"/>
      <c r="P502" s="26"/>
      <c r="Q502" s="26"/>
      <c r="R502" s="26"/>
      <c r="S502" s="26"/>
      <c r="T502" s="26"/>
      <c r="U502" s="26"/>
      <c r="V502" s="26"/>
      <c r="W502" s="26"/>
      <c r="X502" s="27"/>
    </row>
    <row r="503" spans="2:24" s="2" customFormat="1" x14ac:dyDescent="0.3">
      <c r="B503" s="38"/>
      <c r="C503" s="38"/>
      <c r="D503" s="21"/>
      <c r="E503" s="21"/>
      <c r="F503" s="20"/>
      <c r="G503" s="21"/>
      <c r="H503" s="38"/>
      <c r="I503" s="23"/>
      <c r="J503" s="23"/>
      <c r="K503" s="24"/>
      <c r="L503" s="24"/>
      <c r="M503" s="21"/>
      <c r="N503" s="24"/>
      <c r="O503" s="24"/>
      <c r="P503" s="26"/>
      <c r="Q503" s="26"/>
      <c r="R503" s="26"/>
      <c r="S503" s="26"/>
      <c r="T503" s="26"/>
      <c r="U503" s="26"/>
      <c r="V503" s="26"/>
      <c r="W503" s="26"/>
      <c r="X503" s="27"/>
    </row>
    <row r="504" spans="2:24" s="2" customFormat="1" x14ac:dyDescent="0.3">
      <c r="B504" s="38"/>
      <c r="C504" s="38"/>
      <c r="D504" s="21"/>
      <c r="E504" s="21"/>
      <c r="F504" s="20"/>
      <c r="G504" s="21"/>
      <c r="H504" s="38"/>
      <c r="I504" s="23"/>
      <c r="J504" s="23"/>
      <c r="K504" s="24"/>
      <c r="L504" s="24"/>
      <c r="M504" s="21"/>
      <c r="N504" s="24"/>
      <c r="O504" s="24"/>
      <c r="P504" s="26"/>
      <c r="Q504" s="26"/>
      <c r="R504" s="26"/>
      <c r="S504" s="26"/>
      <c r="T504" s="26"/>
      <c r="U504" s="26"/>
      <c r="V504" s="26"/>
      <c r="W504" s="26"/>
      <c r="X504" s="27"/>
    </row>
    <row r="505" spans="2:24" s="2" customFormat="1" x14ac:dyDescent="0.3">
      <c r="B505" s="38"/>
      <c r="C505" s="38"/>
      <c r="D505" s="21"/>
      <c r="E505" s="21"/>
      <c r="F505" s="20"/>
      <c r="G505" s="21"/>
      <c r="H505" s="38"/>
      <c r="I505" s="23"/>
      <c r="J505" s="23"/>
      <c r="K505" s="24"/>
      <c r="L505" s="24"/>
      <c r="M505" s="21"/>
      <c r="N505" s="24"/>
      <c r="O505" s="24"/>
      <c r="P505" s="26"/>
      <c r="Q505" s="26"/>
      <c r="R505" s="26"/>
      <c r="S505" s="26"/>
      <c r="T505" s="26"/>
      <c r="U505" s="26"/>
      <c r="V505" s="26"/>
      <c r="W505" s="26"/>
      <c r="X505" s="27"/>
    </row>
    <row r="506" spans="2:24" s="2" customFormat="1" x14ac:dyDescent="0.3">
      <c r="B506" s="38"/>
      <c r="C506" s="38"/>
      <c r="D506" s="21"/>
      <c r="E506" s="21"/>
      <c r="F506" s="20"/>
      <c r="G506" s="21"/>
      <c r="H506" s="38"/>
      <c r="I506" s="23"/>
      <c r="J506" s="23"/>
      <c r="K506" s="24"/>
      <c r="L506" s="24"/>
      <c r="M506" s="21"/>
      <c r="N506" s="24"/>
      <c r="O506" s="24"/>
      <c r="P506" s="26"/>
      <c r="Q506" s="26"/>
      <c r="R506" s="26"/>
      <c r="S506" s="26"/>
      <c r="T506" s="26"/>
      <c r="U506" s="26"/>
      <c r="V506" s="26"/>
      <c r="W506" s="26"/>
      <c r="X506" s="27"/>
    </row>
    <row r="507" spans="2:24" s="2" customFormat="1" x14ac:dyDescent="0.3">
      <c r="B507" s="38"/>
      <c r="C507" s="38"/>
      <c r="D507" s="21"/>
      <c r="E507" s="21"/>
      <c r="F507" s="20"/>
      <c r="G507" s="21"/>
      <c r="H507" s="38"/>
      <c r="I507" s="23"/>
      <c r="J507" s="23"/>
      <c r="K507" s="24"/>
      <c r="L507" s="24"/>
      <c r="M507" s="21"/>
      <c r="N507" s="24"/>
      <c r="O507" s="24"/>
      <c r="P507" s="26"/>
      <c r="Q507" s="26"/>
      <c r="R507" s="26"/>
      <c r="S507" s="26"/>
      <c r="T507" s="26"/>
      <c r="U507" s="26"/>
      <c r="V507" s="26"/>
      <c r="W507" s="26"/>
      <c r="X507" s="27"/>
    </row>
    <row r="508" spans="2:24" s="2" customFormat="1" x14ac:dyDescent="0.3">
      <c r="B508" s="38"/>
      <c r="C508" s="38"/>
      <c r="D508" s="21"/>
      <c r="E508" s="21"/>
      <c r="F508" s="20"/>
      <c r="G508" s="21"/>
      <c r="H508" s="38"/>
      <c r="I508" s="23"/>
      <c r="J508" s="23"/>
      <c r="K508" s="24"/>
      <c r="L508" s="24"/>
      <c r="M508" s="21"/>
      <c r="N508" s="24"/>
      <c r="O508" s="24"/>
      <c r="P508" s="26"/>
      <c r="Q508" s="26"/>
      <c r="R508" s="26"/>
      <c r="S508" s="26"/>
      <c r="T508" s="26"/>
      <c r="U508" s="26"/>
      <c r="V508" s="26"/>
      <c r="W508" s="26"/>
      <c r="X508" s="27"/>
    </row>
    <row r="509" spans="2:24" s="2" customFormat="1" x14ac:dyDescent="0.3">
      <c r="B509" s="38"/>
      <c r="C509" s="38"/>
      <c r="D509" s="21"/>
      <c r="E509" s="21"/>
      <c r="F509" s="20"/>
      <c r="G509" s="21"/>
      <c r="H509" s="38"/>
      <c r="I509" s="23"/>
      <c r="J509" s="23"/>
      <c r="K509" s="24"/>
      <c r="L509" s="24"/>
      <c r="M509" s="21"/>
      <c r="N509" s="24"/>
      <c r="O509" s="24"/>
      <c r="P509" s="26"/>
      <c r="Q509" s="26"/>
      <c r="R509" s="26"/>
      <c r="S509" s="26"/>
      <c r="T509" s="26"/>
      <c r="U509" s="26"/>
      <c r="V509" s="26"/>
      <c r="W509" s="26"/>
      <c r="X509" s="27"/>
    </row>
    <row r="510" spans="2:24" s="2" customFormat="1" x14ac:dyDescent="0.3">
      <c r="B510" s="38"/>
      <c r="C510" s="38"/>
      <c r="D510" s="21"/>
      <c r="E510" s="21"/>
      <c r="F510" s="20"/>
      <c r="G510" s="21"/>
      <c r="H510" s="38"/>
      <c r="I510" s="23"/>
      <c r="J510" s="23"/>
      <c r="K510" s="24"/>
      <c r="L510" s="24"/>
      <c r="M510" s="21"/>
      <c r="N510" s="24"/>
      <c r="O510" s="24"/>
      <c r="P510" s="26"/>
      <c r="Q510" s="26"/>
      <c r="R510" s="26"/>
      <c r="S510" s="26"/>
      <c r="T510" s="26"/>
      <c r="U510" s="26"/>
      <c r="V510" s="26"/>
      <c r="W510" s="26"/>
      <c r="X510" s="27"/>
    </row>
    <row r="511" spans="2:24" s="2" customFormat="1" x14ac:dyDescent="0.3">
      <c r="B511" s="38"/>
      <c r="C511" s="38"/>
      <c r="D511" s="21"/>
      <c r="E511" s="21"/>
      <c r="F511" s="20"/>
      <c r="G511" s="21"/>
      <c r="H511" s="38"/>
      <c r="I511" s="23"/>
      <c r="J511" s="23"/>
      <c r="K511" s="24"/>
      <c r="L511" s="24"/>
      <c r="M511" s="21"/>
      <c r="N511" s="24"/>
      <c r="O511" s="24"/>
      <c r="P511" s="26"/>
      <c r="Q511" s="26"/>
      <c r="R511" s="26"/>
      <c r="S511" s="26"/>
      <c r="T511" s="26"/>
      <c r="U511" s="26"/>
      <c r="V511" s="26"/>
      <c r="W511" s="26"/>
      <c r="X511" s="27"/>
    </row>
    <row r="512" spans="2:24" s="2" customFormat="1" x14ac:dyDescent="0.3">
      <c r="B512" s="38"/>
      <c r="C512" s="38"/>
      <c r="D512" s="21"/>
      <c r="E512" s="21"/>
      <c r="F512" s="20"/>
      <c r="G512" s="21"/>
      <c r="H512" s="38"/>
      <c r="I512" s="23"/>
      <c r="J512" s="23"/>
      <c r="K512" s="24"/>
      <c r="L512" s="24"/>
      <c r="M512" s="21"/>
      <c r="N512" s="24"/>
      <c r="O512" s="24"/>
      <c r="P512" s="26"/>
      <c r="Q512" s="26"/>
      <c r="R512" s="26"/>
      <c r="S512" s="26"/>
      <c r="T512" s="26"/>
      <c r="U512" s="26"/>
      <c r="V512" s="26"/>
      <c r="W512" s="26"/>
      <c r="X512" s="27"/>
    </row>
    <row r="513" spans="1:24" x14ac:dyDescent="0.3">
      <c r="A513" s="2"/>
      <c r="B513" s="38"/>
      <c r="C513" s="38"/>
      <c r="D513" s="21"/>
      <c r="E513" s="21"/>
      <c r="F513" s="20"/>
      <c r="G513" s="21"/>
      <c r="H513" s="38"/>
      <c r="I513" s="23"/>
      <c r="J513" s="23"/>
      <c r="K513" s="24"/>
      <c r="L513" s="24"/>
      <c r="M513" s="21"/>
      <c r="N513" s="24"/>
      <c r="O513" s="24"/>
      <c r="P513" s="26"/>
      <c r="Q513" s="26"/>
      <c r="R513" s="26"/>
      <c r="S513" s="26"/>
      <c r="T513" s="26"/>
      <c r="U513" s="26"/>
      <c r="V513" s="26"/>
      <c r="W513" s="26"/>
      <c r="X513" s="27"/>
    </row>
    <row r="514" spans="1:24" x14ac:dyDescent="0.3">
      <c r="A514" s="2"/>
      <c r="B514" s="38"/>
      <c r="C514" s="38"/>
      <c r="D514" s="21"/>
      <c r="E514" s="21"/>
      <c r="F514" s="20"/>
      <c r="G514" s="21"/>
      <c r="H514" s="38"/>
      <c r="I514" s="23"/>
      <c r="J514" s="23"/>
      <c r="K514" s="24"/>
      <c r="L514" s="24"/>
      <c r="M514" s="21"/>
      <c r="N514" s="24"/>
      <c r="O514" s="24"/>
      <c r="P514" s="26"/>
      <c r="Q514" s="26"/>
      <c r="R514" s="26"/>
      <c r="S514" s="26"/>
      <c r="T514" s="26"/>
      <c r="U514" s="26"/>
      <c r="V514" s="26"/>
      <c r="W514" s="26"/>
      <c r="X514" s="27"/>
    </row>
    <row r="515" spans="1:24" x14ac:dyDescent="0.3">
      <c r="A515" s="2"/>
      <c r="B515" s="38"/>
      <c r="C515" s="38"/>
      <c r="D515" s="21"/>
      <c r="E515" s="21"/>
      <c r="F515" s="20"/>
      <c r="G515" s="21"/>
      <c r="H515" s="38"/>
      <c r="I515" s="23"/>
      <c r="J515" s="23"/>
      <c r="K515" s="24"/>
      <c r="L515" s="24"/>
      <c r="M515" s="21"/>
      <c r="N515" s="24"/>
      <c r="O515" s="24"/>
      <c r="P515" s="26"/>
      <c r="Q515" s="26"/>
      <c r="R515" s="26"/>
      <c r="S515" s="26"/>
      <c r="T515" s="26"/>
      <c r="U515" s="26"/>
      <c r="V515" s="26"/>
      <c r="W515" s="26"/>
      <c r="X515" s="27"/>
    </row>
    <row r="516" spans="1:24" x14ac:dyDescent="0.3">
      <c r="A516" s="2"/>
      <c r="B516" s="38"/>
      <c r="C516" s="38"/>
      <c r="D516" s="21"/>
      <c r="E516" s="21"/>
      <c r="F516" s="20"/>
      <c r="G516" s="21"/>
      <c r="H516" s="38"/>
      <c r="I516" s="23"/>
      <c r="J516" s="23"/>
      <c r="K516" s="24"/>
      <c r="L516" s="24"/>
      <c r="M516" s="21"/>
      <c r="N516" s="24"/>
      <c r="O516" s="24"/>
      <c r="P516" s="26"/>
      <c r="Q516" s="26"/>
      <c r="R516" s="26"/>
      <c r="S516" s="26"/>
      <c r="T516" s="26"/>
      <c r="U516" s="26"/>
      <c r="V516" s="26"/>
      <c r="W516" s="26"/>
      <c r="X516" s="27"/>
    </row>
    <row r="517" spans="1:24" x14ac:dyDescent="0.3">
      <c r="A517" s="2"/>
      <c r="B517" s="38"/>
      <c r="C517" s="38"/>
      <c r="D517" s="21"/>
      <c r="E517" s="21"/>
      <c r="F517" s="20"/>
      <c r="G517" s="21"/>
      <c r="H517" s="38"/>
      <c r="I517" s="23"/>
      <c r="J517" s="23"/>
      <c r="K517" s="24"/>
      <c r="L517" s="24"/>
      <c r="M517" s="21"/>
      <c r="N517" s="24"/>
      <c r="O517" s="24"/>
      <c r="P517" s="26"/>
      <c r="Q517" s="26"/>
      <c r="R517" s="26"/>
      <c r="S517" s="26"/>
      <c r="T517" s="26"/>
      <c r="U517" s="26"/>
      <c r="V517" s="26"/>
      <c r="W517" s="26"/>
      <c r="X517" s="27"/>
    </row>
    <row r="518" spans="1:24" x14ac:dyDescent="0.3">
      <c r="A518" s="2"/>
      <c r="B518" s="38"/>
      <c r="C518" s="38"/>
      <c r="D518" s="21"/>
      <c r="E518" s="21"/>
      <c r="F518" s="20"/>
      <c r="G518" s="21"/>
      <c r="H518" s="38"/>
      <c r="I518" s="23"/>
      <c r="J518" s="23"/>
      <c r="K518" s="24"/>
      <c r="L518" s="24"/>
      <c r="M518" s="21"/>
      <c r="N518" s="24"/>
      <c r="O518" s="24"/>
      <c r="P518" s="26"/>
      <c r="Q518" s="26"/>
      <c r="R518" s="26"/>
      <c r="S518" s="26"/>
      <c r="T518" s="26"/>
      <c r="U518" s="26"/>
      <c r="V518" s="26"/>
      <c r="W518" s="26"/>
      <c r="X518" s="27"/>
    </row>
    <row r="519" spans="1:24" x14ac:dyDescent="0.3">
      <c r="A519" s="2"/>
      <c r="B519" s="38"/>
      <c r="C519" s="38"/>
      <c r="D519" s="21"/>
      <c r="E519" s="21"/>
      <c r="F519" s="20"/>
      <c r="G519" s="21"/>
      <c r="H519" s="38"/>
      <c r="I519" s="23"/>
      <c r="J519" s="23"/>
      <c r="K519" s="24"/>
      <c r="L519" s="24"/>
      <c r="M519" s="21"/>
      <c r="N519" s="24"/>
      <c r="O519" s="24"/>
      <c r="P519" s="26"/>
      <c r="Q519" s="26"/>
      <c r="R519" s="26"/>
      <c r="S519" s="26"/>
      <c r="T519" s="26"/>
      <c r="U519" s="26"/>
      <c r="V519" s="26"/>
      <c r="W519" s="26"/>
      <c r="X519" s="27"/>
    </row>
    <row r="520" spans="1:24" x14ac:dyDescent="0.3">
      <c r="A520" s="2"/>
      <c r="B520" s="38"/>
      <c r="C520" s="38"/>
      <c r="D520" s="21"/>
      <c r="E520" s="21"/>
      <c r="F520" s="20"/>
      <c r="G520" s="21"/>
      <c r="H520" s="38"/>
      <c r="I520" s="23"/>
      <c r="J520" s="23"/>
      <c r="K520" s="24"/>
      <c r="L520" s="24"/>
      <c r="M520" s="21"/>
      <c r="N520" s="24"/>
      <c r="O520" s="24"/>
      <c r="P520" s="26"/>
      <c r="Q520" s="26"/>
      <c r="R520" s="26"/>
      <c r="S520" s="26"/>
      <c r="T520" s="26"/>
      <c r="U520" s="26"/>
      <c r="V520" s="26"/>
      <c r="W520" s="26"/>
      <c r="X520" s="27"/>
    </row>
    <row r="521" spans="1:24" x14ac:dyDescent="0.3">
      <c r="A521" s="2"/>
      <c r="B521" s="38"/>
      <c r="C521" s="38"/>
      <c r="D521" s="21"/>
      <c r="E521" s="21"/>
      <c r="F521" s="20"/>
      <c r="G521" s="21"/>
      <c r="H521" s="38"/>
      <c r="I521" s="23"/>
      <c r="J521" s="23"/>
      <c r="K521" s="24"/>
      <c r="L521" s="24"/>
      <c r="M521" s="21"/>
      <c r="N521" s="24"/>
      <c r="O521" s="24"/>
      <c r="P521" s="26"/>
      <c r="Q521" s="26"/>
      <c r="R521" s="26"/>
      <c r="S521" s="26"/>
      <c r="T521" s="26"/>
      <c r="U521" s="26"/>
      <c r="V521" s="26"/>
      <c r="W521" s="26"/>
      <c r="X521" s="27"/>
    </row>
    <row r="522" spans="1:24" x14ac:dyDescent="0.3">
      <c r="A522" s="2"/>
      <c r="B522" s="38"/>
      <c r="C522" s="38"/>
      <c r="D522" s="21"/>
      <c r="E522" s="21"/>
      <c r="F522" s="20"/>
      <c r="G522" s="21"/>
      <c r="H522" s="38"/>
      <c r="I522" s="23"/>
      <c r="J522" s="23"/>
      <c r="K522" s="24"/>
      <c r="L522" s="24"/>
      <c r="M522" s="21"/>
      <c r="N522" s="24"/>
      <c r="O522" s="24"/>
      <c r="P522" s="26"/>
      <c r="Q522" s="26"/>
      <c r="R522" s="26"/>
      <c r="S522" s="26"/>
      <c r="T522" s="26"/>
      <c r="U522" s="26"/>
      <c r="V522" s="26"/>
      <c r="W522" s="26"/>
      <c r="X522" s="27"/>
    </row>
    <row r="523" spans="1:24" x14ac:dyDescent="0.3">
      <c r="A523" s="2"/>
      <c r="B523" s="38"/>
      <c r="C523" s="38"/>
      <c r="D523" s="21"/>
      <c r="E523" s="21"/>
      <c r="F523" s="20"/>
      <c r="G523" s="21"/>
      <c r="H523" s="38"/>
      <c r="I523" s="23"/>
      <c r="J523" s="23"/>
      <c r="K523" s="24"/>
      <c r="L523" s="24"/>
      <c r="M523" s="21"/>
      <c r="N523" s="24"/>
      <c r="O523" s="24"/>
      <c r="P523" s="26"/>
      <c r="Q523" s="26"/>
      <c r="R523" s="26"/>
      <c r="S523" s="26"/>
      <c r="T523" s="26"/>
      <c r="U523" s="26"/>
      <c r="V523" s="26"/>
      <c r="W523" s="26"/>
      <c r="X523" s="27"/>
    </row>
    <row r="524" spans="1:24" x14ac:dyDescent="0.3">
      <c r="A524" s="2"/>
      <c r="B524" s="38"/>
      <c r="C524" s="38"/>
      <c r="D524" s="21"/>
      <c r="E524" s="21"/>
      <c r="F524" s="20"/>
      <c r="G524" s="21"/>
      <c r="H524" s="38"/>
      <c r="I524" s="23"/>
      <c r="J524" s="23"/>
      <c r="K524" s="24"/>
      <c r="L524" s="24"/>
      <c r="M524" s="21"/>
      <c r="N524" s="24"/>
      <c r="O524" s="24"/>
      <c r="P524" s="26"/>
      <c r="Q524" s="26"/>
      <c r="R524" s="26"/>
      <c r="S524" s="26"/>
      <c r="T524" s="26"/>
      <c r="U524" s="26"/>
      <c r="V524" s="26"/>
      <c r="W524" s="26"/>
      <c r="X524" s="27"/>
    </row>
    <row r="525" spans="1:24" x14ac:dyDescent="0.3">
      <c r="A525" s="2"/>
      <c r="B525" s="38"/>
      <c r="C525" s="38"/>
      <c r="D525" s="21"/>
      <c r="E525" s="21"/>
      <c r="F525" s="20"/>
      <c r="G525" s="21"/>
      <c r="H525" s="38"/>
      <c r="I525" s="23"/>
      <c r="J525" s="23"/>
      <c r="K525" s="24"/>
      <c r="L525" s="24"/>
      <c r="M525" s="21"/>
      <c r="N525" s="24"/>
      <c r="O525" s="24"/>
      <c r="P525" s="26"/>
      <c r="Q525" s="26"/>
      <c r="R525" s="26"/>
      <c r="S525" s="26"/>
      <c r="T525" s="26"/>
      <c r="U525" s="26"/>
      <c r="V525" s="26"/>
      <c r="W525" s="26"/>
      <c r="X525" s="27"/>
    </row>
    <row r="526" spans="1:24" x14ac:dyDescent="0.3">
      <c r="A526" s="2"/>
      <c r="B526" s="38"/>
      <c r="C526" s="38"/>
      <c r="D526" s="21"/>
      <c r="E526" s="21"/>
      <c r="F526" s="20"/>
      <c r="G526" s="21"/>
      <c r="H526" s="38"/>
      <c r="I526" s="23"/>
      <c r="J526" s="23"/>
      <c r="K526" s="24"/>
      <c r="L526" s="24"/>
      <c r="M526" s="21"/>
      <c r="N526" s="24"/>
      <c r="O526" s="24"/>
      <c r="P526" s="26"/>
      <c r="Q526" s="26"/>
      <c r="R526" s="26"/>
      <c r="S526" s="26"/>
      <c r="T526" s="26"/>
      <c r="U526" s="26"/>
      <c r="V526" s="26"/>
      <c r="W526" s="26"/>
      <c r="X526" s="27"/>
    </row>
    <row r="527" spans="1:24" x14ac:dyDescent="0.3">
      <c r="A527" s="2"/>
      <c r="B527" s="38"/>
      <c r="C527" s="38"/>
      <c r="D527" s="21"/>
      <c r="E527" s="21"/>
      <c r="F527" s="20"/>
      <c r="G527" s="21"/>
      <c r="H527" s="38"/>
      <c r="I527" s="23"/>
      <c r="J527" s="23"/>
      <c r="K527" s="24"/>
      <c r="L527" s="24"/>
      <c r="M527" s="21"/>
      <c r="N527" s="24"/>
      <c r="O527" s="24"/>
      <c r="P527" s="26"/>
      <c r="Q527" s="26"/>
      <c r="R527" s="26"/>
      <c r="S527" s="26"/>
      <c r="T527" s="26"/>
      <c r="U527" s="26"/>
      <c r="V527" s="26"/>
      <c r="W527" s="26"/>
      <c r="X527" s="27"/>
    </row>
    <row r="528" spans="1:24" x14ac:dyDescent="0.3">
      <c r="A528" s="2"/>
      <c r="B528" s="38"/>
      <c r="C528" s="38"/>
      <c r="D528" s="21"/>
      <c r="E528" s="21"/>
      <c r="F528" s="20"/>
      <c r="G528" s="21"/>
      <c r="H528" s="38"/>
      <c r="I528" s="23"/>
      <c r="J528" s="23"/>
      <c r="K528" s="24"/>
      <c r="L528" s="24"/>
      <c r="M528" s="21"/>
      <c r="N528" s="24"/>
      <c r="O528" s="24"/>
      <c r="P528" s="26"/>
      <c r="Q528" s="26"/>
      <c r="R528" s="26"/>
      <c r="S528" s="26"/>
      <c r="T528" s="26"/>
      <c r="U528" s="26"/>
      <c r="V528" s="26"/>
      <c r="W528" s="26"/>
      <c r="X528" s="27"/>
    </row>
    <row r="529" spans="1:24" x14ac:dyDescent="0.3">
      <c r="A529" s="2"/>
      <c r="B529" s="38"/>
      <c r="C529" s="38"/>
      <c r="D529" s="21"/>
      <c r="E529" s="21"/>
      <c r="F529" s="20"/>
      <c r="G529" s="21"/>
      <c r="H529" s="38"/>
      <c r="I529" s="23"/>
      <c r="J529" s="23"/>
      <c r="K529" s="24"/>
      <c r="L529" s="24"/>
      <c r="M529" s="21"/>
      <c r="N529" s="24"/>
      <c r="O529" s="24"/>
      <c r="P529" s="26"/>
      <c r="Q529" s="26"/>
      <c r="R529" s="26"/>
      <c r="S529" s="26"/>
      <c r="T529" s="26"/>
      <c r="U529" s="26"/>
      <c r="V529" s="26"/>
      <c r="W529" s="26"/>
      <c r="X529" s="27"/>
    </row>
    <row r="530" spans="1:24" x14ac:dyDescent="0.3">
      <c r="A530" s="2"/>
      <c r="B530" s="38"/>
      <c r="C530" s="38"/>
      <c r="D530" s="21"/>
      <c r="E530" s="21"/>
      <c r="F530" s="20"/>
      <c r="G530" s="21"/>
      <c r="H530" s="38"/>
      <c r="I530" s="23"/>
      <c r="J530" s="23"/>
      <c r="K530" s="24"/>
      <c r="L530" s="24"/>
      <c r="M530" s="21"/>
      <c r="N530" s="24"/>
      <c r="O530" s="24"/>
      <c r="P530" s="26"/>
      <c r="Q530" s="26"/>
      <c r="R530" s="26"/>
      <c r="S530" s="26"/>
      <c r="T530" s="26"/>
      <c r="U530" s="26"/>
      <c r="V530" s="26"/>
      <c r="W530" s="26"/>
      <c r="X530" s="27"/>
    </row>
    <row r="531" spans="1:24" x14ac:dyDescent="0.3">
      <c r="A531" s="2"/>
      <c r="B531" s="38"/>
      <c r="C531" s="38"/>
      <c r="D531" s="21"/>
      <c r="E531" s="21"/>
      <c r="F531" s="20"/>
      <c r="G531" s="21"/>
      <c r="H531" s="38"/>
      <c r="I531" s="23"/>
      <c r="J531" s="23"/>
      <c r="K531" s="24"/>
      <c r="L531" s="24"/>
      <c r="M531" s="21"/>
      <c r="N531" s="24"/>
      <c r="O531" s="24"/>
      <c r="P531" s="26"/>
      <c r="Q531" s="26"/>
      <c r="R531" s="26"/>
      <c r="S531" s="26"/>
      <c r="T531" s="26"/>
      <c r="U531" s="26"/>
      <c r="V531" s="26"/>
      <c r="W531" s="26"/>
      <c r="X531" s="27"/>
    </row>
    <row r="532" spans="1:24" x14ac:dyDescent="0.3">
      <c r="A532" s="2"/>
      <c r="B532" s="38"/>
      <c r="C532" s="38"/>
      <c r="D532" s="21"/>
      <c r="E532" s="21"/>
      <c r="F532" s="20"/>
      <c r="G532" s="21"/>
      <c r="H532" s="38"/>
      <c r="I532" s="23"/>
      <c r="J532" s="23"/>
      <c r="K532" s="24"/>
      <c r="L532" s="24"/>
      <c r="M532" s="21"/>
      <c r="N532" s="24"/>
      <c r="O532" s="24"/>
      <c r="P532" s="26"/>
      <c r="Q532" s="26"/>
      <c r="R532" s="26"/>
      <c r="S532" s="26"/>
      <c r="T532" s="26"/>
      <c r="U532" s="26"/>
      <c r="V532" s="26"/>
      <c r="W532" s="26"/>
      <c r="X532" s="27"/>
    </row>
    <row r="533" spans="1:24" x14ac:dyDescent="0.3">
      <c r="A533" s="2"/>
      <c r="B533" s="38"/>
      <c r="C533" s="38"/>
      <c r="D533" s="21"/>
      <c r="E533" s="21"/>
      <c r="F533" s="20"/>
      <c r="G533" s="21"/>
      <c r="H533" s="38"/>
      <c r="I533" s="23"/>
      <c r="J533" s="23"/>
      <c r="K533" s="24"/>
      <c r="L533" s="24"/>
      <c r="M533" s="21"/>
      <c r="N533" s="24"/>
      <c r="O533" s="24"/>
      <c r="P533" s="26"/>
      <c r="Q533" s="26"/>
      <c r="R533" s="26"/>
      <c r="S533" s="26"/>
      <c r="T533" s="26"/>
      <c r="U533" s="26"/>
      <c r="V533" s="26"/>
      <c r="W533" s="26"/>
      <c r="X533" s="27"/>
    </row>
    <row r="534" spans="1:24" x14ac:dyDescent="0.3">
      <c r="A534" s="2"/>
      <c r="B534" s="38"/>
      <c r="C534" s="38"/>
      <c r="D534" s="21"/>
      <c r="E534" s="21"/>
      <c r="F534" s="20"/>
      <c r="G534" s="21"/>
      <c r="H534" s="38"/>
      <c r="I534" s="23"/>
      <c r="J534" s="23"/>
      <c r="K534" s="24"/>
      <c r="L534" s="24"/>
      <c r="M534" s="21"/>
      <c r="N534" s="24"/>
      <c r="O534" s="24"/>
      <c r="P534" s="26"/>
      <c r="Q534" s="26"/>
      <c r="R534" s="26"/>
      <c r="S534" s="26"/>
      <c r="T534" s="26"/>
      <c r="U534" s="26"/>
      <c r="V534" s="26"/>
      <c r="W534" s="26"/>
      <c r="X534" s="27"/>
    </row>
    <row r="535" spans="1:24" x14ac:dyDescent="0.3">
      <c r="A535" s="2"/>
      <c r="B535" s="38"/>
      <c r="C535" s="38"/>
      <c r="D535" s="21"/>
      <c r="E535" s="21"/>
      <c r="F535" s="20"/>
      <c r="G535" s="21"/>
      <c r="H535" s="38"/>
      <c r="I535" s="23"/>
      <c r="J535" s="23"/>
      <c r="K535" s="24"/>
      <c r="L535" s="24"/>
      <c r="M535" s="21"/>
      <c r="N535" s="24"/>
      <c r="O535" s="24"/>
      <c r="P535" s="26"/>
      <c r="Q535" s="26"/>
      <c r="R535" s="26"/>
      <c r="S535" s="26"/>
      <c r="T535" s="26"/>
      <c r="U535" s="26"/>
      <c r="V535" s="26"/>
      <c r="W535" s="26"/>
      <c r="X535" s="27"/>
    </row>
    <row r="536" spans="1:24" x14ac:dyDescent="0.3">
      <c r="A536" s="2"/>
      <c r="B536" s="38"/>
      <c r="C536" s="38"/>
      <c r="D536" s="21"/>
      <c r="E536" s="21"/>
      <c r="F536" s="20"/>
      <c r="G536" s="21"/>
      <c r="H536" s="38"/>
      <c r="I536" s="23"/>
      <c r="J536" s="23"/>
      <c r="K536" s="24"/>
      <c r="L536" s="24"/>
      <c r="M536" s="21"/>
      <c r="N536" s="24"/>
      <c r="O536" s="24"/>
      <c r="P536" s="26"/>
      <c r="Q536" s="26"/>
      <c r="R536" s="26"/>
      <c r="S536" s="26"/>
      <c r="T536" s="26"/>
      <c r="U536" s="26"/>
      <c r="V536" s="26"/>
      <c r="W536" s="26"/>
      <c r="X536" s="27"/>
    </row>
    <row r="537" spans="1:24" x14ac:dyDescent="0.3">
      <c r="A537" s="2"/>
      <c r="B537" s="38"/>
      <c r="C537" s="38"/>
      <c r="D537" s="21"/>
      <c r="E537" s="21"/>
      <c r="F537" s="20"/>
      <c r="G537" s="21"/>
      <c r="H537" s="38"/>
      <c r="I537" s="23"/>
      <c r="J537" s="23"/>
      <c r="K537" s="24"/>
      <c r="L537" s="24"/>
      <c r="M537" s="21"/>
      <c r="N537" s="24"/>
      <c r="O537" s="24"/>
      <c r="P537" s="26"/>
      <c r="Q537" s="26"/>
      <c r="R537" s="26"/>
      <c r="S537" s="26"/>
      <c r="T537" s="26"/>
      <c r="U537" s="26"/>
      <c r="V537" s="26"/>
      <c r="W537" s="26"/>
      <c r="X537" s="27"/>
    </row>
    <row r="538" spans="1:24" x14ac:dyDescent="0.3">
      <c r="A538" s="2"/>
      <c r="B538" s="38"/>
      <c r="C538" s="38"/>
      <c r="D538" s="21"/>
      <c r="E538" s="21"/>
      <c r="F538" s="20"/>
      <c r="G538" s="21"/>
      <c r="H538" s="38"/>
      <c r="I538" s="23"/>
      <c r="J538" s="23"/>
      <c r="K538" s="24"/>
      <c r="L538" s="24"/>
      <c r="M538" s="21"/>
      <c r="N538" s="24"/>
      <c r="O538" s="24"/>
      <c r="P538" s="26"/>
      <c r="Q538" s="26"/>
      <c r="R538" s="26"/>
      <c r="S538" s="26"/>
      <c r="T538" s="26"/>
      <c r="U538" s="26"/>
      <c r="V538" s="26"/>
      <c r="W538" s="26"/>
      <c r="X538" s="27"/>
    </row>
    <row r="539" spans="1:24" x14ac:dyDescent="0.3">
      <c r="A539" s="2"/>
      <c r="B539" s="38"/>
      <c r="C539" s="38"/>
      <c r="D539" s="21"/>
      <c r="E539" s="21"/>
      <c r="F539" s="20"/>
      <c r="G539" s="21"/>
      <c r="H539" s="38"/>
      <c r="I539" s="23"/>
      <c r="J539" s="23"/>
      <c r="K539" s="24"/>
      <c r="L539" s="24"/>
      <c r="M539" s="21"/>
      <c r="N539" s="24"/>
      <c r="O539" s="24"/>
      <c r="P539" s="26"/>
      <c r="Q539" s="26"/>
      <c r="R539" s="26"/>
      <c r="S539" s="26"/>
      <c r="T539" s="26"/>
      <c r="U539" s="26"/>
      <c r="V539" s="26"/>
      <c r="W539" s="26"/>
      <c r="X539" s="27"/>
    </row>
    <row r="540" spans="1:24" x14ac:dyDescent="0.3">
      <c r="A540" s="2"/>
      <c r="B540" s="38"/>
      <c r="C540" s="38"/>
      <c r="D540" s="21"/>
      <c r="E540" s="21"/>
      <c r="F540" s="20"/>
      <c r="G540" s="21"/>
      <c r="H540" s="38"/>
      <c r="I540" s="23"/>
      <c r="J540" s="23"/>
      <c r="K540" s="24"/>
      <c r="L540" s="24"/>
      <c r="M540" s="21"/>
      <c r="N540" s="24"/>
      <c r="O540" s="24"/>
      <c r="P540" s="26"/>
      <c r="Q540" s="26"/>
      <c r="R540" s="26"/>
      <c r="S540" s="26"/>
      <c r="T540" s="26"/>
      <c r="U540" s="26"/>
      <c r="V540" s="26"/>
      <c r="W540" s="26"/>
      <c r="X540" s="27"/>
    </row>
    <row r="541" spans="1:24" x14ac:dyDescent="0.3">
      <c r="A541" s="2"/>
      <c r="B541" s="38"/>
      <c r="C541" s="38"/>
      <c r="D541" s="21"/>
      <c r="E541" s="21"/>
      <c r="F541" s="20"/>
      <c r="G541" s="21"/>
      <c r="H541" s="38"/>
      <c r="I541" s="23"/>
      <c r="J541" s="23"/>
      <c r="K541" s="24"/>
      <c r="L541" s="24"/>
      <c r="M541" s="21"/>
      <c r="N541" s="24"/>
      <c r="O541" s="24"/>
      <c r="P541" s="26"/>
      <c r="Q541" s="26"/>
      <c r="R541" s="26"/>
      <c r="S541" s="26"/>
      <c r="T541" s="26"/>
      <c r="U541" s="26"/>
      <c r="V541" s="26"/>
      <c r="W541" s="26"/>
      <c r="X541" s="27"/>
    </row>
    <row r="542" spans="1:24" x14ac:dyDescent="0.3">
      <c r="A542" s="2"/>
      <c r="B542" s="38"/>
      <c r="C542" s="38"/>
      <c r="D542" s="21"/>
      <c r="E542" s="21"/>
      <c r="F542" s="20"/>
      <c r="G542" s="21"/>
      <c r="H542" s="38"/>
      <c r="I542" s="23"/>
      <c r="J542" s="23"/>
      <c r="K542" s="24"/>
      <c r="L542" s="24"/>
      <c r="M542" s="21"/>
      <c r="N542" s="24"/>
      <c r="O542" s="24"/>
      <c r="P542" s="26"/>
      <c r="Q542" s="26"/>
      <c r="R542" s="26"/>
      <c r="S542" s="26"/>
      <c r="T542" s="26"/>
      <c r="U542" s="26"/>
      <c r="V542" s="26"/>
      <c r="W542" s="26"/>
      <c r="X542" s="27"/>
    </row>
    <row r="543" spans="1:24" x14ac:dyDescent="0.3">
      <c r="A543" s="2"/>
      <c r="B543" s="38"/>
      <c r="C543" s="38"/>
      <c r="D543" s="21"/>
      <c r="E543" s="21"/>
      <c r="F543" s="20"/>
      <c r="G543" s="21"/>
      <c r="H543" s="38"/>
      <c r="I543" s="23"/>
      <c r="J543" s="23"/>
      <c r="K543" s="24"/>
      <c r="L543" s="24"/>
      <c r="M543" s="21"/>
      <c r="N543" s="24"/>
      <c r="O543" s="24"/>
      <c r="P543" s="26"/>
      <c r="Q543" s="26"/>
      <c r="R543" s="26"/>
      <c r="S543" s="26"/>
      <c r="T543" s="26"/>
      <c r="U543" s="26"/>
      <c r="V543" s="26"/>
      <c r="W543" s="26"/>
      <c r="X543" s="27"/>
    </row>
    <row r="544" spans="1:24" x14ac:dyDescent="0.3">
      <c r="A544" s="2"/>
      <c r="B544" s="38"/>
      <c r="C544" s="38"/>
      <c r="D544" s="21"/>
      <c r="E544" s="21"/>
      <c r="F544" s="20"/>
      <c r="G544" s="21"/>
      <c r="H544" s="38"/>
      <c r="I544" s="23"/>
      <c r="J544" s="23"/>
      <c r="K544" s="24"/>
      <c r="L544" s="24"/>
      <c r="M544" s="21"/>
      <c r="N544" s="24"/>
      <c r="O544" s="24"/>
      <c r="P544" s="26"/>
      <c r="Q544" s="26"/>
      <c r="R544" s="26"/>
      <c r="S544" s="26"/>
      <c r="T544" s="26"/>
      <c r="U544" s="26"/>
      <c r="V544" s="26"/>
      <c r="W544" s="26"/>
      <c r="X544" s="27"/>
    </row>
    <row r="545" spans="1:24" x14ac:dyDescent="0.3">
      <c r="A545" s="2"/>
      <c r="B545" s="38"/>
      <c r="C545" s="38"/>
      <c r="D545" s="21"/>
      <c r="E545" s="21"/>
      <c r="F545" s="20"/>
      <c r="G545" s="21"/>
      <c r="H545" s="38"/>
      <c r="I545" s="23"/>
      <c r="J545" s="23"/>
      <c r="K545" s="24"/>
      <c r="L545" s="24"/>
      <c r="M545" s="21"/>
      <c r="N545" s="24"/>
      <c r="O545" s="24"/>
      <c r="P545" s="26"/>
      <c r="Q545" s="26"/>
      <c r="R545" s="26"/>
      <c r="S545" s="26"/>
      <c r="T545" s="26"/>
      <c r="U545" s="26"/>
      <c r="V545" s="26"/>
      <c r="W545" s="26"/>
      <c r="X545" s="27"/>
    </row>
    <row r="546" spans="1:24" x14ac:dyDescent="0.3">
      <c r="A546" s="2"/>
      <c r="B546" s="38"/>
      <c r="C546" s="38"/>
      <c r="D546" s="21"/>
      <c r="E546" s="21"/>
      <c r="F546" s="20"/>
      <c r="G546" s="21"/>
      <c r="H546" s="38"/>
      <c r="I546" s="23"/>
      <c r="J546" s="23"/>
      <c r="K546" s="24"/>
      <c r="L546" s="24"/>
      <c r="M546" s="21"/>
      <c r="N546" s="24"/>
      <c r="O546" s="24"/>
      <c r="P546" s="26"/>
      <c r="Q546" s="26"/>
      <c r="R546" s="26"/>
      <c r="S546" s="26"/>
      <c r="T546" s="26"/>
      <c r="U546" s="26"/>
      <c r="V546" s="26"/>
      <c r="W546" s="26"/>
      <c r="X546" s="27"/>
    </row>
    <row r="547" spans="1:24" x14ac:dyDescent="0.3">
      <c r="A547" s="2"/>
      <c r="B547" s="38"/>
      <c r="C547" s="38"/>
      <c r="D547" s="21"/>
      <c r="E547" s="21"/>
      <c r="F547" s="20"/>
      <c r="G547" s="21"/>
      <c r="H547" s="38"/>
      <c r="I547" s="23"/>
      <c r="J547" s="23"/>
      <c r="K547" s="24"/>
      <c r="L547" s="24"/>
      <c r="M547" s="21"/>
      <c r="N547" s="24"/>
      <c r="O547" s="24"/>
      <c r="P547" s="26"/>
      <c r="Q547" s="26"/>
      <c r="R547" s="26"/>
      <c r="S547" s="26"/>
      <c r="T547" s="26"/>
      <c r="U547" s="26"/>
      <c r="V547" s="26"/>
      <c r="W547" s="26"/>
      <c r="X547" s="27"/>
    </row>
    <row r="548" spans="1:24" x14ac:dyDescent="0.3">
      <c r="A548" s="2"/>
      <c r="B548" s="38"/>
      <c r="C548" s="38"/>
      <c r="D548" s="21"/>
      <c r="E548" s="21"/>
      <c r="F548" s="20"/>
      <c r="G548" s="21"/>
      <c r="H548" s="38"/>
      <c r="I548" s="23"/>
      <c r="J548" s="23"/>
      <c r="K548" s="24"/>
      <c r="L548" s="24"/>
      <c r="M548" s="21"/>
      <c r="N548" s="24"/>
      <c r="O548" s="24"/>
      <c r="P548" s="26"/>
      <c r="Q548" s="26"/>
      <c r="R548" s="26"/>
      <c r="S548" s="26"/>
      <c r="T548" s="26"/>
      <c r="U548" s="26"/>
      <c r="V548" s="26"/>
      <c r="W548" s="26"/>
      <c r="X548" s="27"/>
    </row>
    <row r="549" spans="1:24" x14ac:dyDescent="0.3">
      <c r="A549" s="2"/>
      <c r="B549" s="38"/>
      <c r="C549" s="38"/>
      <c r="D549" s="21"/>
      <c r="E549" s="21"/>
      <c r="F549" s="20"/>
      <c r="G549" s="21"/>
      <c r="H549" s="38"/>
      <c r="I549" s="23"/>
      <c r="J549" s="23"/>
      <c r="K549" s="24"/>
      <c r="L549" s="24"/>
      <c r="M549" s="21"/>
      <c r="N549" s="24"/>
      <c r="O549" s="24"/>
      <c r="P549" s="26"/>
      <c r="Q549" s="26"/>
      <c r="R549" s="26"/>
      <c r="S549" s="26"/>
      <c r="T549" s="26"/>
      <c r="U549" s="26"/>
      <c r="V549" s="26"/>
      <c r="W549" s="26"/>
      <c r="X549" s="27"/>
    </row>
    <row r="550" spans="1:24" x14ac:dyDescent="0.3">
      <c r="A550" s="2"/>
      <c r="B550" s="38"/>
      <c r="C550" s="38"/>
      <c r="D550" s="21"/>
      <c r="E550" s="21"/>
      <c r="F550" s="20"/>
      <c r="G550" s="21"/>
      <c r="H550" s="38"/>
      <c r="I550" s="23"/>
      <c r="J550" s="23"/>
      <c r="K550" s="24"/>
      <c r="L550" s="24"/>
      <c r="M550" s="21"/>
      <c r="N550" s="24"/>
      <c r="O550" s="24"/>
      <c r="P550" s="26"/>
      <c r="Q550" s="26"/>
      <c r="R550" s="26"/>
      <c r="S550" s="26"/>
      <c r="T550" s="26"/>
      <c r="U550" s="26"/>
      <c r="V550" s="26"/>
      <c r="W550" s="26"/>
      <c r="X550" s="27"/>
    </row>
    <row r="551" spans="1:24" x14ac:dyDescent="0.3">
      <c r="A551" s="2"/>
      <c r="B551" s="38"/>
      <c r="C551" s="38"/>
      <c r="D551" s="21"/>
      <c r="E551" s="21"/>
      <c r="F551" s="20"/>
      <c r="G551" s="21"/>
      <c r="H551" s="38"/>
      <c r="I551" s="23"/>
      <c r="J551" s="23"/>
      <c r="K551" s="24"/>
      <c r="L551" s="24"/>
      <c r="M551" s="21"/>
      <c r="N551" s="24"/>
      <c r="O551" s="24"/>
      <c r="P551" s="26"/>
      <c r="Q551" s="26"/>
      <c r="R551" s="26"/>
      <c r="S551" s="26"/>
      <c r="T551" s="26"/>
      <c r="U551" s="26"/>
      <c r="V551" s="26"/>
      <c r="W551" s="26"/>
      <c r="X551" s="27"/>
    </row>
    <row r="552" spans="1:24" x14ac:dyDescent="0.3">
      <c r="A552" s="2"/>
      <c r="B552" s="38"/>
      <c r="C552" s="38"/>
      <c r="D552" s="21"/>
      <c r="E552" s="21"/>
      <c r="F552" s="20"/>
      <c r="G552" s="21"/>
      <c r="H552" s="38"/>
      <c r="I552" s="23"/>
      <c r="J552" s="23"/>
      <c r="K552" s="24"/>
      <c r="L552" s="24"/>
      <c r="M552" s="21"/>
      <c r="N552" s="24"/>
      <c r="O552" s="24"/>
      <c r="P552" s="26"/>
      <c r="Q552" s="26"/>
      <c r="R552" s="26"/>
      <c r="S552" s="26"/>
      <c r="T552" s="26"/>
      <c r="U552" s="26"/>
      <c r="V552" s="26"/>
      <c r="W552" s="26"/>
      <c r="X552" s="27"/>
    </row>
    <row r="553" spans="1:24" x14ac:dyDescent="0.3">
      <c r="A553" s="2"/>
      <c r="B553" s="38"/>
      <c r="C553" s="38"/>
      <c r="D553" s="21"/>
      <c r="E553" s="21"/>
      <c r="F553" s="20"/>
      <c r="G553" s="21"/>
      <c r="H553" s="38"/>
      <c r="I553" s="23"/>
      <c r="J553" s="23"/>
      <c r="K553" s="24"/>
      <c r="L553" s="24"/>
      <c r="M553" s="21"/>
      <c r="N553" s="24"/>
      <c r="O553" s="24"/>
      <c r="P553" s="26"/>
      <c r="Q553" s="26"/>
      <c r="R553" s="26"/>
      <c r="S553" s="26"/>
      <c r="T553" s="26"/>
      <c r="U553" s="26"/>
      <c r="V553" s="26"/>
      <c r="W553" s="26"/>
      <c r="X553" s="27"/>
    </row>
    <row r="554" spans="1:24" x14ac:dyDescent="0.3">
      <c r="A554" s="2"/>
      <c r="B554" s="38"/>
      <c r="C554" s="38"/>
      <c r="D554" s="21"/>
      <c r="E554" s="21"/>
      <c r="F554" s="20"/>
      <c r="G554" s="21"/>
      <c r="H554" s="38"/>
      <c r="I554" s="23"/>
      <c r="J554" s="23"/>
      <c r="K554" s="24"/>
      <c r="L554" s="24"/>
      <c r="M554" s="21"/>
      <c r="N554" s="24"/>
      <c r="O554" s="24"/>
      <c r="P554" s="26"/>
      <c r="Q554" s="26"/>
      <c r="R554" s="26"/>
      <c r="S554" s="26"/>
      <c r="T554" s="26"/>
      <c r="U554" s="26"/>
      <c r="V554" s="26"/>
      <c r="W554" s="26"/>
      <c r="X554" s="27"/>
    </row>
    <row r="555" spans="1:24" x14ac:dyDescent="0.3">
      <c r="A555" s="2"/>
      <c r="B555" s="38"/>
      <c r="C555" s="38"/>
      <c r="D555" s="21"/>
      <c r="E555" s="21"/>
      <c r="F555" s="20"/>
      <c r="G555" s="21"/>
      <c r="H555" s="38"/>
      <c r="I555" s="23"/>
      <c r="J555" s="23"/>
      <c r="K555" s="24"/>
      <c r="L555" s="24"/>
      <c r="M555" s="21"/>
      <c r="N555" s="24"/>
      <c r="O555" s="24"/>
      <c r="P555" s="26"/>
      <c r="Q555" s="26"/>
      <c r="R555" s="26"/>
      <c r="S555" s="26"/>
      <c r="T555" s="26"/>
      <c r="U555" s="26"/>
      <c r="V555" s="26"/>
      <c r="W555" s="26"/>
      <c r="X555" s="27"/>
    </row>
    <row r="556" spans="1:24" x14ac:dyDescent="0.3">
      <c r="A556" s="2"/>
      <c r="B556" s="38"/>
      <c r="C556" s="38"/>
      <c r="D556" s="21"/>
      <c r="E556" s="21"/>
      <c r="F556" s="20"/>
      <c r="G556" s="21"/>
      <c r="H556" s="38"/>
      <c r="I556" s="23"/>
      <c r="J556" s="23"/>
      <c r="K556" s="24"/>
      <c r="L556" s="24"/>
      <c r="M556" s="21"/>
      <c r="N556" s="24"/>
      <c r="O556" s="24"/>
      <c r="P556" s="26"/>
      <c r="Q556" s="26"/>
      <c r="R556" s="26"/>
      <c r="S556" s="26"/>
      <c r="T556" s="26"/>
      <c r="U556" s="26"/>
      <c r="V556" s="26"/>
      <c r="W556" s="26"/>
      <c r="X556" s="27"/>
    </row>
    <row r="557" spans="1:24" x14ac:dyDescent="0.3">
      <c r="A557" s="2"/>
      <c r="B557" s="38"/>
      <c r="C557" s="38"/>
      <c r="D557" s="21"/>
      <c r="E557" s="21"/>
      <c r="F557" s="20"/>
      <c r="G557" s="21"/>
      <c r="H557" s="38"/>
      <c r="I557" s="23"/>
      <c r="J557" s="23"/>
      <c r="K557" s="24"/>
      <c r="L557" s="24"/>
      <c r="M557" s="21"/>
      <c r="N557" s="24"/>
      <c r="O557" s="24"/>
      <c r="P557" s="26"/>
      <c r="Q557" s="26"/>
      <c r="R557" s="26"/>
      <c r="S557" s="26"/>
      <c r="T557" s="26"/>
      <c r="U557" s="26"/>
      <c r="V557" s="26"/>
      <c r="W557" s="26"/>
      <c r="X557" s="27"/>
    </row>
    <row r="558" spans="1:24" x14ac:dyDescent="0.3">
      <c r="A558" s="2"/>
      <c r="B558" s="38"/>
      <c r="C558" s="38"/>
      <c r="D558" s="21"/>
      <c r="E558" s="21"/>
      <c r="F558" s="20"/>
      <c r="G558" s="21"/>
      <c r="H558" s="38"/>
      <c r="I558" s="23"/>
      <c r="J558" s="23"/>
      <c r="K558" s="24"/>
      <c r="L558" s="24"/>
      <c r="M558" s="21"/>
      <c r="N558" s="24"/>
      <c r="O558" s="24"/>
      <c r="P558" s="26"/>
      <c r="Q558" s="26"/>
      <c r="R558" s="26"/>
      <c r="S558" s="26"/>
      <c r="T558" s="26"/>
      <c r="U558" s="26"/>
      <c r="V558" s="26"/>
      <c r="W558" s="26"/>
      <c r="X558" s="27"/>
    </row>
    <row r="559" spans="1:24" x14ac:dyDescent="0.3">
      <c r="A559" s="2"/>
      <c r="B559" s="38"/>
      <c r="C559" s="38"/>
      <c r="D559" s="21"/>
      <c r="E559" s="21"/>
      <c r="F559" s="20"/>
      <c r="G559" s="21"/>
      <c r="H559" s="38"/>
      <c r="I559" s="23"/>
      <c r="J559" s="23"/>
      <c r="K559" s="24"/>
      <c r="L559" s="24"/>
      <c r="M559" s="21"/>
      <c r="N559" s="24"/>
      <c r="O559" s="24"/>
      <c r="P559" s="26"/>
      <c r="Q559" s="26"/>
      <c r="R559" s="26"/>
      <c r="S559" s="26"/>
      <c r="T559" s="26"/>
      <c r="U559" s="26"/>
      <c r="V559" s="26"/>
      <c r="W559" s="26"/>
      <c r="X559" s="27"/>
    </row>
    <row r="560" spans="1:24" x14ac:dyDescent="0.3">
      <c r="A560" s="2"/>
      <c r="B560" s="38"/>
      <c r="C560" s="38"/>
      <c r="D560" s="21"/>
      <c r="E560" s="21"/>
      <c r="F560" s="20"/>
      <c r="G560" s="21"/>
      <c r="H560" s="38"/>
      <c r="I560" s="23"/>
      <c r="J560" s="23"/>
      <c r="K560" s="24"/>
      <c r="L560" s="24"/>
      <c r="M560" s="21"/>
      <c r="N560" s="24"/>
      <c r="O560" s="24"/>
      <c r="P560" s="26"/>
      <c r="Q560" s="26"/>
      <c r="R560" s="26"/>
      <c r="S560" s="26"/>
      <c r="T560" s="26"/>
      <c r="U560" s="26"/>
      <c r="V560" s="26"/>
      <c r="W560" s="26"/>
      <c r="X560" s="27"/>
    </row>
    <row r="561" spans="1:24" s="2" customFormat="1" x14ac:dyDescent="0.3">
      <c r="B561" s="38"/>
      <c r="C561" s="38"/>
      <c r="D561" s="21"/>
      <c r="E561" s="21"/>
      <c r="F561" s="20"/>
      <c r="G561" s="21"/>
      <c r="H561" s="38"/>
      <c r="I561" s="23"/>
      <c r="J561" s="23"/>
      <c r="K561" s="24"/>
      <c r="L561" s="24"/>
      <c r="M561" s="21"/>
      <c r="N561" s="24"/>
      <c r="O561" s="24"/>
      <c r="P561" s="26"/>
      <c r="Q561" s="26"/>
      <c r="R561" s="26"/>
      <c r="S561" s="26"/>
      <c r="T561" s="26"/>
      <c r="U561" s="26"/>
      <c r="V561" s="26"/>
      <c r="W561" s="26"/>
      <c r="X561" s="27"/>
    </row>
    <row r="562" spans="1:24" s="2" customFormat="1" x14ac:dyDescent="0.3">
      <c r="A562" s="45"/>
      <c r="B562" s="38"/>
      <c r="C562" s="38"/>
      <c r="D562" s="21"/>
      <c r="E562" s="21"/>
      <c r="F562" s="20"/>
      <c r="G562" s="21"/>
      <c r="H562" s="38"/>
      <c r="I562" s="23"/>
      <c r="J562" s="23"/>
      <c r="K562" s="24"/>
      <c r="L562" s="24"/>
      <c r="M562" s="21"/>
      <c r="N562" s="24"/>
      <c r="O562" s="24"/>
      <c r="P562" s="26"/>
      <c r="Q562" s="26"/>
      <c r="R562" s="26"/>
      <c r="S562" s="26"/>
      <c r="T562" s="26"/>
      <c r="U562" s="26"/>
      <c r="V562" s="26"/>
      <c r="W562" s="26"/>
      <c r="X562" s="27"/>
    </row>
    <row r="563" spans="1:24" s="2" customFormat="1" x14ac:dyDescent="0.3">
      <c r="A563" s="45"/>
      <c r="B563" s="38"/>
      <c r="C563" s="38"/>
      <c r="D563" s="21"/>
      <c r="E563" s="21"/>
      <c r="F563" s="20"/>
      <c r="G563" s="21"/>
      <c r="H563" s="38"/>
      <c r="I563" s="23"/>
      <c r="J563" s="23"/>
      <c r="K563" s="24"/>
      <c r="L563" s="24"/>
      <c r="M563" s="21"/>
      <c r="N563" s="24"/>
      <c r="O563" s="24"/>
      <c r="P563" s="26"/>
      <c r="Q563" s="26"/>
      <c r="R563" s="26"/>
      <c r="S563" s="26"/>
      <c r="T563" s="26"/>
      <c r="U563" s="26"/>
      <c r="V563" s="26"/>
      <c r="W563" s="26"/>
      <c r="X563" s="27"/>
    </row>
    <row r="564" spans="1:24" s="2" customFormat="1" x14ac:dyDescent="0.3">
      <c r="A564" s="45"/>
      <c r="B564" s="38"/>
      <c r="C564" s="38"/>
      <c r="D564" s="21"/>
      <c r="E564" s="21"/>
      <c r="F564" s="20"/>
      <c r="G564" s="21"/>
      <c r="H564" s="38"/>
      <c r="I564" s="23"/>
      <c r="J564" s="23"/>
      <c r="K564" s="24"/>
      <c r="L564" s="24"/>
      <c r="M564" s="21"/>
      <c r="N564" s="24"/>
      <c r="O564" s="24"/>
      <c r="P564" s="26"/>
      <c r="Q564" s="26"/>
      <c r="R564" s="26"/>
      <c r="S564" s="26"/>
      <c r="T564" s="26"/>
      <c r="U564" s="26"/>
      <c r="V564" s="26"/>
      <c r="W564" s="26"/>
      <c r="X564" s="27"/>
    </row>
    <row r="565" spans="1:24" s="2" customFormat="1" x14ac:dyDescent="0.3">
      <c r="B565" s="38"/>
      <c r="C565" s="38"/>
      <c r="D565" s="21"/>
      <c r="E565" s="21"/>
      <c r="F565" s="20"/>
      <c r="G565" s="21"/>
      <c r="H565" s="38"/>
      <c r="I565" s="23"/>
      <c r="J565" s="23"/>
      <c r="K565" s="24"/>
      <c r="L565" s="24"/>
      <c r="M565" s="21"/>
      <c r="N565" s="24"/>
      <c r="O565" s="24"/>
      <c r="P565" s="26"/>
      <c r="Q565" s="26"/>
      <c r="R565" s="26"/>
      <c r="S565" s="26"/>
      <c r="T565" s="26"/>
      <c r="U565" s="26"/>
      <c r="V565" s="26"/>
      <c r="W565" s="26"/>
      <c r="X565" s="27"/>
    </row>
    <row r="566" spans="1:24" s="2" customFormat="1" x14ac:dyDescent="0.3">
      <c r="B566" s="38"/>
      <c r="C566" s="38"/>
      <c r="D566" s="21"/>
      <c r="E566" s="21"/>
      <c r="F566" s="20"/>
      <c r="G566" s="21"/>
      <c r="H566" s="38"/>
      <c r="I566" s="23"/>
      <c r="J566" s="23"/>
      <c r="K566" s="24"/>
      <c r="L566" s="24"/>
      <c r="M566" s="21"/>
      <c r="N566" s="24"/>
      <c r="O566" s="24"/>
      <c r="P566" s="26"/>
      <c r="Q566" s="26"/>
      <c r="R566" s="26"/>
      <c r="S566" s="26"/>
      <c r="T566" s="26"/>
      <c r="U566" s="26"/>
      <c r="V566" s="26"/>
      <c r="W566" s="26"/>
      <c r="X566" s="27"/>
    </row>
    <row r="567" spans="1:24" s="2" customFormat="1" x14ac:dyDescent="0.3">
      <c r="B567" s="38"/>
      <c r="C567" s="38"/>
      <c r="D567" s="21"/>
      <c r="E567" s="21"/>
      <c r="F567" s="20"/>
      <c r="G567" s="21"/>
      <c r="H567" s="38"/>
      <c r="I567" s="23"/>
      <c r="J567" s="23"/>
      <c r="K567" s="24"/>
      <c r="L567" s="24"/>
      <c r="M567" s="21"/>
      <c r="N567" s="24"/>
      <c r="O567" s="24"/>
      <c r="P567" s="26"/>
      <c r="Q567" s="26"/>
      <c r="R567" s="26"/>
      <c r="S567" s="26"/>
      <c r="T567" s="26"/>
      <c r="U567" s="26"/>
      <c r="V567" s="26"/>
      <c r="W567" s="26"/>
      <c r="X567" s="27"/>
    </row>
    <row r="568" spans="1:24" s="2" customFormat="1" x14ac:dyDescent="0.3">
      <c r="B568" s="38"/>
      <c r="C568" s="38"/>
      <c r="D568" s="21"/>
      <c r="E568" s="21"/>
      <c r="F568" s="20"/>
      <c r="G568" s="21"/>
      <c r="H568" s="38"/>
      <c r="I568" s="23"/>
      <c r="J568" s="23"/>
      <c r="K568" s="24"/>
      <c r="L568" s="24"/>
      <c r="M568" s="21"/>
      <c r="N568" s="24"/>
      <c r="O568" s="24"/>
      <c r="P568" s="26"/>
      <c r="Q568" s="26"/>
      <c r="R568" s="26"/>
      <c r="S568" s="26"/>
      <c r="T568" s="26"/>
      <c r="U568" s="26"/>
      <c r="V568" s="26"/>
      <c r="W568" s="26"/>
      <c r="X568" s="27"/>
    </row>
    <row r="569" spans="1:24" s="2" customFormat="1" x14ac:dyDescent="0.3">
      <c r="B569" s="38"/>
      <c r="C569" s="38"/>
      <c r="D569" s="21"/>
      <c r="E569" s="21"/>
      <c r="F569" s="20"/>
      <c r="G569" s="21"/>
      <c r="H569" s="38"/>
      <c r="I569" s="23"/>
      <c r="J569" s="23"/>
      <c r="K569" s="24"/>
      <c r="L569" s="24"/>
      <c r="M569" s="21"/>
      <c r="N569" s="24"/>
      <c r="O569" s="24"/>
      <c r="P569" s="26"/>
      <c r="Q569" s="26"/>
      <c r="R569" s="26"/>
      <c r="S569" s="26"/>
      <c r="T569" s="26"/>
      <c r="U569" s="26"/>
      <c r="V569" s="26"/>
      <c r="W569" s="26"/>
      <c r="X569" s="27"/>
    </row>
    <row r="570" spans="1:24" s="2" customFormat="1" x14ac:dyDescent="0.3">
      <c r="B570" s="38"/>
      <c r="C570" s="38"/>
      <c r="D570" s="21"/>
      <c r="E570" s="21"/>
      <c r="F570" s="20"/>
      <c r="G570" s="21"/>
      <c r="H570" s="38"/>
      <c r="I570" s="23"/>
      <c r="J570" s="23"/>
      <c r="K570" s="24"/>
      <c r="L570" s="24"/>
      <c r="M570" s="21"/>
      <c r="N570" s="24"/>
      <c r="O570" s="24"/>
      <c r="P570" s="26"/>
      <c r="Q570" s="26"/>
      <c r="R570" s="26"/>
      <c r="S570" s="26"/>
      <c r="T570" s="26"/>
      <c r="U570" s="26"/>
      <c r="V570" s="26"/>
      <c r="W570" s="26"/>
      <c r="X570" s="27"/>
    </row>
    <row r="571" spans="1:24" s="2" customFormat="1" x14ac:dyDescent="0.3">
      <c r="B571" s="38"/>
      <c r="C571" s="38"/>
      <c r="D571" s="21"/>
      <c r="E571" s="21"/>
      <c r="F571" s="20"/>
      <c r="G571" s="21"/>
      <c r="H571" s="38"/>
      <c r="I571" s="23"/>
      <c r="J571" s="23"/>
      <c r="K571" s="24"/>
      <c r="L571" s="24"/>
      <c r="M571" s="21"/>
      <c r="N571" s="24"/>
      <c r="O571" s="24"/>
      <c r="P571" s="26"/>
      <c r="Q571" s="26"/>
      <c r="R571" s="26"/>
      <c r="S571" s="26"/>
      <c r="T571" s="26"/>
      <c r="U571" s="26"/>
      <c r="V571" s="26"/>
      <c r="W571" s="26"/>
      <c r="X571" s="27"/>
    </row>
    <row r="572" spans="1:24" s="2" customFormat="1" x14ac:dyDescent="0.3">
      <c r="B572" s="38"/>
      <c r="C572" s="38"/>
      <c r="D572" s="21"/>
      <c r="E572" s="21"/>
      <c r="F572" s="20"/>
      <c r="G572" s="21"/>
      <c r="H572" s="38"/>
      <c r="I572" s="23"/>
      <c r="J572" s="23"/>
      <c r="K572" s="24"/>
      <c r="L572" s="24"/>
      <c r="M572" s="21"/>
      <c r="N572" s="24"/>
      <c r="O572" s="24"/>
      <c r="P572" s="26"/>
      <c r="Q572" s="26"/>
      <c r="R572" s="26"/>
      <c r="S572" s="26"/>
      <c r="T572" s="26"/>
      <c r="U572" s="26"/>
      <c r="V572" s="26"/>
      <c r="W572" s="26"/>
      <c r="X572" s="27"/>
    </row>
    <row r="573" spans="1:24" s="2" customFormat="1" x14ac:dyDescent="0.3">
      <c r="B573" s="38"/>
      <c r="C573" s="38"/>
      <c r="D573" s="21"/>
      <c r="E573" s="21"/>
      <c r="F573" s="20"/>
      <c r="G573" s="21"/>
      <c r="H573" s="38"/>
      <c r="I573" s="23"/>
      <c r="J573" s="23"/>
      <c r="K573" s="24"/>
      <c r="L573" s="24"/>
      <c r="M573" s="21"/>
      <c r="N573" s="24"/>
      <c r="O573" s="24"/>
      <c r="P573" s="26"/>
      <c r="Q573" s="26"/>
      <c r="R573" s="26"/>
      <c r="S573" s="26"/>
      <c r="T573" s="26"/>
      <c r="U573" s="26"/>
      <c r="V573" s="26"/>
      <c r="W573" s="26"/>
      <c r="X573" s="27"/>
    </row>
    <row r="574" spans="1:24" s="2" customFormat="1" x14ac:dyDescent="0.3">
      <c r="B574" s="38"/>
      <c r="C574" s="38"/>
      <c r="D574" s="21"/>
      <c r="E574" s="21"/>
      <c r="F574" s="20"/>
      <c r="G574" s="21"/>
      <c r="H574" s="38"/>
      <c r="I574" s="23"/>
      <c r="J574" s="23"/>
      <c r="K574" s="24"/>
      <c r="L574" s="24"/>
      <c r="M574" s="21"/>
      <c r="N574" s="24"/>
      <c r="O574" s="24"/>
      <c r="P574" s="26"/>
      <c r="Q574" s="26"/>
      <c r="R574" s="26"/>
      <c r="S574" s="26"/>
      <c r="T574" s="26"/>
      <c r="U574" s="26"/>
      <c r="V574" s="26"/>
      <c r="W574" s="26"/>
      <c r="X574" s="27"/>
    </row>
    <row r="575" spans="1:24" s="2" customFormat="1" x14ac:dyDescent="0.3">
      <c r="B575" s="38"/>
      <c r="C575" s="38"/>
      <c r="D575" s="21"/>
      <c r="E575" s="21"/>
      <c r="F575" s="20"/>
      <c r="G575" s="21"/>
      <c r="H575" s="38"/>
      <c r="I575" s="23"/>
      <c r="J575" s="23"/>
      <c r="K575" s="24"/>
      <c r="L575" s="24"/>
      <c r="M575" s="21"/>
      <c r="N575" s="24"/>
      <c r="O575" s="24"/>
      <c r="P575" s="26"/>
      <c r="Q575" s="26"/>
      <c r="R575" s="26"/>
      <c r="S575" s="26"/>
      <c r="T575" s="26"/>
      <c r="U575" s="26"/>
      <c r="V575" s="26"/>
      <c r="W575" s="26"/>
      <c r="X575" s="27"/>
    </row>
    <row r="576" spans="1:24" s="2" customFormat="1" x14ac:dyDescent="0.3">
      <c r="B576" s="38"/>
      <c r="C576" s="38"/>
      <c r="D576" s="21"/>
      <c r="E576" s="21"/>
      <c r="F576" s="20"/>
      <c r="G576" s="21"/>
      <c r="H576" s="38"/>
      <c r="I576" s="23"/>
      <c r="J576" s="23"/>
      <c r="K576" s="24"/>
      <c r="L576" s="24"/>
      <c r="M576" s="21"/>
      <c r="N576" s="24"/>
      <c r="O576" s="24"/>
      <c r="P576" s="26"/>
      <c r="Q576" s="26"/>
      <c r="R576" s="26"/>
      <c r="S576" s="26"/>
      <c r="T576" s="26"/>
      <c r="U576" s="26"/>
      <c r="V576" s="26"/>
      <c r="W576" s="26"/>
      <c r="X576" s="27"/>
    </row>
    <row r="577" spans="2:24" s="2" customFormat="1" x14ac:dyDescent="0.3">
      <c r="B577" s="38"/>
      <c r="C577" s="38"/>
      <c r="D577" s="21"/>
      <c r="E577" s="21"/>
      <c r="F577" s="20"/>
      <c r="G577" s="21"/>
      <c r="H577" s="38"/>
      <c r="I577" s="23"/>
      <c r="J577" s="23"/>
      <c r="K577" s="24"/>
      <c r="L577" s="24"/>
      <c r="M577" s="21"/>
      <c r="N577" s="24"/>
      <c r="O577" s="24"/>
      <c r="P577" s="26"/>
      <c r="Q577" s="26"/>
      <c r="R577" s="26"/>
      <c r="S577" s="26"/>
      <c r="T577" s="26"/>
      <c r="U577" s="26"/>
      <c r="V577" s="26"/>
      <c r="W577" s="26"/>
      <c r="X577" s="27"/>
    </row>
    <row r="578" spans="2:24" s="2" customFormat="1" x14ac:dyDescent="0.3">
      <c r="B578" s="38"/>
      <c r="C578" s="38"/>
      <c r="D578" s="21"/>
      <c r="E578" s="21"/>
      <c r="F578" s="20"/>
      <c r="G578" s="21"/>
      <c r="H578" s="38"/>
      <c r="I578" s="23"/>
      <c r="J578" s="23"/>
      <c r="K578" s="24"/>
      <c r="L578" s="24"/>
      <c r="M578" s="21"/>
      <c r="N578" s="24"/>
      <c r="O578" s="24"/>
      <c r="P578" s="26"/>
      <c r="Q578" s="26"/>
      <c r="R578" s="26"/>
      <c r="S578" s="26"/>
      <c r="T578" s="26"/>
      <c r="U578" s="26"/>
      <c r="V578" s="26"/>
      <c r="W578" s="26"/>
      <c r="X578" s="27"/>
    </row>
    <row r="579" spans="2:24" s="2" customFormat="1" x14ac:dyDescent="0.3">
      <c r="B579" s="38"/>
      <c r="C579" s="38"/>
      <c r="D579" s="21"/>
      <c r="E579" s="21"/>
      <c r="F579" s="20"/>
      <c r="G579" s="21"/>
      <c r="H579" s="38"/>
      <c r="I579" s="23"/>
      <c r="J579" s="23"/>
      <c r="K579" s="24"/>
      <c r="L579" s="24"/>
      <c r="M579" s="21"/>
      <c r="N579" s="24"/>
      <c r="O579" s="24"/>
      <c r="P579" s="26"/>
      <c r="Q579" s="26"/>
      <c r="R579" s="26"/>
      <c r="S579" s="26"/>
      <c r="T579" s="26"/>
      <c r="U579" s="26"/>
      <c r="V579" s="26"/>
      <c r="W579" s="26"/>
      <c r="X579" s="27"/>
    </row>
    <row r="580" spans="2:24" s="2" customFormat="1" x14ac:dyDescent="0.3">
      <c r="B580" s="38"/>
      <c r="C580" s="38"/>
      <c r="D580" s="21"/>
      <c r="E580" s="21"/>
      <c r="F580" s="20"/>
      <c r="G580" s="21"/>
      <c r="H580" s="38"/>
      <c r="I580" s="23"/>
      <c r="J580" s="23"/>
      <c r="K580" s="24"/>
      <c r="L580" s="24"/>
      <c r="M580" s="21"/>
      <c r="N580" s="24"/>
      <c r="O580" s="24"/>
      <c r="P580" s="26"/>
      <c r="Q580" s="26"/>
      <c r="R580" s="26"/>
      <c r="S580" s="26"/>
      <c r="T580" s="26"/>
      <c r="U580" s="26"/>
      <c r="V580" s="26"/>
      <c r="W580" s="26"/>
      <c r="X580" s="27"/>
    </row>
    <row r="581" spans="2:24" s="2" customFormat="1" x14ac:dyDescent="0.3">
      <c r="B581" s="38"/>
      <c r="C581" s="38"/>
      <c r="D581" s="21"/>
      <c r="E581" s="21"/>
      <c r="F581" s="20"/>
      <c r="G581" s="21"/>
      <c r="H581" s="38"/>
      <c r="I581" s="23"/>
      <c r="J581" s="23"/>
      <c r="K581" s="24"/>
      <c r="L581" s="24"/>
      <c r="M581" s="21"/>
      <c r="N581" s="24"/>
      <c r="O581" s="24"/>
      <c r="P581" s="26"/>
      <c r="Q581" s="26"/>
      <c r="R581" s="26"/>
      <c r="S581" s="26"/>
      <c r="T581" s="26"/>
      <c r="U581" s="26"/>
      <c r="V581" s="26"/>
      <c r="W581" s="26"/>
      <c r="X581" s="27"/>
    </row>
    <row r="582" spans="2:24" s="2" customFormat="1" x14ac:dyDescent="0.3">
      <c r="B582" s="38"/>
      <c r="C582" s="38"/>
      <c r="D582" s="21"/>
      <c r="E582" s="21"/>
      <c r="F582" s="20"/>
      <c r="G582" s="21"/>
      <c r="H582" s="38"/>
      <c r="I582" s="23"/>
      <c r="J582" s="23"/>
      <c r="K582" s="24"/>
      <c r="L582" s="24"/>
      <c r="M582" s="21"/>
      <c r="N582" s="24"/>
      <c r="O582" s="24"/>
      <c r="P582" s="26"/>
      <c r="Q582" s="26"/>
      <c r="R582" s="26"/>
      <c r="S582" s="26"/>
      <c r="T582" s="26"/>
      <c r="U582" s="26"/>
      <c r="V582" s="26"/>
      <c r="W582" s="26"/>
      <c r="X582" s="27"/>
    </row>
    <row r="583" spans="2:24" s="2" customFormat="1" x14ac:dyDescent="0.3">
      <c r="B583" s="38"/>
      <c r="C583" s="38"/>
      <c r="D583" s="21"/>
      <c r="E583" s="21"/>
      <c r="F583" s="20"/>
      <c r="G583" s="21"/>
      <c r="H583" s="38"/>
      <c r="I583" s="23"/>
      <c r="J583" s="23"/>
      <c r="K583" s="24"/>
      <c r="L583" s="24"/>
      <c r="M583" s="21"/>
      <c r="N583" s="24"/>
      <c r="O583" s="24"/>
      <c r="P583" s="26"/>
      <c r="Q583" s="26"/>
      <c r="R583" s="26"/>
      <c r="S583" s="26"/>
      <c r="T583" s="26"/>
      <c r="U583" s="26"/>
      <c r="V583" s="26"/>
      <c r="W583" s="26"/>
      <c r="X583" s="27"/>
    </row>
    <row r="584" spans="2:24" s="2" customFormat="1" x14ac:dyDescent="0.3">
      <c r="B584" s="38"/>
      <c r="C584" s="38"/>
      <c r="D584" s="21"/>
      <c r="E584" s="21"/>
      <c r="F584" s="20"/>
      <c r="G584" s="21"/>
      <c r="H584" s="38"/>
      <c r="I584" s="23"/>
      <c r="J584" s="23"/>
      <c r="K584" s="24"/>
      <c r="L584" s="24"/>
      <c r="M584" s="21"/>
      <c r="N584" s="24"/>
      <c r="O584" s="24"/>
      <c r="P584" s="26"/>
      <c r="Q584" s="26"/>
      <c r="R584" s="26"/>
      <c r="S584" s="26"/>
      <c r="T584" s="26"/>
      <c r="U584" s="26"/>
      <c r="V584" s="26"/>
      <c r="W584" s="26"/>
      <c r="X584" s="27"/>
    </row>
    <row r="585" spans="2:24" s="2" customFormat="1" x14ac:dyDescent="0.3">
      <c r="B585" s="38"/>
      <c r="C585" s="38"/>
      <c r="D585" s="21"/>
      <c r="E585" s="21"/>
      <c r="F585" s="20"/>
      <c r="G585" s="21"/>
      <c r="H585" s="38"/>
      <c r="I585" s="23"/>
      <c r="J585" s="23"/>
      <c r="K585" s="24"/>
      <c r="L585" s="24"/>
      <c r="M585" s="21"/>
      <c r="N585" s="24"/>
      <c r="O585" s="24"/>
      <c r="P585" s="26"/>
      <c r="Q585" s="26"/>
      <c r="R585" s="26"/>
      <c r="S585" s="26"/>
      <c r="T585" s="26"/>
      <c r="U585" s="26"/>
      <c r="V585" s="26"/>
      <c r="W585" s="26"/>
      <c r="X585" s="27"/>
    </row>
    <row r="586" spans="2:24" s="2" customFormat="1" x14ac:dyDescent="0.3">
      <c r="B586" s="38"/>
      <c r="C586" s="38"/>
      <c r="D586" s="21"/>
      <c r="E586" s="21"/>
      <c r="F586" s="20"/>
      <c r="G586" s="21"/>
      <c r="H586" s="38"/>
      <c r="I586" s="23"/>
      <c r="J586" s="23"/>
      <c r="K586" s="24"/>
      <c r="L586" s="24"/>
      <c r="M586" s="21"/>
      <c r="N586" s="24"/>
      <c r="O586" s="24"/>
      <c r="P586" s="26"/>
      <c r="Q586" s="26"/>
      <c r="R586" s="26"/>
      <c r="S586" s="26"/>
      <c r="T586" s="26"/>
      <c r="U586" s="26"/>
      <c r="V586" s="26"/>
      <c r="W586" s="26"/>
      <c r="X586" s="27"/>
    </row>
    <row r="587" spans="2:24" s="2" customFormat="1" x14ac:dyDescent="0.3">
      <c r="B587" s="38"/>
      <c r="C587" s="38"/>
      <c r="D587" s="21"/>
      <c r="E587" s="21"/>
      <c r="F587" s="20"/>
      <c r="G587" s="21"/>
      <c r="H587" s="38"/>
      <c r="I587" s="23"/>
      <c r="J587" s="23"/>
      <c r="K587" s="24"/>
      <c r="L587" s="24"/>
      <c r="M587" s="21"/>
      <c r="N587" s="24"/>
      <c r="O587" s="24"/>
      <c r="P587" s="26"/>
      <c r="Q587" s="26"/>
      <c r="R587" s="26"/>
      <c r="S587" s="26"/>
      <c r="T587" s="26"/>
      <c r="U587" s="26"/>
      <c r="V587" s="26"/>
      <c r="W587" s="26"/>
      <c r="X587" s="27"/>
    </row>
    <row r="588" spans="2:24" s="2" customFormat="1" x14ac:dyDescent="0.3">
      <c r="B588" s="38"/>
      <c r="C588" s="38"/>
      <c r="D588" s="21"/>
      <c r="E588" s="21"/>
      <c r="F588" s="20"/>
      <c r="G588" s="21"/>
      <c r="H588" s="38"/>
      <c r="I588" s="23"/>
      <c r="J588" s="23"/>
      <c r="K588" s="24"/>
      <c r="L588" s="24"/>
      <c r="M588" s="21"/>
      <c r="N588" s="24"/>
      <c r="O588" s="24"/>
      <c r="P588" s="26"/>
      <c r="Q588" s="26"/>
      <c r="R588" s="26"/>
      <c r="S588" s="26"/>
      <c r="T588" s="26"/>
      <c r="U588" s="26"/>
      <c r="V588" s="26"/>
      <c r="W588" s="26"/>
      <c r="X588" s="27"/>
    </row>
    <row r="589" spans="2:24" s="2" customFormat="1" x14ac:dyDescent="0.3">
      <c r="B589" s="38"/>
      <c r="C589" s="38"/>
      <c r="D589" s="21"/>
      <c r="E589" s="21"/>
      <c r="F589" s="20"/>
      <c r="G589" s="21"/>
      <c r="H589" s="38"/>
      <c r="I589" s="23"/>
      <c r="J589" s="23"/>
      <c r="K589" s="24"/>
      <c r="L589" s="24"/>
      <c r="M589" s="21"/>
      <c r="N589" s="24"/>
      <c r="O589" s="24"/>
      <c r="P589" s="26"/>
      <c r="Q589" s="26"/>
      <c r="R589" s="26"/>
      <c r="S589" s="26"/>
      <c r="T589" s="26"/>
      <c r="U589" s="26"/>
      <c r="V589" s="26"/>
      <c r="W589" s="26"/>
      <c r="X589" s="27"/>
    </row>
    <row r="590" spans="2:24" s="2" customFormat="1" x14ac:dyDescent="0.3">
      <c r="B590" s="38"/>
      <c r="C590" s="38"/>
      <c r="D590" s="21"/>
      <c r="E590" s="21"/>
      <c r="F590" s="20"/>
      <c r="G590" s="21"/>
      <c r="H590" s="38"/>
      <c r="I590" s="23"/>
      <c r="J590" s="23"/>
      <c r="K590" s="24"/>
      <c r="L590" s="24"/>
      <c r="M590" s="21"/>
      <c r="N590" s="24"/>
      <c r="O590" s="24"/>
      <c r="P590" s="26"/>
      <c r="Q590" s="26"/>
      <c r="R590" s="26"/>
      <c r="S590" s="26"/>
      <c r="T590" s="26"/>
      <c r="U590" s="26"/>
      <c r="V590" s="26"/>
      <c r="W590" s="26"/>
      <c r="X590" s="27"/>
    </row>
    <row r="591" spans="2:24" s="2" customFormat="1" x14ac:dyDescent="0.3">
      <c r="B591" s="38"/>
      <c r="C591" s="38"/>
      <c r="D591" s="21"/>
      <c r="E591" s="21"/>
      <c r="F591" s="20"/>
      <c r="G591" s="21"/>
      <c r="H591" s="38"/>
      <c r="I591" s="23"/>
      <c r="J591" s="23"/>
      <c r="K591" s="24"/>
      <c r="L591" s="24"/>
      <c r="M591" s="21"/>
      <c r="N591" s="24"/>
      <c r="O591" s="24"/>
      <c r="P591" s="26"/>
      <c r="Q591" s="26"/>
      <c r="R591" s="26"/>
      <c r="S591" s="26"/>
      <c r="T591" s="26"/>
      <c r="U591" s="26"/>
      <c r="V591" s="26"/>
      <c r="W591" s="26"/>
      <c r="X591" s="27"/>
    </row>
    <row r="592" spans="2:24" s="2" customFormat="1" x14ac:dyDescent="0.3">
      <c r="B592" s="38"/>
      <c r="C592" s="38"/>
      <c r="D592" s="21"/>
      <c r="E592" s="21"/>
      <c r="F592" s="20"/>
      <c r="G592" s="21"/>
      <c r="H592" s="38"/>
      <c r="I592" s="23"/>
      <c r="J592" s="23"/>
      <c r="K592" s="24"/>
      <c r="L592" s="24"/>
      <c r="M592" s="21"/>
      <c r="N592" s="24"/>
      <c r="O592" s="24"/>
      <c r="P592" s="26"/>
      <c r="Q592" s="26"/>
      <c r="R592" s="26"/>
      <c r="S592" s="26"/>
      <c r="T592" s="26"/>
      <c r="U592" s="26"/>
      <c r="V592" s="26"/>
      <c r="W592" s="26"/>
      <c r="X592" s="27"/>
    </row>
    <row r="593" spans="2:24" s="2" customFormat="1" x14ac:dyDescent="0.3">
      <c r="B593" s="38"/>
      <c r="C593" s="38"/>
      <c r="D593" s="21"/>
      <c r="E593" s="21"/>
      <c r="F593" s="20"/>
      <c r="G593" s="21"/>
      <c r="H593" s="38"/>
      <c r="I593" s="23"/>
      <c r="J593" s="23"/>
      <c r="K593" s="24"/>
      <c r="L593" s="24"/>
      <c r="M593" s="21"/>
      <c r="N593" s="24"/>
      <c r="O593" s="24"/>
      <c r="P593" s="26"/>
      <c r="Q593" s="26"/>
      <c r="R593" s="26"/>
      <c r="S593" s="26"/>
      <c r="T593" s="26"/>
      <c r="U593" s="26"/>
      <c r="V593" s="26"/>
      <c r="W593" s="26"/>
      <c r="X593" s="27"/>
    </row>
    <row r="594" spans="2:24" s="2" customFormat="1" x14ac:dyDescent="0.3">
      <c r="B594" s="38"/>
      <c r="C594" s="38"/>
      <c r="D594" s="21"/>
      <c r="E594" s="21"/>
      <c r="F594" s="20"/>
      <c r="G594" s="21"/>
      <c r="H594" s="38"/>
      <c r="I594" s="23"/>
      <c r="J594" s="23"/>
      <c r="K594" s="24"/>
      <c r="L594" s="24"/>
      <c r="M594" s="21"/>
      <c r="N594" s="24"/>
      <c r="O594" s="24"/>
      <c r="P594" s="26"/>
      <c r="Q594" s="26"/>
      <c r="R594" s="26"/>
      <c r="S594" s="26"/>
      <c r="T594" s="26"/>
      <c r="U594" s="26"/>
      <c r="V594" s="26"/>
      <c r="W594" s="26"/>
      <c r="X594" s="27"/>
    </row>
    <row r="595" spans="2:24" s="2" customFormat="1" x14ac:dyDescent="0.3">
      <c r="B595" s="38"/>
      <c r="C595" s="38"/>
      <c r="D595" s="21"/>
      <c r="E595" s="21"/>
      <c r="F595" s="20"/>
      <c r="G595" s="21"/>
      <c r="H595" s="38"/>
      <c r="I595" s="23"/>
      <c r="J595" s="23"/>
      <c r="K595" s="24"/>
      <c r="L595" s="24"/>
      <c r="M595" s="21"/>
      <c r="N595" s="24"/>
      <c r="O595" s="24"/>
      <c r="P595" s="26"/>
      <c r="Q595" s="26"/>
      <c r="R595" s="26"/>
      <c r="S595" s="26"/>
      <c r="T595" s="26"/>
      <c r="U595" s="26"/>
      <c r="V595" s="26"/>
      <c r="W595" s="26"/>
      <c r="X595" s="27"/>
    </row>
    <row r="596" spans="2:24" s="2" customFormat="1" x14ac:dyDescent="0.3">
      <c r="B596" s="38"/>
      <c r="C596" s="38"/>
      <c r="D596" s="21"/>
      <c r="E596" s="21"/>
      <c r="F596" s="20"/>
      <c r="G596" s="21"/>
      <c r="H596" s="38"/>
      <c r="I596" s="23"/>
      <c r="J596" s="23"/>
      <c r="K596" s="24"/>
      <c r="L596" s="24"/>
      <c r="M596" s="21"/>
      <c r="N596" s="24"/>
      <c r="O596" s="24"/>
      <c r="P596" s="26"/>
      <c r="Q596" s="26"/>
      <c r="R596" s="26"/>
      <c r="S596" s="26"/>
      <c r="T596" s="26"/>
      <c r="U596" s="26"/>
      <c r="V596" s="26"/>
      <c r="W596" s="26"/>
      <c r="X596" s="27"/>
    </row>
    <row r="597" spans="2:24" s="2" customFormat="1" x14ac:dyDescent="0.3">
      <c r="B597" s="38"/>
      <c r="C597" s="38"/>
      <c r="D597" s="21"/>
      <c r="E597" s="21"/>
      <c r="F597" s="20"/>
      <c r="G597" s="21"/>
      <c r="H597" s="38"/>
      <c r="I597" s="23"/>
      <c r="J597" s="23"/>
      <c r="K597" s="24"/>
      <c r="L597" s="24"/>
      <c r="M597" s="21"/>
      <c r="N597" s="24"/>
      <c r="O597" s="24"/>
      <c r="P597" s="26"/>
      <c r="Q597" s="26"/>
      <c r="R597" s="26"/>
      <c r="S597" s="26"/>
      <c r="T597" s="26"/>
      <c r="U597" s="26"/>
      <c r="V597" s="26"/>
      <c r="W597" s="26"/>
      <c r="X597" s="27"/>
    </row>
    <row r="598" spans="2:24" s="2" customFormat="1" x14ac:dyDescent="0.3">
      <c r="B598" s="38"/>
      <c r="C598" s="38"/>
      <c r="D598" s="21"/>
      <c r="E598" s="21"/>
      <c r="F598" s="20"/>
      <c r="G598" s="21"/>
      <c r="H598" s="38"/>
      <c r="I598" s="23"/>
      <c r="J598" s="23"/>
      <c r="K598" s="24"/>
      <c r="L598" s="24"/>
      <c r="M598" s="21"/>
      <c r="N598" s="24"/>
      <c r="O598" s="24"/>
      <c r="P598" s="26"/>
      <c r="Q598" s="26"/>
      <c r="R598" s="26"/>
      <c r="S598" s="26"/>
      <c r="T598" s="26"/>
      <c r="U598" s="26"/>
      <c r="V598" s="26"/>
      <c r="W598" s="26"/>
      <c r="X598" s="27"/>
    </row>
    <row r="599" spans="2:24" s="2" customFormat="1" x14ac:dyDescent="0.3">
      <c r="B599" s="38"/>
      <c r="C599" s="38"/>
      <c r="D599" s="21"/>
      <c r="E599" s="21"/>
      <c r="F599" s="20"/>
      <c r="G599" s="21"/>
      <c r="H599" s="38"/>
      <c r="I599" s="23"/>
      <c r="J599" s="23"/>
      <c r="K599" s="24"/>
      <c r="L599" s="24"/>
      <c r="M599" s="21"/>
      <c r="N599" s="24"/>
      <c r="O599" s="24"/>
      <c r="P599" s="26"/>
      <c r="Q599" s="26"/>
      <c r="R599" s="26"/>
      <c r="S599" s="26"/>
      <c r="T599" s="26"/>
      <c r="U599" s="26"/>
      <c r="V599" s="26"/>
      <c r="W599" s="26"/>
      <c r="X599" s="27"/>
    </row>
    <row r="600" spans="2:24" s="2" customFormat="1" x14ac:dyDescent="0.3">
      <c r="B600" s="38"/>
      <c r="C600" s="38"/>
      <c r="D600" s="21"/>
      <c r="E600" s="21"/>
      <c r="F600" s="20"/>
      <c r="G600" s="21"/>
      <c r="H600" s="38"/>
      <c r="I600" s="23"/>
      <c r="J600" s="23"/>
      <c r="K600" s="24"/>
      <c r="L600" s="24"/>
      <c r="M600" s="21"/>
      <c r="N600" s="24"/>
      <c r="O600" s="24"/>
      <c r="P600" s="26"/>
      <c r="Q600" s="26"/>
      <c r="R600" s="26"/>
      <c r="S600" s="26"/>
      <c r="T600" s="26"/>
      <c r="U600" s="26"/>
      <c r="V600" s="26"/>
      <c r="W600" s="26"/>
      <c r="X600" s="27"/>
    </row>
    <row r="601" spans="2:24" s="2" customFormat="1" x14ac:dyDescent="0.3">
      <c r="B601" s="38"/>
      <c r="C601" s="38"/>
      <c r="D601" s="21"/>
      <c r="E601" s="21"/>
      <c r="F601" s="20"/>
      <c r="G601" s="21"/>
      <c r="H601" s="38"/>
      <c r="I601" s="23"/>
      <c r="J601" s="23"/>
      <c r="K601" s="24"/>
      <c r="L601" s="24"/>
      <c r="M601" s="21"/>
      <c r="N601" s="24"/>
      <c r="O601" s="24"/>
      <c r="P601" s="26"/>
      <c r="Q601" s="26"/>
      <c r="R601" s="26"/>
      <c r="S601" s="26"/>
      <c r="T601" s="26"/>
      <c r="U601" s="26"/>
      <c r="V601" s="26"/>
      <c r="W601" s="26"/>
      <c r="X601" s="27"/>
    </row>
    <row r="602" spans="2:24" s="2" customFormat="1" x14ac:dyDescent="0.3">
      <c r="B602" s="38"/>
      <c r="C602" s="38"/>
      <c r="D602" s="21"/>
      <c r="E602" s="21"/>
      <c r="F602" s="20"/>
      <c r="G602" s="21"/>
      <c r="H602" s="38"/>
      <c r="I602" s="23"/>
      <c r="J602" s="23"/>
      <c r="K602" s="24"/>
      <c r="L602" s="24"/>
      <c r="M602" s="21"/>
      <c r="N602" s="24"/>
      <c r="O602" s="24"/>
      <c r="P602" s="26"/>
      <c r="Q602" s="26"/>
      <c r="R602" s="26"/>
      <c r="S602" s="26"/>
      <c r="T602" s="26"/>
      <c r="U602" s="26"/>
      <c r="V602" s="26"/>
      <c r="W602" s="26"/>
      <c r="X602" s="27"/>
    </row>
    <row r="603" spans="2:24" s="2" customFormat="1" x14ac:dyDescent="0.3">
      <c r="B603" s="38"/>
      <c r="C603" s="38"/>
      <c r="D603" s="21"/>
      <c r="E603" s="21"/>
      <c r="F603" s="20"/>
      <c r="G603" s="21"/>
      <c r="H603" s="38"/>
      <c r="I603" s="23"/>
      <c r="J603" s="23"/>
      <c r="K603" s="24"/>
      <c r="L603" s="24"/>
      <c r="M603" s="21"/>
      <c r="N603" s="24"/>
      <c r="O603" s="24"/>
      <c r="P603" s="26"/>
      <c r="Q603" s="26"/>
      <c r="R603" s="26"/>
      <c r="S603" s="26"/>
      <c r="T603" s="26"/>
      <c r="U603" s="26"/>
      <c r="V603" s="26"/>
      <c r="W603" s="26"/>
      <c r="X603" s="27"/>
    </row>
    <row r="604" spans="2:24" s="2" customFormat="1" x14ac:dyDescent="0.3">
      <c r="B604" s="38"/>
      <c r="C604" s="38"/>
      <c r="D604" s="21"/>
      <c r="E604" s="21"/>
      <c r="F604" s="20"/>
      <c r="G604" s="21"/>
      <c r="H604" s="38"/>
      <c r="I604" s="23"/>
      <c r="J604" s="23"/>
      <c r="K604" s="24"/>
      <c r="L604" s="24"/>
      <c r="M604" s="21"/>
      <c r="N604" s="24"/>
      <c r="O604" s="24"/>
      <c r="P604" s="26"/>
      <c r="Q604" s="26"/>
      <c r="R604" s="26"/>
      <c r="S604" s="26"/>
      <c r="T604" s="26"/>
      <c r="U604" s="26"/>
      <c r="V604" s="26"/>
      <c r="W604" s="26"/>
      <c r="X604" s="27"/>
    </row>
    <row r="605" spans="2:24" s="2" customFormat="1" x14ac:dyDescent="0.3">
      <c r="B605" s="38"/>
      <c r="C605" s="38"/>
      <c r="D605" s="21"/>
      <c r="E605" s="21"/>
      <c r="F605" s="20"/>
      <c r="G605" s="21"/>
      <c r="H605" s="38"/>
      <c r="I605" s="23"/>
      <c r="J605" s="23"/>
      <c r="K605" s="24"/>
      <c r="L605" s="24"/>
      <c r="M605" s="21"/>
      <c r="N605" s="24"/>
      <c r="O605" s="24"/>
      <c r="P605" s="26"/>
      <c r="Q605" s="26"/>
      <c r="R605" s="26"/>
      <c r="S605" s="26"/>
      <c r="T605" s="26"/>
      <c r="U605" s="26"/>
      <c r="V605" s="26"/>
      <c r="W605" s="26"/>
      <c r="X605" s="27"/>
    </row>
    <row r="606" spans="2:24" s="2" customFormat="1" x14ac:dyDescent="0.3">
      <c r="B606" s="38"/>
      <c r="C606" s="38"/>
      <c r="D606" s="21"/>
      <c r="E606" s="21"/>
      <c r="F606" s="20"/>
      <c r="G606" s="21"/>
      <c r="H606" s="38"/>
      <c r="I606" s="23"/>
      <c r="J606" s="23"/>
      <c r="K606" s="24"/>
      <c r="L606" s="24"/>
      <c r="M606" s="21"/>
      <c r="N606" s="24"/>
      <c r="O606" s="24"/>
      <c r="P606" s="26"/>
      <c r="Q606" s="26"/>
      <c r="R606" s="26"/>
      <c r="S606" s="26"/>
      <c r="T606" s="26"/>
      <c r="U606" s="26"/>
      <c r="V606" s="26"/>
      <c r="W606" s="26"/>
      <c r="X606" s="27"/>
    </row>
    <row r="607" spans="2:24" s="2" customFormat="1" x14ac:dyDescent="0.3">
      <c r="B607" s="38"/>
      <c r="C607" s="38"/>
      <c r="D607" s="21"/>
      <c r="E607" s="21"/>
      <c r="F607" s="20"/>
      <c r="G607" s="21"/>
      <c r="H607" s="38"/>
      <c r="I607" s="23"/>
      <c r="J607" s="23"/>
      <c r="K607" s="24"/>
      <c r="L607" s="24"/>
      <c r="M607" s="21"/>
      <c r="N607" s="24"/>
      <c r="O607" s="24"/>
      <c r="P607" s="26"/>
      <c r="Q607" s="26"/>
      <c r="R607" s="26"/>
      <c r="S607" s="26"/>
      <c r="T607" s="26"/>
      <c r="U607" s="26"/>
      <c r="V607" s="26"/>
      <c r="W607" s="26"/>
      <c r="X607" s="27"/>
    </row>
    <row r="608" spans="2:24" s="2" customFormat="1" x14ac:dyDescent="0.3">
      <c r="B608" s="38"/>
      <c r="C608" s="38"/>
      <c r="D608" s="21"/>
      <c r="E608" s="21"/>
      <c r="F608" s="20"/>
      <c r="G608" s="21"/>
      <c r="H608" s="38"/>
      <c r="I608" s="23"/>
      <c r="J608" s="23"/>
      <c r="K608" s="24"/>
      <c r="L608" s="24"/>
      <c r="M608" s="21"/>
      <c r="N608" s="24"/>
      <c r="O608" s="24"/>
      <c r="P608" s="26"/>
      <c r="Q608" s="26"/>
      <c r="R608" s="26"/>
      <c r="S608" s="26"/>
      <c r="T608" s="26"/>
      <c r="U608" s="26"/>
      <c r="V608" s="26"/>
      <c r="W608" s="26"/>
      <c r="X608" s="27"/>
    </row>
    <row r="609" spans="2:24" s="2" customFormat="1" x14ac:dyDescent="0.3">
      <c r="B609" s="38"/>
      <c r="C609" s="38"/>
      <c r="D609" s="21"/>
      <c r="E609" s="21"/>
      <c r="F609" s="20"/>
      <c r="G609" s="21"/>
      <c r="H609" s="38"/>
      <c r="I609" s="23"/>
      <c r="J609" s="23"/>
      <c r="K609" s="24"/>
      <c r="L609" s="24"/>
      <c r="M609" s="21"/>
      <c r="N609" s="24"/>
      <c r="O609" s="24"/>
      <c r="P609" s="26"/>
      <c r="Q609" s="26"/>
      <c r="R609" s="26"/>
      <c r="S609" s="26"/>
      <c r="T609" s="26"/>
      <c r="U609" s="26"/>
      <c r="V609" s="26"/>
      <c r="W609" s="26"/>
      <c r="X609" s="27"/>
    </row>
    <row r="610" spans="2:24" s="2" customFormat="1" x14ac:dyDescent="0.3">
      <c r="B610" s="38"/>
      <c r="C610" s="38"/>
      <c r="D610" s="21"/>
      <c r="E610" s="21"/>
      <c r="F610" s="20"/>
      <c r="G610" s="21"/>
      <c r="H610" s="38"/>
      <c r="I610" s="23"/>
      <c r="J610" s="23"/>
      <c r="K610" s="24"/>
      <c r="L610" s="24"/>
      <c r="M610" s="21"/>
      <c r="N610" s="24"/>
      <c r="O610" s="24"/>
      <c r="P610" s="26"/>
      <c r="Q610" s="26"/>
      <c r="R610" s="26"/>
      <c r="S610" s="26"/>
      <c r="T610" s="26"/>
      <c r="U610" s="26"/>
      <c r="V610" s="26"/>
      <c r="W610" s="26"/>
      <c r="X610" s="27"/>
    </row>
    <row r="611" spans="2:24" s="2" customFormat="1" x14ac:dyDescent="0.3">
      <c r="B611" s="38"/>
      <c r="C611" s="38"/>
      <c r="D611" s="21"/>
      <c r="E611" s="21"/>
      <c r="F611" s="20"/>
      <c r="G611" s="21"/>
      <c r="H611" s="38"/>
      <c r="I611" s="23"/>
      <c r="J611" s="23"/>
      <c r="K611" s="24"/>
      <c r="L611" s="24"/>
      <c r="M611" s="21"/>
      <c r="N611" s="24"/>
      <c r="O611" s="24"/>
      <c r="P611" s="26"/>
      <c r="Q611" s="26"/>
      <c r="R611" s="26"/>
      <c r="S611" s="26"/>
      <c r="T611" s="26"/>
      <c r="U611" s="26"/>
      <c r="V611" s="26"/>
      <c r="W611" s="26"/>
      <c r="X611" s="27"/>
    </row>
    <row r="612" spans="2:24" s="2" customFormat="1" x14ac:dyDescent="0.3">
      <c r="B612" s="38"/>
      <c r="C612" s="38"/>
      <c r="D612" s="21"/>
      <c r="E612" s="21"/>
      <c r="F612" s="20"/>
      <c r="G612" s="21"/>
      <c r="H612" s="38"/>
      <c r="I612" s="23"/>
      <c r="J612" s="23"/>
      <c r="K612" s="24"/>
      <c r="L612" s="24"/>
      <c r="M612" s="21"/>
      <c r="N612" s="24"/>
      <c r="O612" s="24"/>
      <c r="P612" s="26"/>
      <c r="Q612" s="26"/>
      <c r="R612" s="26"/>
      <c r="S612" s="26"/>
      <c r="T612" s="26"/>
      <c r="U612" s="26"/>
      <c r="V612" s="26"/>
      <c r="W612" s="26"/>
      <c r="X612" s="27"/>
    </row>
    <row r="613" spans="2:24" s="2" customFormat="1" x14ac:dyDescent="0.3">
      <c r="B613" s="38"/>
      <c r="C613" s="38"/>
      <c r="D613" s="21"/>
      <c r="E613" s="21"/>
      <c r="F613" s="20"/>
      <c r="G613" s="21"/>
      <c r="H613" s="38"/>
      <c r="I613" s="23"/>
      <c r="J613" s="23"/>
      <c r="K613" s="24"/>
      <c r="L613" s="24"/>
      <c r="M613" s="21"/>
      <c r="N613" s="24"/>
      <c r="O613" s="24"/>
      <c r="P613" s="26"/>
      <c r="Q613" s="26"/>
      <c r="R613" s="26"/>
      <c r="S613" s="26"/>
      <c r="T613" s="26"/>
      <c r="U613" s="26"/>
      <c r="V613" s="26"/>
      <c r="W613" s="26"/>
      <c r="X613" s="27"/>
    </row>
    <row r="614" spans="2:24" s="2" customFormat="1" x14ac:dyDescent="0.3">
      <c r="B614" s="38"/>
      <c r="C614" s="38"/>
      <c r="D614" s="21"/>
      <c r="E614" s="21"/>
      <c r="F614" s="20"/>
      <c r="G614" s="21"/>
      <c r="H614" s="38"/>
      <c r="I614" s="23"/>
      <c r="J614" s="23"/>
      <c r="K614" s="24"/>
      <c r="L614" s="24"/>
      <c r="M614" s="21"/>
      <c r="N614" s="24"/>
      <c r="O614" s="24"/>
      <c r="P614" s="26"/>
      <c r="Q614" s="26"/>
      <c r="R614" s="26"/>
      <c r="S614" s="26"/>
      <c r="T614" s="26"/>
      <c r="U614" s="26"/>
      <c r="V614" s="26"/>
      <c r="W614" s="26"/>
      <c r="X614" s="27"/>
    </row>
    <row r="615" spans="2:24" s="2" customFormat="1" x14ac:dyDescent="0.3">
      <c r="B615" s="38"/>
      <c r="C615" s="38"/>
      <c r="D615" s="21"/>
      <c r="E615" s="21"/>
      <c r="F615" s="20"/>
      <c r="G615" s="21"/>
      <c r="H615" s="38"/>
      <c r="I615" s="23"/>
      <c r="J615" s="23"/>
      <c r="K615" s="24"/>
      <c r="L615" s="24"/>
      <c r="M615" s="21"/>
      <c r="N615" s="24"/>
      <c r="O615" s="24"/>
      <c r="P615" s="26"/>
      <c r="Q615" s="26"/>
      <c r="R615" s="26"/>
      <c r="S615" s="26"/>
      <c r="T615" s="26"/>
      <c r="U615" s="26"/>
      <c r="V615" s="26"/>
      <c r="W615" s="26"/>
      <c r="X615" s="27"/>
    </row>
    <row r="616" spans="2:24" s="2" customFormat="1" x14ac:dyDescent="0.3">
      <c r="B616" s="38"/>
      <c r="C616" s="38"/>
      <c r="D616" s="21"/>
      <c r="E616" s="21"/>
      <c r="F616" s="20"/>
      <c r="G616" s="21"/>
      <c r="H616" s="38"/>
      <c r="I616" s="23"/>
      <c r="J616" s="23"/>
      <c r="K616" s="24"/>
      <c r="L616" s="24"/>
      <c r="M616" s="21"/>
      <c r="N616" s="24"/>
      <c r="O616" s="24"/>
      <c r="P616" s="26"/>
      <c r="Q616" s="26"/>
      <c r="R616" s="26"/>
      <c r="S616" s="26"/>
      <c r="T616" s="26"/>
      <c r="U616" s="26"/>
      <c r="V616" s="26"/>
      <c r="W616" s="26"/>
      <c r="X616" s="27"/>
    </row>
    <row r="617" spans="2:24" s="2" customFormat="1" x14ac:dyDescent="0.3">
      <c r="B617" s="38"/>
      <c r="C617" s="38"/>
      <c r="D617" s="21"/>
      <c r="E617" s="21"/>
      <c r="F617" s="20"/>
      <c r="G617" s="21"/>
      <c r="H617" s="38"/>
      <c r="I617" s="23"/>
      <c r="J617" s="23"/>
      <c r="K617" s="24"/>
      <c r="L617" s="24"/>
      <c r="M617" s="21"/>
      <c r="N617" s="24"/>
      <c r="O617" s="24"/>
      <c r="P617" s="26"/>
      <c r="Q617" s="26"/>
      <c r="R617" s="26"/>
      <c r="S617" s="26"/>
      <c r="T617" s="26"/>
      <c r="U617" s="26"/>
      <c r="V617" s="26"/>
      <c r="W617" s="26"/>
      <c r="X617" s="27"/>
    </row>
    <row r="618" spans="2:24" s="2" customFormat="1" x14ac:dyDescent="0.3">
      <c r="B618" s="38"/>
      <c r="C618" s="38"/>
      <c r="D618" s="21"/>
      <c r="E618" s="21"/>
      <c r="F618" s="20"/>
      <c r="G618" s="21"/>
      <c r="H618" s="38"/>
      <c r="I618" s="23"/>
      <c r="J618" s="23"/>
      <c r="K618" s="24"/>
      <c r="L618" s="24"/>
      <c r="M618" s="21"/>
      <c r="N618" s="24"/>
      <c r="O618" s="24"/>
      <c r="P618" s="26"/>
      <c r="Q618" s="26"/>
      <c r="R618" s="26"/>
      <c r="S618" s="26"/>
      <c r="T618" s="26"/>
      <c r="U618" s="26"/>
      <c r="V618" s="26"/>
      <c r="W618" s="26"/>
      <c r="X618" s="27"/>
    </row>
    <row r="619" spans="2:24" s="2" customFormat="1" x14ac:dyDescent="0.3">
      <c r="B619" s="38"/>
      <c r="C619" s="38"/>
      <c r="D619" s="21"/>
      <c r="E619" s="21"/>
      <c r="F619" s="20"/>
      <c r="G619" s="21"/>
      <c r="H619" s="38"/>
      <c r="I619" s="23"/>
      <c r="J619" s="23"/>
      <c r="K619" s="24"/>
      <c r="L619" s="24"/>
      <c r="M619" s="21"/>
      <c r="N619" s="24"/>
      <c r="O619" s="24"/>
      <c r="P619" s="26"/>
      <c r="Q619" s="26"/>
      <c r="R619" s="26"/>
      <c r="S619" s="26"/>
      <c r="T619" s="26"/>
      <c r="U619" s="26"/>
      <c r="V619" s="26"/>
      <c r="W619" s="26"/>
      <c r="X619" s="27"/>
    </row>
    <row r="620" spans="2:24" s="2" customFormat="1" x14ac:dyDescent="0.3">
      <c r="B620" s="38"/>
      <c r="C620" s="38"/>
      <c r="D620" s="21"/>
      <c r="E620" s="21"/>
      <c r="F620" s="20"/>
      <c r="G620" s="21"/>
      <c r="H620" s="38"/>
      <c r="I620" s="23"/>
      <c r="J620" s="23"/>
      <c r="K620" s="24"/>
      <c r="L620" s="24"/>
      <c r="M620" s="21"/>
      <c r="N620" s="24"/>
      <c r="O620" s="24"/>
      <c r="P620" s="26"/>
      <c r="Q620" s="26"/>
      <c r="R620" s="26"/>
      <c r="S620" s="26"/>
      <c r="T620" s="26"/>
      <c r="U620" s="26"/>
      <c r="V620" s="26"/>
      <c r="W620" s="26"/>
      <c r="X620" s="27"/>
    </row>
    <row r="621" spans="2:24" s="2" customFormat="1" x14ac:dyDescent="0.3">
      <c r="B621" s="38"/>
      <c r="C621" s="38"/>
      <c r="D621" s="21"/>
      <c r="E621" s="21"/>
      <c r="F621" s="20"/>
      <c r="G621" s="21"/>
      <c r="H621" s="38"/>
      <c r="I621" s="23"/>
      <c r="J621" s="23"/>
      <c r="K621" s="24"/>
      <c r="L621" s="24"/>
      <c r="M621" s="21"/>
      <c r="N621" s="24"/>
      <c r="O621" s="24"/>
      <c r="P621" s="26"/>
      <c r="Q621" s="26"/>
      <c r="R621" s="26"/>
      <c r="S621" s="26"/>
      <c r="T621" s="26"/>
      <c r="U621" s="26"/>
      <c r="V621" s="26"/>
      <c r="W621" s="26"/>
      <c r="X621" s="27"/>
    </row>
    <row r="622" spans="2:24" s="2" customFormat="1" x14ac:dyDescent="0.3">
      <c r="B622" s="38"/>
      <c r="C622" s="38"/>
      <c r="D622" s="21"/>
      <c r="E622" s="21"/>
      <c r="F622" s="20"/>
      <c r="G622" s="21"/>
      <c r="H622" s="38"/>
      <c r="I622" s="23"/>
      <c r="J622" s="23"/>
      <c r="K622" s="24"/>
      <c r="L622" s="24"/>
      <c r="M622" s="21"/>
      <c r="N622" s="24"/>
      <c r="O622" s="24"/>
      <c r="P622" s="26"/>
      <c r="Q622" s="26"/>
      <c r="R622" s="26"/>
      <c r="S622" s="26"/>
      <c r="T622" s="26"/>
      <c r="U622" s="26"/>
      <c r="V622" s="26"/>
      <c r="W622" s="26"/>
      <c r="X622" s="27"/>
    </row>
    <row r="623" spans="2:24" s="2" customFormat="1" x14ac:dyDescent="0.3">
      <c r="B623" s="38"/>
      <c r="C623" s="38"/>
      <c r="D623" s="21"/>
      <c r="E623" s="21"/>
      <c r="F623" s="20"/>
      <c r="G623" s="21"/>
      <c r="H623" s="38"/>
      <c r="I623" s="23"/>
      <c r="J623" s="23"/>
      <c r="K623" s="24"/>
      <c r="L623" s="24"/>
      <c r="M623" s="21"/>
      <c r="N623" s="24"/>
      <c r="O623" s="24"/>
      <c r="P623" s="26"/>
      <c r="Q623" s="26"/>
      <c r="R623" s="26"/>
      <c r="S623" s="26"/>
      <c r="T623" s="26"/>
      <c r="U623" s="26"/>
      <c r="V623" s="26"/>
      <c r="W623" s="26"/>
      <c r="X623" s="27"/>
    </row>
    <row r="624" spans="2:24" s="2" customFormat="1" x14ac:dyDescent="0.3">
      <c r="B624" s="38"/>
      <c r="C624" s="38"/>
      <c r="D624" s="21"/>
      <c r="E624" s="21"/>
      <c r="F624" s="20"/>
      <c r="G624" s="21"/>
      <c r="H624" s="38"/>
      <c r="I624" s="23"/>
      <c r="J624" s="23"/>
      <c r="K624" s="24"/>
      <c r="L624" s="24"/>
      <c r="M624" s="21"/>
      <c r="N624" s="24"/>
      <c r="O624" s="24"/>
      <c r="P624" s="26"/>
      <c r="Q624" s="26"/>
      <c r="R624" s="26"/>
      <c r="S624" s="26"/>
      <c r="T624" s="26"/>
      <c r="U624" s="26"/>
      <c r="V624" s="26"/>
      <c r="W624" s="26"/>
      <c r="X624" s="27"/>
    </row>
    <row r="625" spans="2:24" s="2" customFormat="1" x14ac:dyDescent="0.3">
      <c r="B625" s="38"/>
      <c r="C625" s="38"/>
      <c r="D625" s="21"/>
      <c r="E625" s="21"/>
      <c r="F625" s="20"/>
      <c r="G625" s="21"/>
      <c r="H625" s="38"/>
      <c r="I625" s="23"/>
      <c r="J625" s="23"/>
      <c r="K625" s="24"/>
      <c r="L625" s="24"/>
      <c r="M625" s="21"/>
      <c r="N625" s="24"/>
      <c r="O625" s="24"/>
      <c r="P625" s="26"/>
      <c r="Q625" s="26"/>
      <c r="R625" s="26"/>
      <c r="S625" s="26"/>
      <c r="T625" s="26"/>
      <c r="U625" s="26"/>
      <c r="V625" s="26"/>
      <c r="W625" s="26"/>
      <c r="X625" s="27"/>
    </row>
    <row r="626" spans="2:24" s="2" customFormat="1" x14ac:dyDescent="0.3">
      <c r="B626" s="38"/>
      <c r="C626" s="38"/>
      <c r="D626" s="21"/>
      <c r="E626" s="21"/>
      <c r="F626" s="20"/>
      <c r="G626" s="21"/>
      <c r="H626" s="38"/>
      <c r="I626" s="23"/>
      <c r="J626" s="23"/>
      <c r="K626" s="24"/>
      <c r="L626" s="24"/>
      <c r="M626" s="21"/>
      <c r="N626" s="24"/>
      <c r="O626" s="24"/>
      <c r="P626" s="26"/>
      <c r="Q626" s="26"/>
      <c r="R626" s="26"/>
      <c r="S626" s="26"/>
      <c r="T626" s="26"/>
      <c r="U626" s="26"/>
      <c r="V626" s="26"/>
      <c r="W626" s="26"/>
      <c r="X626" s="27"/>
    </row>
    <row r="627" spans="2:24" s="2" customFormat="1" x14ac:dyDescent="0.3">
      <c r="B627" s="38"/>
      <c r="C627" s="38"/>
      <c r="D627" s="21"/>
      <c r="E627" s="21"/>
      <c r="F627" s="20"/>
      <c r="G627" s="21"/>
      <c r="H627" s="38"/>
      <c r="I627" s="23"/>
      <c r="J627" s="23"/>
      <c r="K627" s="24"/>
      <c r="L627" s="24"/>
      <c r="M627" s="21"/>
      <c r="N627" s="24"/>
      <c r="O627" s="24"/>
      <c r="P627" s="26"/>
      <c r="Q627" s="26"/>
      <c r="R627" s="26"/>
      <c r="S627" s="26"/>
      <c r="T627" s="26"/>
      <c r="U627" s="26"/>
      <c r="V627" s="26"/>
      <c r="W627" s="26"/>
      <c r="X627" s="27"/>
    </row>
    <row r="628" spans="2:24" s="2" customFormat="1" x14ac:dyDescent="0.3">
      <c r="B628" s="38"/>
      <c r="C628" s="38"/>
      <c r="D628" s="21"/>
      <c r="E628" s="21"/>
      <c r="F628" s="20"/>
      <c r="G628" s="21"/>
      <c r="H628" s="38"/>
      <c r="I628" s="23"/>
      <c r="J628" s="23"/>
      <c r="K628" s="24"/>
      <c r="L628" s="24"/>
      <c r="M628" s="21"/>
      <c r="N628" s="24"/>
      <c r="O628" s="24"/>
      <c r="P628" s="26"/>
      <c r="Q628" s="26"/>
      <c r="R628" s="26"/>
      <c r="S628" s="26"/>
      <c r="T628" s="26"/>
      <c r="U628" s="26"/>
      <c r="V628" s="26"/>
      <c r="W628" s="26"/>
      <c r="X628" s="27"/>
    </row>
    <row r="629" spans="2:24" s="2" customFormat="1" x14ac:dyDescent="0.3">
      <c r="B629" s="38"/>
      <c r="C629" s="38"/>
      <c r="D629" s="21"/>
      <c r="E629" s="21"/>
      <c r="F629" s="20"/>
      <c r="G629" s="21"/>
      <c r="H629" s="38"/>
      <c r="I629" s="23"/>
      <c r="J629" s="23"/>
      <c r="K629" s="24"/>
      <c r="L629" s="24"/>
      <c r="M629" s="21"/>
      <c r="N629" s="24"/>
      <c r="O629" s="24"/>
      <c r="P629" s="26"/>
      <c r="Q629" s="26"/>
      <c r="R629" s="26"/>
      <c r="S629" s="26"/>
      <c r="T629" s="26"/>
      <c r="U629" s="26"/>
      <c r="V629" s="26"/>
      <c r="W629" s="26"/>
      <c r="X629" s="27"/>
    </row>
    <row r="630" spans="2:24" s="2" customFormat="1" x14ac:dyDescent="0.3">
      <c r="B630" s="38"/>
      <c r="C630" s="38"/>
      <c r="D630" s="21"/>
      <c r="E630" s="21"/>
      <c r="F630" s="20"/>
      <c r="G630" s="21"/>
      <c r="H630" s="38"/>
      <c r="I630" s="23"/>
      <c r="J630" s="23"/>
      <c r="K630" s="24"/>
      <c r="L630" s="24"/>
      <c r="M630" s="21"/>
      <c r="N630" s="24"/>
      <c r="O630" s="24"/>
      <c r="P630" s="26"/>
      <c r="Q630" s="26"/>
      <c r="R630" s="26"/>
      <c r="S630" s="26"/>
      <c r="T630" s="26"/>
      <c r="U630" s="26"/>
      <c r="V630" s="26"/>
      <c r="W630" s="26"/>
      <c r="X630" s="27"/>
    </row>
    <row r="631" spans="2:24" s="2" customFormat="1" x14ac:dyDescent="0.3">
      <c r="B631" s="38"/>
      <c r="C631" s="38"/>
      <c r="D631" s="21"/>
      <c r="E631" s="21"/>
      <c r="F631" s="20"/>
      <c r="G631" s="21"/>
      <c r="H631" s="38"/>
      <c r="I631" s="23"/>
      <c r="J631" s="23"/>
      <c r="K631" s="24"/>
      <c r="L631" s="24"/>
      <c r="M631" s="21"/>
      <c r="N631" s="24"/>
      <c r="O631" s="24"/>
      <c r="P631" s="26"/>
      <c r="Q631" s="26"/>
      <c r="R631" s="26"/>
      <c r="S631" s="26"/>
      <c r="T631" s="26"/>
      <c r="U631" s="26"/>
      <c r="V631" s="26"/>
      <c r="W631" s="26"/>
      <c r="X631" s="27"/>
    </row>
    <row r="632" spans="2:24" s="2" customFormat="1" x14ac:dyDescent="0.3">
      <c r="B632" s="38"/>
      <c r="C632" s="38"/>
      <c r="D632" s="21"/>
      <c r="E632" s="21"/>
      <c r="F632" s="20"/>
      <c r="G632" s="21"/>
      <c r="H632" s="38"/>
      <c r="I632" s="23"/>
      <c r="J632" s="23"/>
      <c r="K632" s="24"/>
      <c r="L632" s="24"/>
      <c r="M632" s="21"/>
      <c r="N632" s="24"/>
      <c r="O632" s="24"/>
      <c r="P632" s="26"/>
      <c r="Q632" s="26"/>
      <c r="R632" s="26"/>
      <c r="S632" s="26"/>
      <c r="T632" s="26"/>
      <c r="U632" s="26"/>
      <c r="V632" s="26"/>
      <c r="W632" s="26"/>
      <c r="X632" s="27"/>
    </row>
    <row r="633" spans="2:24" s="2" customFormat="1" x14ac:dyDescent="0.3">
      <c r="B633" s="38"/>
      <c r="C633" s="38"/>
      <c r="D633" s="21"/>
      <c r="E633" s="21"/>
      <c r="F633" s="20"/>
      <c r="G633" s="21"/>
      <c r="H633" s="38"/>
      <c r="I633" s="23"/>
      <c r="J633" s="23"/>
      <c r="K633" s="24"/>
      <c r="L633" s="24"/>
      <c r="M633" s="21"/>
      <c r="N633" s="24"/>
      <c r="O633" s="24"/>
      <c r="P633" s="26"/>
      <c r="Q633" s="26"/>
      <c r="R633" s="26"/>
      <c r="S633" s="26"/>
      <c r="T633" s="26"/>
      <c r="U633" s="26"/>
      <c r="V633" s="26"/>
      <c r="W633" s="26"/>
      <c r="X633" s="27"/>
    </row>
    <row r="634" spans="2:24" s="2" customFormat="1" x14ac:dyDescent="0.3">
      <c r="B634" s="38"/>
      <c r="C634" s="38"/>
      <c r="D634" s="21"/>
      <c r="E634" s="21"/>
      <c r="F634" s="20"/>
      <c r="G634" s="21"/>
      <c r="H634" s="38"/>
      <c r="I634" s="23"/>
      <c r="J634" s="23"/>
      <c r="K634" s="24"/>
      <c r="L634" s="24"/>
      <c r="M634" s="21"/>
      <c r="N634" s="24"/>
      <c r="O634" s="24"/>
      <c r="P634" s="26"/>
      <c r="Q634" s="26"/>
      <c r="R634" s="26"/>
      <c r="S634" s="26"/>
      <c r="T634" s="26"/>
      <c r="U634" s="26"/>
      <c r="V634" s="26"/>
      <c r="W634" s="26"/>
      <c r="X634" s="27"/>
    </row>
    <row r="635" spans="2:24" s="2" customFormat="1" x14ac:dyDescent="0.3">
      <c r="B635" s="38"/>
      <c r="C635" s="38"/>
      <c r="D635" s="21"/>
      <c r="E635" s="21"/>
      <c r="F635" s="20"/>
      <c r="G635" s="21"/>
      <c r="H635" s="38"/>
      <c r="I635" s="23"/>
      <c r="J635" s="23"/>
      <c r="K635" s="24"/>
      <c r="L635" s="24"/>
      <c r="M635" s="21"/>
      <c r="N635" s="24"/>
      <c r="O635" s="24"/>
      <c r="P635" s="26"/>
      <c r="Q635" s="26"/>
      <c r="R635" s="26"/>
      <c r="S635" s="26"/>
      <c r="T635" s="26"/>
      <c r="U635" s="26"/>
      <c r="V635" s="26"/>
      <c r="W635" s="26"/>
      <c r="X635" s="27"/>
    </row>
    <row r="636" spans="2:24" s="2" customFormat="1" x14ac:dyDescent="0.3">
      <c r="B636" s="38"/>
      <c r="C636" s="38"/>
      <c r="D636" s="21"/>
      <c r="E636" s="21"/>
      <c r="F636" s="20"/>
      <c r="G636" s="21"/>
      <c r="H636" s="38"/>
      <c r="I636" s="23"/>
      <c r="J636" s="23"/>
      <c r="K636" s="24"/>
      <c r="L636" s="24"/>
      <c r="M636" s="21"/>
      <c r="N636" s="24"/>
      <c r="O636" s="24"/>
      <c r="P636" s="26"/>
      <c r="Q636" s="26"/>
      <c r="R636" s="26"/>
      <c r="S636" s="26"/>
      <c r="T636" s="26"/>
      <c r="U636" s="26"/>
      <c r="V636" s="26"/>
      <c r="W636" s="26"/>
      <c r="X636" s="27"/>
    </row>
    <row r="637" spans="2:24" s="2" customFormat="1" x14ac:dyDescent="0.3">
      <c r="B637" s="38"/>
      <c r="C637" s="38"/>
      <c r="D637" s="21"/>
      <c r="E637" s="21"/>
      <c r="F637" s="20"/>
      <c r="G637" s="21"/>
      <c r="H637" s="38"/>
      <c r="I637" s="23"/>
      <c r="J637" s="23"/>
      <c r="K637" s="24"/>
      <c r="L637" s="24"/>
      <c r="M637" s="21"/>
      <c r="N637" s="24"/>
      <c r="O637" s="24"/>
      <c r="P637" s="26"/>
      <c r="Q637" s="26"/>
      <c r="R637" s="26"/>
      <c r="S637" s="26"/>
      <c r="T637" s="26"/>
      <c r="U637" s="26"/>
      <c r="V637" s="26"/>
      <c r="W637" s="26"/>
      <c r="X637" s="27"/>
    </row>
    <row r="638" spans="2:24" s="2" customFormat="1" x14ac:dyDescent="0.3">
      <c r="B638" s="38"/>
      <c r="C638" s="38"/>
      <c r="D638" s="21"/>
      <c r="E638" s="21"/>
      <c r="F638" s="20"/>
      <c r="G638" s="21"/>
      <c r="H638" s="38"/>
      <c r="I638" s="23"/>
      <c r="J638" s="23"/>
      <c r="K638" s="24"/>
      <c r="L638" s="24"/>
      <c r="M638" s="21"/>
      <c r="N638" s="24"/>
      <c r="O638" s="24"/>
      <c r="P638" s="26"/>
      <c r="Q638" s="26"/>
      <c r="R638" s="26"/>
      <c r="S638" s="26"/>
      <c r="T638" s="26"/>
      <c r="U638" s="26"/>
      <c r="V638" s="26"/>
      <c r="W638" s="26"/>
      <c r="X638" s="27"/>
    </row>
    <row r="639" spans="2:24" s="2" customFormat="1" x14ac:dyDescent="0.3">
      <c r="B639" s="38"/>
      <c r="C639" s="38"/>
      <c r="D639" s="21"/>
      <c r="E639" s="21"/>
      <c r="F639" s="20"/>
      <c r="G639" s="21"/>
      <c r="H639" s="38"/>
      <c r="I639" s="23"/>
      <c r="J639" s="23"/>
      <c r="K639" s="24"/>
      <c r="L639" s="24"/>
      <c r="M639" s="21"/>
      <c r="N639" s="24"/>
      <c r="O639" s="24"/>
      <c r="P639" s="26"/>
      <c r="Q639" s="26"/>
      <c r="R639" s="26"/>
      <c r="S639" s="26"/>
      <c r="T639" s="26"/>
      <c r="U639" s="26"/>
      <c r="V639" s="26"/>
      <c r="W639" s="26"/>
      <c r="X639" s="27"/>
    </row>
    <row r="640" spans="2:24" s="2" customFormat="1" x14ac:dyDescent="0.3">
      <c r="B640" s="38"/>
      <c r="C640" s="38"/>
      <c r="D640" s="21"/>
      <c r="E640" s="21"/>
      <c r="F640" s="20"/>
      <c r="G640" s="21"/>
      <c r="H640" s="38"/>
      <c r="I640" s="23"/>
      <c r="J640" s="23"/>
      <c r="K640" s="24"/>
      <c r="L640" s="24"/>
      <c r="M640" s="21"/>
      <c r="N640" s="24"/>
      <c r="O640" s="24"/>
      <c r="P640" s="26"/>
      <c r="Q640" s="26"/>
      <c r="R640" s="26"/>
      <c r="S640" s="26"/>
      <c r="T640" s="26"/>
      <c r="U640" s="26"/>
      <c r="V640" s="26"/>
      <c r="W640" s="26"/>
      <c r="X640" s="27"/>
    </row>
    <row r="641" spans="2:24" s="2" customFormat="1" x14ac:dyDescent="0.3">
      <c r="B641" s="38"/>
      <c r="C641" s="38"/>
      <c r="D641" s="21"/>
      <c r="E641" s="21"/>
      <c r="F641" s="20"/>
      <c r="G641" s="21"/>
      <c r="H641" s="38"/>
      <c r="I641" s="23"/>
      <c r="J641" s="23"/>
      <c r="K641" s="24"/>
      <c r="L641" s="24"/>
      <c r="M641" s="21"/>
      <c r="N641" s="24"/>
      <c r="O641" s="24"/>
      <c r="P641" s="26"/>
      <c r="Q641" s="26"/>
      <c r="R641" s="26"/>
      <c r="S641" s="26"/>
      <c r="T641" s="26"/>
      <c r="U641" s="26"/>
      <c r="V641" s="26"/>
      <c r="W641" s="26"/>
      <c r="X641" s="27"/>
    </row>
    <row r="642" spans="2:24" s="2" customFormat="1" x14ac:dyDescent="0.3">
      <c r="B642" s="38"/>
      <c r="C642" s="38"/>
      <c r="D642" s="21"/>
      <c r="E642" s="21"/>
      <c r="F642" s="20"/>
      <c r="G642" s="21"/>
      <c r="H642" s="38"/>
      <c r="I642" s="23"/>
      <c r="J642" s="23"/>
      <c r="K642" s="24"/>
      <c r="L642" s="24"/>
      <c r="M642" s="21"/>
      <c r="N642" s="24"/>
      <c r="O642" s="24"/>
      <c r="P642" s="26"/>
      <c r="Q642" s="26"/>
      <c r="R642" s="26"/>
      <c r="S642" s="26"/>
      <c r="T642" s="26"/>
      <c r="U642" s="26"/>
      <c r="V642" s="26"/>
      <c r="W642" s="26"/>
      <c r="X642" s="27"/>
    </row>
    <row r="643" spans="2:24" s="2" customFormat="1" x14ac:dyDescent="0.3">
      <c r="B643" s="38"/>
      <c r="C643" s="38"/>
      <c r="D643" s="21"/>
      <c r="E643" s="21"/>
      <c r="F643" s="20"/>
      <c r="G643" s="21"/>
      <c r="H643" s="38"/>
      <c r="I643" s="23"/>
      <c r="J643" s="23"/>
      <c r="K643" s="24"/>
      <c r="L643" s="24"/>
      <c r="M643" s="21"/>
      <c r="N643" s="24"/>
      <c r="O643" s="24"/>
      <c r="P643" s="26"/>
      <c r="Q643" s="26"/>
      <c r="R643" s="26"/>
      <c r="S643" s="26"/>
      <c r="T643" s="26"/>
      <c r="U643" s="26"/>
      <c r="V643" s="26"/>
      <c r="W643" s="26"/>
      <c r="X643" s="27"/>
    </row>
    <row r="644" spans="2:24" s="2" customFormat="1" x14ac:dyDescent="0.3">
      <c r="B644" s="38"/>
      <c r="C644" s="38"/>
      <c r="D644" s="21"/>
      <c r="E644" s="21"/>
      <c r="F644" s="20"/>
      <c r="G644" s="21"/>
      <c r="H644" s="38"/>
      <c r="I644" s="23"/>
      <c r="J644" s="23"/>
      <c r="K644" s="24"/>
      <c r="L644" s="24"/>
      <c r="M644" s="21"/>
      <c r="N644" s="24"/>
      <c r="O644" s="24"/>
      <c r="P644" s="26"/>
      <c r="Q644" s="26"/>
      <c r="R644" s="26"/>
      <c r="S644" s="26"/>
      <c r="T644" s="26"/>
      <c r="U644" s="26"/>
      <c r="V644" s="26"/>
      <c r="W644" s="26"/>
      <c r="X644" s="27"/>
    </row>
    <row r="645" spans="2:24" s="2" customFormat="1" x14ac:dyDescent="0.3">
      <c r="B645" s="38"/>
      <c r="C645" s="38"/>
      <c r="D645" s="21"/>
      <c r="E645" s="21"/>
      <c r="F645" s="20"/>
      <c r="G645" s="21"/>
      <c r="H645" s="38"/>
      <c r="I645" s="23"/>
      <c r="J645" s="23"/>
      <c r="K645" s="24"/>
      <c r="L645" s="24"/>
      <c r="M645" s="21"/>
      <c r="N645" s="24"/>
      <c r="O645" s="24"/>
      <c r="P645" s="26"/>
      <c r="Q645" s="26"/>
      <c r="R645" s="26"/>
      <c r="S645" s="26"/>
      <c r="T645" s="26"/>
      <c r="U645" s="26"/>
      <c r="V645" s="26"/>
      <c r="W645" s="26"/>
      <c r="X645" s="27"/>
    </row>
    <row r="646" spans="2:24" s="2" customFormat="1" x14ac:dyDescent="0.3">
      <c r="B646" s="38"/>
      <c r="C646" s="38"/>
      <c r="D646" s="21"/>
      <c r="E646" s="21"/>
      <c r="F646" s="20"/>
      <c r="G646" s="21"/>
      <c r="H646" s="38"/>
      <c r="I646" s="23"/>
      <c r="J646" s="23"/>
      <c r="K646" s="24"/>
      <c r="L646" s="24"/>
      <c r="M646" s="21"/>
      <c r="N646" s="24"/>
      <c r="O646" s="24"/>
      <c r="P646" s="26"/>
      <c r="Q646" s="26"/>
      <c r="R646" s="26"/>
      <c r="S646" s="26"/>
      <c r="T646" s="26"/>
      <c r="U646" s="26"/>
      <c r="V646" s="26"/>
      <c r="W646" s="26"/>
      <c r="X646" s="27"/>
    </row>
    <row r="647" spans="2:24" s="2" customFormat="1" x14ac:dyDescent="0.3">
      <c r="B647" s="38"/>
      <c r="C647" s="38"/>
      <c r="D647" s="21"/>
      <c r="E647" s="21"/>
      <c r="F647" s="20"/>
      <c r="G647" s="21"/>
      <c r="H647" s="38"/>
      <c r="I647" s="23"/>
      <c r="J647" s="23"/>
      <c r="K647" s="24"/>
      <c r="L647" s="24"/>
      <c r="M647" s="21"/>
      <c r="N647" s="24"/>
      <c r="O647" s="24"/>
      <c r="P647" s="26"/>
      <c r="Q647" s="26"/>
      <c r="R647" s="26"/>
      <c r="S647" s="26"/>
      <c r="T647" s="26"/>
      <c r="U647" s="26"/>
      <c r="V647" s="26"/>
      <c r="W647" s="26"/>
      <c r="X647" s="27"/>
    </row>
    <row r="648" spans="2:24" s="2" customFormat="1" x14ac:dyDescent="0.3">
      <c r="B648" s="38"/>
      <c r="C648" s="38"/>
      <c r="D648" s="21"/>
      <c r="E648" s="21"/>
      <c r="F648" s="20"/>
      <c r="G648" s="21"/>
      <c r="H648" s="38"/>
      <c r="I648" s="23"/>
      <c r="J648" s="23"/>
      <c r="K648" s="24"/>
      <c r="L648" s="24"/>
      <c r="M648" s="21"/>
      <c r="N648" s="24"/>
      <c r="O648" s="24"/>
      <c r="P648" s="26"/>
      <c r="Q648" s="26"/>
      <c r="R648" s="26"/>
      <c r="S648" s="26"/>
      <c r="T648" s="26"/>
      <c r="U648" s="26"/>
      <c r="V648" s="26"/>
      <c r="W648" s="26"/>
      <c r="X648" s="27"/>
    </row>
    <row r="649" spans="2:24" s="2" customFormat="1" x14ac:dyDescent="0.3">
      <c r="B649" s="38"/>
      <c r="C649" s="38"/>
      <c r="D649" s="21"/>
      <c r="E649" s="21"/>
      <c r="F649" s="20"/>
      <c r="G649" s="21"/>
      <c r="H649" s="38"/>
      <c r="I649" s="23"/>
      <c r="J649" s="23"/>
      <c r="K649" s="24"/>
      <c r="L649" s="24"/>
      <c r="M649" s="21"/>
      <c r="N649" s="24"/>
      <c r="O649" s="24"/>
      <c r="P649" s="26"/>
      <c r="Q649" s="26"/>
      <c r="R649" s="26"/>
      <c r="S649" s="26"/>
      <c r="T649" s="26"/>
      <c r="U649" s="26"/>
      <c r="V649" s="26"/>
      <c r="W649" s="26"/>
      <c r="X649" s="27"/>
    </row>
    <row r="650" spans="2:24" s="2" customFormat="1" x14ac:dyDescent="0.3">
      <c r="B650" s="38"/>
      <c r="C650" s="38"/>
      <c r="D650" s="21"/>
      <c r="E650" s="21"/>
      <c r="F650" s="20"/>
      <c r="G650" s="21"/>
      <c r="H650" s="38"/>
      <c r="I650" s="23"/>
      <c r="J650" s="23"/>
      <c r="K650" s="24"/>
      <c r="L650" s="24"/>
      <c r="M650" s="21"/>
      <c r="N650" s="24"/>
      <c r="O650" s="24"/>
      <c r="P650" s="26"/>
      <c r="Q650" s="26"/>
      <c r="R650" s="26"/>
      <c r="S650" s="26"/>
      <c r="T650" s="26"/>
      <c r="U650" s="26"/>
      <c r="V650" s="26"/>
      <c r="W650" s="26"/>
      <c r="X650" s="27"/>
    </row>
    <row r="651" spans="2:24" s="2" customFormat="1" x14ac:dyDescent="0.3">
      <c r="B651" s="38"/>
      <c r="C651" s="38"/>
      <c r="D651" s="21"/>
      <c r="E651" s="21"/>
      <c r="F651" s="20"/>
      <c r="G651" s="21"/>
      <c r="H651" s="38"/>
      <c r="I651" s="23"/>
      <c r="J651" s="23"/>
      <c r="K651" s="24"/>
      <c r="L651" s="24"/>
      <c r="M651" s="21"/>
      <c r="N651" s="24"/>
      <c r="O651" s="24"/>
      <c r="P651" s="26"/>
      <c r="Q651" s="26"/>
      <c r="R651" s="26"/>
      <c r="S651" s="26"/>
      <c r="T651" s="26"/>
      <c r="U651" s="26"/>
      <c r="V651" s="26"/>
      <c r="W651" s="26"/>
      <c r="X651" s="27"/>
    </row>
    <row r="652" spans="2:24" s="2" customFormat="1" x14ac:dyDescent="0.3">
      <c r="B652" s="38"/>
      <c r="C652" s="38"/>
      <c r="D652" s="21"/>
      <c r="E652" s="21"/>
      <c r="F652" s="20"/>
      <c r="G652" s="21"/>
      <c r="H652" s="38"/>
      <c r="I652" s="23"/>
      <c r="J652" s="23"/>
      <c r="K652" s="24"/>
      <c r="L652" s="24"/>
      <c r="M652" s="21"/>
      <c r="N652" s="24"/>
      <c r="O652" s="24"/>
      <c r="P652" s="26"/>
      <c r="Q652" s="26"/>
      <c r="R652" s="26"/>
      <c r="S652" s="26"/>
      <c r="T652" s="26"/>
      <c r="U652" s="26"/>
      <c r="V652" s="26"/>
      <c r="W652" s="26"/>
      <c r="X652" s="27"/>
    </row>
    <row r="653" spans="2:24" s="2" customFormat="1" x14ac:dyDescent="0.3">
      <c r="B653" s="38"/>
      <c r="C653" s="38"/>
      <c r="D653" s="21"/>
      <c r="E653" s="21"/>
      <c r="F653" s="20"/>
      <c r="G653" s="21"/>
      <c r="H653" s="38"/>
      <c r="I653" s="23"/>
      <c r="J653" s="23"/>
      <c r="K653" s="24"/>
      <c r="L653" s="24"/>
      <c r="M653" s="21"/>
      <c r="N653" s="24"/>
      <c r="O653" s="24"/>
      <c r="P653" s="26"/>
      <c r="Q653" s="26"/>
      <c r="R653" s="26"/>
      <c r="S653" s="26"/>
      <c r="T653" s="26"/>
      <c r="U653" s="26"/>
      <c r="V653" s="26"/>
      <c r="W653" s="26"/>
      <c r="X653" s="27"/>
    </row>
    <row r="654" spans="2:24" s="2" customFormat="1" x14ac:dyDescent="0.3">
      <c r="B654" s="38"/>
      <c r="C654" s="38"/>
      <c r="D654" s="21"/>
      <c r="E654" s="21"/>
      <c r="F654" s="20"/>
      <c r="G654" s="21"/>
      <c r="H654" s="38"/>
      <c r="I654" s="23"/>
      <c r="J654" s="23"/>
      <c r="K654" s="24"/>
      <c r="L654" s="24"/>
      <c r="M654" s="21"/>
      <c r="N654" s="24"/>
      <c r="O654" s="24"/>
      <c r="P654" s="26"/>
      <c r="Q654" s="26"/>
      <c r="R654" s="26"/>
      <c r="S654" s="26"/>
      <c r="T654" s="26"/>
      <c r="U654" s="26"/>
      <c r="V654" s="26"/>
      <c r="W654" s="26"/>
      <c r="X654" s="27"/>
    </row>
    <row r="655" spans="2:24" s="2" customFormat="1" x14ac:dyDescent="0.3">
      <c r="B655" s="38"/>
      <c r="C655" s="38"/>
      <c r="D655" s="21"/>
      <c r="E655" s="21"/>
      <c r="F655" s="20"/>
      <c r="G655" s="21"/>
      <c r="H655" s="38"/>
      <c r="I655" s="23"/>
      <c r="J655" s="23"/>
      <c r="K655" s="24"/>
      <c r="L655" s="24"/>
      <c r="M655" s="21"/>
      <c r="N655" s="24"/>
      <c r="O655" s="24"/>
      <c r="P655" s="26"/>
      <c r="Q655" s="26"/>
      <c r="R655" s="26"/>
      <c r="S655" s="26"/>
      <c r="T655" s="26"/>
      <c r="U655" s="26"/>
      <c r="V655" s="26"/>
      <c r="W655" s="26"/>
      <c r="X655" s="27"/>
    </row>
    <row r="656" spans="2:24" s="2" customFormat="1" x14ac:dyDescent="0.3">
      <c r="B656" s="38"/>
      <c r="C656" s="38"/>
      <c r="D656" s="21"/>
      <c r="E656" s="21"/>
      <c r="F656" s="20"/>
      <c r="G656" s="21"/>
      <c r="H656" s="38"/>
      <c r="I656" s="23"/>
      <c r="J656" s="23"/>
      <c r="K656" s="24"/>
      <c r="L656" s="24"/>
      <c r="M656" s="21"/>
      <c r="N656" s="24"/>
      <c r="O656" s="24"/>
      <c r="P656" s="26"/>
      <c r="Q656" s="26"/>
      <c r="R656" s="26"/>
      <c r="S656" s="26"/>
      <c r="T656" s="26"/>
      <c r="U656" s="26"/>
      <c r="V656" s="26"/>
      <c r="W656" s="26"/>
      <c r="X656" s="27"/>
    </row>
    <row r="657" spans="2:24" s="2" customFormat="1" x14ac:dyDescent="0.3">
      <c r="B657" s="38"/>
      <c r="C657" s="38"/>
      <c r="D657" s="21"/>
      <c r="E657" s="21"/>
      <c r="F657" s="20"/>
      <c r="G657" s="21"/>
      <c r="H657" s="38"/>
      <c r="I657" s="23"/>
      <c r="J657" s="23"/>
      <c r="K657" s="24"/>
      <c r="L657" s="24"/>
      <c r="M657" s="21"/>
      <c r="N657" s="24"/>
      <c r="O657" s="24"/>
      <c r="P657" s="26"/>
      <c r="Q657" s="26"/>
      <c r="R657" s="26"/>
      <c r="S657" s="26"/>
      <c r="T657" s="26"/>
      <c r="U657" s="26"/>
      <c r="V657" s="26"/>
      <c r="W657" s="26"/>
      <c r="X657" s="27"/>
    </row>
    <row r="658" spans="2:24" s="2" customFormat="1" x14ac:dyDescent="0.3">
      <c r="B658" s="38"/>
      <c r="C658" s="38"/>
      <c r="D658" s="21"/>
      <c r="E658" s="21"/>
      <c r="F658" s="20"/>
      <c r="G658" s="21"/>
      <c r="H658" s="38"/>
      <c r="I658" s="23"/>
      <c r="J658" s="23"/>
      <c r="K658" s="24"/>
      <c r="L658" s="24"/>
      <c r="M658" s="21"/>
      <c r="N658" s="24"/>
      <c r="O658" s="24"/>
      <c r="P658" s="26"/>
      <c r="Q658" s="26"/>
      <c r="R658" s="26"/>
      <c r="S658" s="26"/>
      <c r="T658" s="26"/>
      <c r="U658" s="26"/>
      <c r="V658" s="26"/>
      <c r="W658" s="26"/>
      <c r="X658" s="27"/>
    </row>
    <row r="659" spans="2:24" s="2" customFormat="1" x14ac:dyDescent="0.3">
      <c r="B659" s="38"/>
      <c r="C659" s="38"/>
      <c r="D659" s="21"/>
      <c r="E659" s="21"/>
      <c r="F659" s="20"/>
      <c r="G659" s="21"/>
      <c r="H659" s="38"/>
      <c r="I659" s="23"/>
      <c r="J659" s="23"/>
      <c r="K659" s="24"/>
      <c r="L659" s="24"/>
      <c r="M659" s="21"/>
      <c r="N659" s="24"/>
      <c r="O659" s="24"/>
      <c r="P659" s="26"/>
      <c r="Q659" s="26"/>
      <c r="R659" s="26"/>
      <c r="S659" s="26"/>
      <c r="T659" s="26"/>
      <c r="U659" s="26"/>
      <c r="V659" s="26"/>
      <c r="W659" s="26"/>
      <c r="X659" s="27"/>
    </row>
    <row r="660" spans="2:24" s="2" customFormat="1" x14ac:dyDescent="0.3">
      <c r="B660" s="38"/>
      <c r="C660" s="38"/>
      <c r="D660" s="21"/>
      <c r="E660" s="21"/>
      <c r="F660" s="20"/>
      <c r="G660" s="21"/>
      <c r="H660" s="38"/>
      <c r="I660" s="23"/>
      <c r="J660" s="23"/>
      <c r="K660" s="24"/>
      <c r="L660" s="24"/>
      <c r="M660" s="21"/>
      <c r="N660" s="24"/>
      <c r="O660" s="24"/>
      <c r="P660" s="26"/>
      <c r="Q660" s="26"/>
      <c r="R660" s="26"/>
      <c r="S660" s="26"/>
      <c r="T660" s="26"/>
      <c r="U660" s="26"/>
      <c r="V660" s="26"/>
      <c r="W660" s="26"/>
      <c r="X660" s="27"/>
    </row>
    <row r="661" spans="2:24" s="2" customFormat="1" x14ac:dyDescent="0.3">
      <c r="B661" s="38"/>
      <c r="C661" s="38"/>
      <c r="D661" s="21"/>
      <c r="E661" s="21"/>
      <c r="F661" s="20"/>
      <c r="G661" s="21"/>
      <c r="H661" s="38"/>
      <c r="I661" s="23"/>
      <c r="J661" s="23"/>
      <c r="K661" s="24"/>
      <c r="L661" s="24"/>
      <c r="M661" s="21"/>
      <c r="N661" s="24"/>
      <c r="O661" s="24"/>
      <c r="P661" s="26"/>
      <c r="Q661" s="26"/>
      <c r="R661" s="26"/>
      <c r="S661" s="26"/>
      <c r="T661" s="26"/>
      <c r="U661" s="26"/>
      <c r="V661" s="26"/>
      <c r="W661" s="26"/>
      <c r="X661" s="27"/>
    </row>
    <row r="662" spans="2:24" s="2" customFormat="1" x14ac:dyDescent="0.3">
      <c r="B662" s="38"/>
      <c r="C662" s="38"/>
      <c r="D662" s="21"/>
      <c r="E662" s="21"/>
      <c r="F662" s="20"/>
      <c r="G662" s="21"/>
      <c r="H662" s="38"/>
      <c r="I662" s="23"/>
      <c r="J662" s="23"/>
      <c r="K662" s="24"/>
      <c r="L662" s="24"/>
      <c r="M662" s="21"/>
      <c r="N662" s="24"/>
      <c r="O662" s="24"/>
      <c r="P662" s="26"/>
      <c r="Q662" s="26"/>
      <c r="R662" s="26"/>
      <c r="S662" s="26"/>
      <c r="T662" s="26"/>
      <c r="U662" s="26"/>
      <c r="V662" s="26"/>
      <c r="W662" s="26"/>
      <c r="X662" s="27"/>
    </row>
    <row r="663" spans="2:24" s="2" customFormat="1" x14ac:dyDescent="0.3">
      <c r="B663" s="38"/>
      <c r="C663" s="38"/>
      <c r="D663" s="21"/>
      <c r="E663" s="21"/>
      <c r="F663" s="20"/>
      <c r="G663" s="21"/>
      <c r="H663" s="38"/>
      <c r="I663" s="23"/>
      <c r="J663" s="23"/>
      <c r="K663" s="24"/>
      <c r="L663" s="24"/>
      <c r="M663" s="21"/>
      <c r="N663" s="24"/>
      <c r="O663" s="24"/>
      <c r="P663" s="26"/>
      <c r="Q663" s="26"/>
      <c r="R663" s="26"/>
      <c r="S663" s="26"/>
      <c r="T663" s="26"/>
      <c r="U663" s="26"/>
      <c r="V663" s="26"/>
      <c r="W663" s="26"/>
      <c r="X663" s="27"/>
    </row>
    <row r="664" spans="2:24" s="2" customFormat="1" x14ac:dyDescent="0.3">
      <c r="B664" s="38"/>
      <c r="C664" s="38"/>
      <c r="D664" s="21"/>
      <c r="E664" s="21"/>
      <c r="F664" s="20"/>
      <c r="G664" s="21"/>
      <c r="H664" s="38"/>
      <c r="I664" s="23"/>
      <c r="J664" s="23"/>
      <c r="K664" s="24"/>
      <c r="L664" s="24"/>
      <c r="M664" s="21"/>
      <c r="N664" s="24"/>
      <c r="O664" s="24"/>
      <c r="P664" s="26"/>
      <c r="Q664" s="26"/>
      <c r="R664" s="26"/>
      <c r="S664" s="26"/>
      <c r="T664" s="26"/>
      <c r="U664" s="26"/>
      <c r="V664" s="26"/>
      <c r="W664" s="26"/>
      <c r="X664" s="27"/>
    </row>
    <row r="665" spans="2:24" s="2" customFormat="1" x14ac:dyDescent="0.3">
      <c r="B665" s="38"/>
      <c r="C665" s="38"/>
      <c r="D665" s="21"/>
      <c r="E665" s="21"/>
      <c r="F665" s="20"/>
      <c r="G665" s="21"/>
      <c r="H665" s="38"/>
      <c r="I665" s="23"/>
      <c r="J665" s="23"/>
      <c r="K665" s="24"/>
      <c r="L665" s="24"/>
      <c r="M665" s="21"/>
      <c r="N665" s="24"/>
      <c r="O665" s="24"/>
      <c r="P665" s="26"/>
      <c r="Q665" s="26"/>
      <c r="R665" s="26"/>
      <c r="S665" s="26"/>
      <c r="T665" s="26"/>
      <c r="U665" s="26"/>
      <c r="V665" s="26"/>
      <c r="W665" s="26"/>
      <c r="X665" s="27"/>
    </row>
    <row r="666" spans="2:24" s="2" customFormat="1" x14ac:dyDescent="0.3">
      <c r="B666" s="38"/>
      <c r="C666" s="38"/>
      <c r="D666" s="21"/>
      <c r="E666" s="21"/>
      <c r="F666" s="20"/>
      <c r="G666" s="21"/>
      <c r="H666" s="38"/>
      <c r="I666" s="23"/>
      <c r="J666" s="23"/>
      <c r="K666" s="24"/>
      <c r="L666" s="24"/>
      <c r="M666" s="21"/>
      <c r="N666" s="24"/>
      <c r="O666" s="24"/>
      <c r="P666" s="26"/>
      <c r="Q666" s="26"/>
      <c r="R666" s="26"/>
      <c r="S666" s="26"/>
      <c r="T666" s="26"/>
      <c r="U666" s="26"/>
      <c r="V666" s="26"/>
      <c r="W666" s="26"/>
      <c r="X666" s="27"/>
    </row>
    <row r="667" spans="2:24" s="2" customFormat="1" x14ac:dyDescent="0.3">
      <c r="B667" s="38"/>
      <c r="C667" s="38"/>
      <c r="D667" s="21"/>
      <c r="E667" s="21"/>
      <c r="F667" s="20"/>
      <c r="G667" s="21"/>
      <c r="H667" s="38"/>
      <c r="I667" s="23"/>
      <c r="J667" s="23"/>
      <c r="K667" s="24"/>
      <c r="L667" s="24"/>
      <c r="M667" s="21"/>
      <c r="N667" s="24"/>
      <c r="O667" s="24"/>
      <c r="P667" s="26"/>
      <c r="Q667" s="26"/>
      <c r="R667" s="26"/>
      <c r="S667" s="26"/>
      <c r="T667" s="26"/>
      <c r="U667" s="26"/>
      <c r="V667" s="26"/>
      <c r="W667" s="26"/>
      <c r="X667" s="27"/>
    </row>
    <row r="668" spans="2:24" s="2" customFormat="1" x14ac:dyDescent="0.3">
      <c r="B668" s="38"/>
      <c r="C668" s="38"/>
      <c r="D668" s="21"/>
      <c r="E668" s="21"/>
      <c r="F668" s="20"/>
      <c r="G668" s="21"/>
      <c r="H668" s="38"/>
      <c r="I668" s="23"/>
      <c r="J668" s="23"/>
      <c r="K668" s="24"/>
      <c r="L668" s="24"/>
      <c r="M668" s="21"/>
      <c r="N668" s="24"/>
      <c r="O668" s="24"/>
      <c r="P668" s="26"/>
      <c r="Q668" s="26"/>
      <c r="R668" s="26"/>
      <c r="S668" s="26"/>
      <c r="T668" s="26"/>
      <c r="U668" s="26"/>
      <c r="V668" s="26"/>
      <c r="W668" s="26"/>
      <c r="X668" s="27"/>
    </row>
    <row r="669" spans="2:24" s="2" customFormat="1" x14ac:dyDescent="0.3">
      <c r="B669" s="38"/>
      <c r="C669" s="38"/>
      <c r="D669" s="21"/>
      <c r="E669" s="21"/>
      <c r="F669" s="20"/>
      <c r="G669" s="21"/>
      <c r="H669" s="38"/>
      <c r="I669" s="23"/>
      <c r="J669" s="23"/>
      <c r="K669" s="24"/>
      <c r="L669" s="24"/>
      <c r="M669" s="21"/>
      <c r="N669" s="24"/>
      <c r="O669" s="24"/>
      <c r="P669" s="26"/>
      <c r="Q669" s="26"/>
      <c r="R669" s="26"/>
      <c r="S669" s="26"/>
      <c r="T669" s="26"/>
      <c r="U669" s="26"/>
      <c r="V669" s="26"/>
      <c r="W669" s="26"/>
      <c r="X669" s="27"/>
    </row>
    <row r="670" spans="2:24" s="2" customFormat="1" x14ac:dyDescent="0.3">
      <c r="B670" s="38"/>
      <c r="C670" s="38"/>
      <c r="D670" s="21"/>
      <c r="E670" s="21"/>
      <c r="F670" s="20"/>
      <c r="G670" s="21"/>
      <c r="H670" s="38"/>
      <c r="I670" s="23"/>
      <c r="J670" s="23"/>
      <c r="K670" s="24"/>
      <c r="L670" s="24"/>
      <c r="M670" s="21"/>
      <c r="N670" s="24"/>
      <c r="O670" s="24"/>
      <c r="P670" s="26"/>
      <c r="Q670" s="26"/>
      <c r="R670" s="26"/>
      <c r="S670" s="26"/>
      <c r="T670" s="26"/>
      <c r="U670" s="26"/>
      <c r="V670" s="26"/>
      <c r="W670" s="26"/>
      <c r="X670" s="27"/>
    </row>
    <row r="671" spans="2:24" s="2" customFormat="1" x14ac:dyDescent="0.3">
      <c r="B671" s="38"/>
      <c r="C671" s="38"/>
      <c r="D671" s="21"/>
      <c r="E671" s="21"/>
      <c r="F671" s="20"/>
      <c r="G671" s="21"/>
      <c r="H671" s="38"/>
      <c r="I671" s="23"/>
      <c r="J671" s="23"/>
      <c r="K671" s="24"/>
      <c r="L671" s="24"/>
      <c r="M671" s="21"/>
      <c r="N671" s="24"/>
      <c r="O671" s="24"/>
      <c r="P671" s="26"/>
      <c r="Q671" s="26"/>
      <c r="R671" s="26"/>
      <c r="S671" s="26"/>
      <c r="T671" s="26"/>
      <c r="U671" s="26"/>
      <c r="V671" s="26"/>
      <c r="W671" s="26"/>
      <c r="X671" s="27"/>
    </row>
    <row r="672" spans="2:24" s="2" customFormat="1" x14ac:dyDescent="0.3">
      <c r="B672" s="38"/>
      <c r="C672" s="38"/>
      <c r="D672" s="21"/>
      <c r="E672" s="21"/>
      <c r="F672" s="20"/>
      <c r="G672" s="21"/>
      <c r="H672" s="38"/>
      <c r="I672" s="23"/>
      <c r="J672" s="23"/>
      <c r="K672" s="24"/>
      <c r="L672" s="24"/>
      <c r="M672" s="21"/>
      <c r="N672" s="24"/>
      <c r="O672" s="24"/>
      <c r="P672" s="26"/>
      <c r="Q672" s="26"/>
      <c r="R672" s="26"/>
      <c r="S672" s="26"/>
      <c r="T672" s="26"/>
      <c r="U672" s="26"/>
      <c r="V672" s="26"/>
      <c r="W672" s="26"/>
      <c r="X672" s="27"/>
    </row>
    <row r="673" spans="2:24" s="2" customFormat="1" x14ac:dyDescent="0.3">
      <c r="B673" s="38"/>
      <c r="C673" s="38"/>
      <c r="D673" s="21"/>
      <c r="E673" s="21"/>
      <c r="F673" s="20"/>
      <c r="G673" s="21"/>
      <c r="H673" s="38"/>
      <c r="I673" s="23"/>
      <c r="J673" s="23"/>
      <c r="K673" s="24"/>
      <c r="L673" s="24"/>
      <c r="M673" s="21"/>
      <c r="N673" s="24"/>
      <c r="O673" s="24"/>
      <c r="P673" s="26"/>
      <c r="Q673" s="26"/>
      <c r="R673" s="26"/>
      <c r="S673" s="26"/>
      <c r="T673" s="26"/>
      <c r="U673" s="26"/>
      <c r="V673" s="26"/>
      <c r="W673" s="26"/>
      <c r="X673" s="27"/>
    </row>
    <row r="674" spans="2:24" s="2" customFormat="1" x14ac:dyDescent="0.3">
      <c r="B674" s="38"/>
      <c r="C674" s="38"/>
      <c r="D674" s="21"/>
      <c r="E674" s="21"/>
      <c r="F674" s="20"/>
      <c r="G674" s="21"/>
      <c r="H674" s="38"/>
      <c r="I674" s="23"/>
      <c r="J674" s="23"/>
      <c r="K674" s="24"/>
      <c r="L674" s="24"/>
      <c r="M674" s="21"/>
      <c r="N674" s="24"/>
      <c r="O674" s="24"/>
      <c r="P674" s="26"/>
      <c r="Q674" s="26"/>
      <c r="R674" s="26"/>
      <c r="S674" s="26"/>
      <c r="T674" s="26"/>
      <c r="U674" s="26"/>
      <c r="V674" s="26"/>
      <c r="W674" s="26"/>
      <c r="X674" s="27"/>
    </row>
    <row r="675" spans="2:24" s="2" customFormat="1" x14ac:dyDescent="0.3">
      <c r="B675" s="38"/>
      <c r="C675" s="38"/>
      <c r="D675" s="21"/>
      <c r="E675" s="21"/>
      <c r="F675" s="20"/>
      <c r="G675" s="21"/>
      <c r="H675" s="38"/>
      <c r="I675" s="23"/>
      <c r="J675" s="23"/>
      <c r="K675" s="24"/>
      <c r="L675" s="24"/>
      <c r="M675" s="21"/>
      <c r="N675" s="24"/>
      <c r="O675" s="24"/>
      <c r="P675" s="26"/>
      <c r="Q675" s="26"/>
      <c r="R675" s="26"/>
      <c r="S675" s="26"/>
      <c r="T675" s="26"/>
      <c r="U675" s="26"/>
      <c r="V675" s="26"/>
      <c r="W675" s="26"/>
      <c r="X675" s="27"/>
    </row>
    <row r="676" spans="2:24" s="2" customFormat="1" x14ac:dyDescent="0.3">
      <c r="B676" s="38"/>
      <c r="C676" s="38"/>
      <c r="D676" s="21"/>
      <c r="E676" s="21"/>
      <c r="F676" s="20"/>
      <c r="G676" s="21"/>
      <c r="H676" s="38"/>
      <c r="I676" s="23"/>
      <c r="J676" s="23"/>
      <c r="K676" s="24"/>
      <c r="L676" s="24"/>
      <c r="M676" s="21"/>
      <c r="N676" s="24"/>
      <c r="O676" s="24"/>
      <c r="P676" s="26"/>
      <c r="Q676" s="26"/>
      <c r="R676" s="26"/>
      <c r="S676" s="26"/>
      <c r="T676" s="26"/>
      <c r="U676" s="26"/>
      <c r="V676" s="26"/>
      <c r="W676" s="26"/>
      <c r="X676" s="27"/>
    </row>
    <row r="677" spans="2:24" s="2" customFormat="1" x14ac:dyDescent="0.3">
      <c r="B677" s="38"/>
      <c r="C677" s="38"/>
      <c r="D677" s="21"/>
      <c r="E677" s="21"/>
      <c r="F677" s="20"/>
      <c r="G677" s="21"/>
      <c r="H677" s="38"/>
      <c r="I677" s="23"/>
      <c r="J677" s="23"/>
      <c r="K677" s="24"/>
      <c r="L677" s="24"/>
      <c r="M677" s="21"/>
      <c r="N677" s="24"/>
      <c r="O677" s="24"/>
      <c r="P677" s="26"/>
      <c r="Q677" s="26"/>
      <c r="R677" s="26"/>
      <c r="S677" s="26"/>
      <c r="T677" s="26"/>
      <c r="U677" s="26"/>
      <c r="V677" s="26"/>
      <c r="W677" s="26"/>
      <c r="X677" s="27"/>
    </row>
    <row r="678" spans="2:24" s="2" customFormat="1" x14ac:dyDescent="0.3">
      <c r="B678" s="38"/>
      <c r="C678" s="38"/>
      <c r="D678" s="21"/>
      <c r="E678" s="21"/>
      <c r="F678" s="20"/>
      <c r="G678" s="21"/>
      <c r="H678" s="38"/>
      <c r="I678" s="23"/>
      <c r="J678" s="23"/>
      <c r="K678" s="24"/>
      <c r="L678" s="24"/>
      <c r="M678" s="21"/>
      <c r="N678" s="24"/>
      <c r="O678" s="24"/>
      <c r="P678" s="26"/>
      <c r="Q678" s="26"/>
      <c r="R678" s="26"/>
      <c r="S678" s="26"/>
      <c r="T678" s="26"/>
      <c r="U678" s="26"/>
      <c r="V678" s="26"/>
      <c r="W678" s="26"/>
      <c r="X678" s="27"/>
    </row>
    <row r="679" spans="2:24" s="2" customFormat="1" x14ac:dyDescent="0.3">
      <c r="B679" s="38"/>
      <c r="C679" s="38"/>
      <c r="D679" s="21"/>
      <c r="E679" s="21"/>
      <c r="F679" s="20"/>
      <c r="G679" s="21"/>
      <c r="H679" s="38"/>
      <c r="I679" s="23"/>
      <c r="J679" s="23"/>
      <c r="K679" s="24"/>
      <c r="L679" s="24"/>
      <c r="M679" s="21"/>
      <c r="N679" s="24"/>
      <c r="O679" s="24"/>
      <c r="P679" s="26"/>
      <c r="Q679" s="26"/>
      <c r="R679" s="26"/>
      <c r="S679" s="26"/>
      <c r="T679" s="26"/>
      <c r="U679" s="26"/>
      <c r="V679" s="26"/>
      <c r="W679" s="26"/>
      <c r="X679" s="27"/>
    </row>
    <row r="680" spans="2:24" s="2" customFormat="1" x14ac:dyDescent="0.3">
      <c r="B680" s="38"/>
      <c r="C680" s="38"/>
      <c r="D680" s="21"/>
      <c r="E680" s="21"/>
      <c r="F680" s="20"/>
      <c r="G680" s="21"/>
      <c r="H680" s="38"/>
      <c r="I680" s="23"/>
      <c r="J680" s="23"/>
      <c r="K680" s="24"/>
      <c r="L680" s="24"/>
      <c r="M680" s="21"/>
      <c r="N680" s="24"/>
      <c r="O680" s="24"/>
      <c r="P680" s="26"/>
      <c r="Q680" s="26"/>
      <c r="R680" s="26"/>
      <c r="S680" s="26"/>
      <c r="T680" s="26"/>
      <c r="U680" s="26"/>
      <c r="V680" s="26"/>
      <c r="W680" s="26"/>
      <c r="X680" s="27"/>
    </row>
    <row r="681" spans="2:24" s="2" customFormat="1" x14ac:dyDescent="0.3">
      <c r="B681" s="38"/>
      <c r="C681" s="38"/>
      <c r="D681" s="21"/>
      <c r="E681" s="21"/>
      <c r="F681" s="20"/>
      <c r="G681" s="21"/>
      <c r="H681" s="38"/>
      <c r="I681" s="23"/>
      <c r="J681" s="23"/>
      <c r="K681" s="24"/>
      <c r="L681" s="24"/>
      <c r="M681" s="21"/>
      <c r="N681" s="24"/>
      <c r="O681" s="24"/>
      <c r="P681" s="26"/>
      <c r="Q681" s="26"/>
      <c r="R681" s="26"/>
      <c r="S681" s="26"/>
      <c r="T681" s="26"/>
      <c r="U681" s="26"/>
      <c r="V681" s="26"/>
      <c r="W681" s="26"/>
      <c r="X681" s="27"/>
    </row>
    <row r="682" spans="2:24" s="2" customFormat="1" x14ac:dyDescent="0.3">
      <c r="B682" s="38"/>
      <c r="C682" s="38"/>
      <c r="D682" s="21"/>
      <c r="E682" s="21"/>
      <c r="F682" s="20"/>
      <c r="G682" s="21"/>
      <c r="H682" s="38"/>
      <c r="I682" s="23"/>
      <c r="J682" s="23"/>
      <c r="K682" s="24"/>
      <c r="L682" s="24"/>
      <c r="M682" s="21"/>
      <c r="N682" s="24"/>
      <c r="O682" s="24"/>
      <c r="P682" s="26"/>
      <c r="Q682" s="26"/>
      <c r="R682" s="26"/>
      <c r="S682" s="26"/>
      <c r="T682" s="26"/>
      <c r="U682" s="26"/>
      <c r="V682" s="26"/>
      <c r="W682" s="26"/>
      <c r="X682" s="27"/>
    </row>
    <row r="683" spans="2:24" s="2" customFormat="1" x14ac:dyDescent="0.3">
      <c r="B683" s="38"/>
      <c r="C683" s="38"/>
      <c r="D683" s="21"/>
      <c r="E683" s="21"/>
      <c r="F683" s="20"/>
      <c r="G683" s="21"/>
      <c r="H683" s="38"/>
      <c r="I683" s="23"/>
      <c r="J683" s="23"/>
      <c r="K683" s="24"/>
      <c r="L683" s="24"/>
      <c r="M683" s="21"/>
      <c r="N683" s="24"/>
      <c r="O683" s="24"/>
      <c r="P683" s="26"/>
      <c r="Q683" s="26"/>
      <c r="R683" s="26"/>
      <c r="S683" s="26"/>
      <c r="T683" s="26"/>
      <c r="U683" s="26"/>
      <c r="V683" s="26"/>
      <c r="W683" s="26"/>
      <c r="X683" s="27"/>
    </row>
    <row r="684" spans="2:24" s="2" customFormat="1" x14ac:dyDescent="0.3">
      <c r="B684" s="38"/>
      <c r="C684" s="38"/>
      <c r="D684" s="21"/>
      <c r="E684" s="21"/>
      <c r="F684" s="20"/>
      <c r="G684" s="21"/>
      <c r="H684" s="38"/>
      <c r="I684" s="23"/>
      <c r="J684" s="23"/>
      <c r="K684" s="24"/>
      <c r="L684" s="24"/>
      <c r="M684" s="21"/>
      <c r="N684" s="24"/>
      <c r="O684" s="24"/>
      <c r="P684" s="26"/>
      <c r="Q684" s="26"/>
      <c r="R684" s="26"/>
      <c r="S684" s="26"/>
      <c r="T684" s="26"/>
      <c r="U684" s="26"/>
      <c r="V684" s="26"/>
      <c r="W684" s="26"/>
      <c r="X684" s="27"/>
    </row>
    <row r="685" spans="2:24" s="2" customFormat="1" x14ac:dyDescent="0.3">
      <c r="B685" s="38"/>
      <c r="C685" s="38"/>
      <c r="D685" s="21"/>
      <c r="E685" s="21"/>
      <c r="F685" s="20"/>
      <c r="G685" s="21"/>
      <c r="H685" s="38"/>
      <c r="I685" s="23"/>
      <c r="J685" s="23"/>
      <c r="K685" s="24"/>
      <c r="L685" s="24"/>
      <c r="M685" s="21"/>
      <c r="N685" s="24"/>
      <c r="O685" s="24"/>
      <c r="P685" s="26"/>
      <c r="Q685" s="26"/>
      <c r="R685" s="26"/>
      <c r="S685" s="26"/>
      <c r="T685" s="26"/>
      <c r="U685" s="26"/>
      <c r="V685" s="26"/>
      <c r="W685" s="26"/>
      <c r="X685" s="27"/>
    </row>
    <row r="686" spans="2:24" s="2" customFormat="1" x14ac:dyDescent="0.3">
      <c r="B686" s="38"/>
      <c r="C686" s="38"/>
      <c r="D686" s="21"/>
      <c r="E686" s="21"/>
      <c r="F686" s="20"/>
      <c r="G686" s="21"/>
      <c r="H686" s="38"/>
      <c r="I686" s="23"/>
      <c r="J686" s="23"/>
      <c r="K686" s="24"/>
      <c r="L686" s="24"/>
      <c r="M686" s="21"/>
      <c r="N686" s="24"/>
      <c r="O686" s="24"/>
      <c r="P686" s="26"/>
      <c r="Q686" s="26"/>
      <c r="R686" s="26"/>
      <c r="S686" s="26"/>
      <c r="T686" s="26"/>
      <c r="U686" s="26"/>
      <c r="V686" s="26"/>
      <c r="W686" s="26"/>
      <c r="X686" s="27"/>
    </row>
    <row r="687" spans="2:24" s="2" customFormat="1" x14ac:dyDescent="0.3">
      <c r="B687" s="38"/>
      <c r="C687" s="38"/>
      <c r="D687" s="21"/>
      <c r="E687" s="21"/>
      <c r="F687" s="20"/>
      <c r="G687" s="21"/>
      <c r="H687" s="38"/>
      <c r="I687" s="23"/>
      <c r="J687" s="23"/>
      <c r="K687" s="24"/>
      <c r="L687" s="24"/>
      <c r="M687" s="21"/>
      <c r="N687" s="24"/>
      <c r="O687" s="24"/>
      <c r="P687" s="26"/>
      <c r="Q687" s="26"/>
      <c r="R687" s="26"/>
      <c r="S687" s="26"/>
      <c r="T687" s="26"/>
      <c r="U687" s="26"/>
      <c r="V687" s="26"/>
      <c r="W687" s="26"/>
      <c r="X687" s="27"/>
    </row>
    <row r="688" spans="2:24" s="2" customFormat="1" x14ac:dyDescent="0.3">
      <c r="B688" s="38"/>
      <c r="C688" s="38"/>
      <c r="D688" s="21"/>
      <c r="E688" s="21"/>
      <c r="F688" s="20"/>
      <c r="G688" s="21"/>
      <c r="H688" s="38"/>
      <c r="I688" s="23"/>
      <c r="J688" s="23"/>
      <c r="K688" s="24"/>
      <c r="L688" s="24"/>
      <c r="M688" s="21"/>
      <c r="N688" s="24"/>
      <c r="O688" s="24"/>
      <c r="P688" s="26"/>
      <c r="Q688" s="26"/>
      <c r="R688" s="26"/>
      <c r="S688" s="26"/>
      <c r="T688" s="26"/>
      <c r="U688" s="26"/>
      <c r="V688" s="26"/>
      <c r="W688" s="26"/>
      <c r="X688" s="27"/>
    </row>
    <row r="689" spans="2:24" s="2" customFormat="1" x14ac:dyDescent="0.3">
      <c r="B689" s="38"/>
      <c r="C689" s="38"/>
      <c r="D689" s="21"/>
      <c r="E689" s="21"/>
      <c r="F689" s="20"/>
      <c r="G689" s="21"/>
      <c r="H689" s="38"/>
      <c r="I689" s="23"/>
      <c r="J689" s="23"/>
      <c r="K689" s="24"/>
      <c r="L689" s="24"/>
      <c r="M689" s="21"/>
      <c r="N689" s="24"/>
      <c r="O689" s="24"/>
      <c r="P689" s="26"/>
      <c r="Q689" s="26"/>
      <c r="R689" s="26"/>
      <c r="S689" s="26"/>
      <c r="T689" s="26"/>
      <c r="U689" s="26"/>
      <c r="V689" s="26"/>
      <c r="W689" s="26"/>
      <c r="X689" s="27"/>
    </row>
    <row r="690" spans="2:24" s="2" customFormat="1" x14ac:dyDescent="0.3">
      <c r="B690" s="38"/>
      <c r="C690" s="38"/>
      <c r="D690" s="21"/>
      <c r="E690" s="21"/>
      <c r="F690" s="20"/>
      <c r="G690" s="21"/>
      <c r="H690" s="38"/>
      <c r="I690" s="23"/>
      <c r="J690" s="23"/>
      <c r="K690" s="24"/>
      <c r="L690" s="24"/>
      <c r="M690" s="21"/>
      <c r="N690" s="24"/>
      <c r="O690" s="24"/>
      <c r="P690" s="26"/>
      <c r="Q690" s="26"/>
      <c r="R690" s="26"/>
      <c r="S690" s="26"/>
      <c r="T690" s="26"/>
      <c r="U690" s="26"/>
      <c r="V690" s="26"/>
      <c r="W690" s="26"/>
      <c r="X690" s="27"/>
    </row>
    <row r="691" spans="2:24" s="2" customFormat="1" x14ac:dyDescent="0.3">
      <c r="B691" s="38"/>
      <c r="C691" s="38"/>
      <c r="D691" s="21"/>
      <c r="E691" s="21"/>
      <c r="F691" s="20"/>
      <c r="G691" s="21"/>
      <c r="H691" s="38"/>
      <c r="I691" s="23"/>
      <c r="J691" s="23"/>
      <c r="K691" s="24"/>
      <c r="L691" s="24"/>
      <c r="M691" s="21"/>
      <c r="N691" s="24"/>
      <c r="O691" s="24"/>
      <c r="P691" s="26"/>
      <c r="Q691" s="26"/>
      <c r="R691" s="26"/>
      <c r="S691" s="26"/>
      <c r="T691" s="26"/>
      <c r="U691" s="26"/>
      <c r="V691" s="26"/>
      <c r="W691" s="26"/>
      <c r="X691" s="27"/>
    </row>
    <row r="692" spans="2:24" s="2" customFormat="1" x14ac:dyDescent="0.3">
      <c r="B692" s="38"/>
      <c r="C692" s="38"/>
      <c r="D692" s="21"/>
      <c r="E692" s="21"/>
      <c r="F692" s="20"/>
      <c r="G692" s="21"/>
      <c r="H692" s="38"/>
      <c r="I692" s="23"/>
      <c r="J692" s="23"/>
      <c r="K692" s="24"/>
      <c r="L692" s="24"/>
      <c r="M692" s="21"/>
      <c r="N692" s="24"/>
      <c r="O692" s="24"/>
      <c r="P692" s="26"/>
      <c r="Q692" s="26"/>
      <c r="R692" s="26"/>
      <c r="S692" s="26"/>
      <c r="T692" s="26"/>
      <c r="U692" s="26"/>
      <c r="V692" s="26"/>
      <c r="W692" s="26"/>
      <c r="X692" s="27"/>
    </row>
    <row r="693" spans="2:24" s="2" customFormat="1" x14ac:dyDescent="0.3">
      <c r="B693" s="38"/>
      <c r="C693" s="38"/>
      <c r="D693" s="21"/>
      <c r="E693" s="21"/>
      <c r="F693" s="20"/>
      <c r="G693" s="21"/>
      <c r="H693" s="38"/>
      <c r="I693" s="23"/>
      <c r="J693" s="23"/>
      <c r="K693" s="24"/>
      <c r="L693" s="24"/>
      <c r="M693" s="21"/>
      <c r="N693" s="24"/>
      <c r="O693" s="24"/>
      <c r="P693" s="26"/>
      <c r="Q693" s="26"/>
      <c r="R693" s="26"/>
      <c r="S693" s="26"/>
      <c r="T693" s="26"/>
      <c r="U693" s="26"/>
      <c r="V693" s="26"/>
      <c r="W693" s="26"/>
      <c r="X693" s="27"/>
    </row>
    <row r="694" spans="2:24" s="2" customFormat="1" x14ac:dyDescent="0.3">
      <c r="B694" s="38"/>
      <c r="C694" s="38"/>
      <c r="D694" s="21"/>
      <c r="E694" s="21"/>
      <c r="F694" s="20"/>
      <c r="G694" s="21"/>
      <c r="H694" s="38"/>
      <c r="I694" s="23"/>
      <c r="J694" s="23"/>
      <c r="K694" s="24"/>
      <c r="L694" s="24"/>
      <c r="M694" s="21"/>
      <c r="N694" s="24"/>
      <c r="O694" s="24"/>
      <c r="P694" s="26"/>
      <c r="Q694" s="26"/>
      <c r="R694" s="26"/>
      <c r="S694" s="26"/>
      <c r="T694" s="26"/>
      <c r="U694" s="26"/>
      <c r="V694" s="26"/>
      <c r="W694" s="26"/>
      <c r="X694" s="27"/>
    </row>
    <row r="695" spans="2:24" s="2" customFormat="1" x14ac:dyDescent="0.3">
      <c r="B695" s="38"/>
      <c r="C695" s="38"/>
      <c r="D695" s="21"/>
      <c r="E695" s="21"/>
      <c r="F695" s="20"/>
      <c r="G695" s="21"/>
      <c r="H695" s="38"/>
      <c r="I695" s="23"/>
      <c r="J695" s="23"/>
      <c r="K695" s="24"/>
      <c r="L695" s="24"/>
      <c r="M695" s="21"/>
      <c r="N695" s="24"/>
      <c r="O695" s="24"/>
      <c r="P695" s="26"/>
      <c r="Q695" s="26"/>
      <c r="R695" s="26"/>
      <c r="S695" s="26"/>
      <c r="T695" s="26"/>
      <c r="U695" s="26"/>
      <c r="V695" s="26"/>
      <c r="W695" s="26"/>
      <c r="X695" s="27"/>
    </row>
    <row r="696" spans="2:24" s="2" customFormat="1" x14ac:dyDescent="0.3">
      <c r="B696" s="38"/>
      <c r="C696" s="38"/>
      <c r="D696" s="21"/>
      <c r="E696" s="21"/>
      <c r="F696" s="20"/>
      <c r="G696" s="21"/>
      <c r="H696" s="38"/>
      <c r="I696" s="23"/>
      <c r="J696" s="23"/>
      <c r="K696" s="24"/>
      <c r="L696" s="24"/>
      <c r="M696" s="21"/>
      <c r="N696" s="24"/>
      <c r="O696" s="24"/>
      <c r="P696" s="26"/>
      <c r="Q696" s="26"/>
      <c r="R696" s="26"/>
      <c r="S696" s="26"/>
      <c r="T696" s="26"/>
      <c r="U696" s="26"/>
      <c r="V696" s="26"/>
      <c r="W696" s="26"/>
      <c r="X696" s="27"/>
    </row>
    <row r="697" spans="2:24" s="2" customFormat="1" x14ac:dyDescent="0.3">
      <c r="B697" s="38"/>
      <c r="C697" s="38"/>
      <c r="D697" s="21"/>
      <c r="E697" s="21"/>
      <c r="F697" s="20"/>
      <c r="G697" s="21"/>
      <c r="H697" s="38"/>
      <c r="I697" s="23"/>
      <c r="J697" s="23"/>
      <c r="K697" s="24"/>
      <c r="L697" s="24"/>
      <c r="M697" s="21"/>
      <c r="N697" s="24"/>
      <c r="O697" s="24"/>
      <c r="P697" s="26"/>
      <c r="Q697" s="26"/>
      <c r="R697" s="26"/>
      <c r="S697" s="26"/>
      <c r="T697" s="26"/>
      <c r="U697" s="26"/>
      <c r="V697" s="26"/>
      <c r="W697" s="26"/>
      <c r="X697" s="27"/>
    </row>
    <row r="698" spans="2:24" s="2" customFormat="1" x14ac:dyDescent="0.3">
      <c r="B698" s="38"/>
      <c r="C698" s="38"/>
      <c r="D698" s="21"/>
      <c r="E698" s="21"/>
      <c r="F698" s="20"/>
      <c r="G698" s="21"/>
      <c r="H698" s="38"/>
      <c r="I698" s="23"/>
      <c r="J698" s="23"/>
      <c r="K698" s="24"/>
      <c r="L698" s="24"/>
      <c r="M698" s="21"/>
      <c r="N698" s="24"/>
      <c r="O698" s="24"/>
      <c r="P698" s="26"/>
      <c r="Q698" s="26"/>
      <c r="R698" s="26"/>
      <c r="S698" s="26"/>
      <c r="T698" s="26"/>
      <c r="U698" s="26"/>
      <c r="V698" s="26"/>
      <c r="W698" s="26"/>
      <c r="X698" s="27"/>
    </row>
    <row r="699" spans="2:24" s="2" customFormat="1" x14ac:dyDescent="0.3">
      <c r="B699" s="38"/>
      <c r="C699" s="38"/>
      <c r="D699" s="21"/>
      <c r="E699" s="21"/>
      <c r="F699" s="20"/>
      <c r="G699" s="21"/>
      <c r="H699" s="38"/>
      <c r="I699" s="23"/>
      <c r="J699" s="23"/>
      <c r="K699" s="24"/>
      <c r="L699" s="24"/>
      <c r="M699" s="21"/>
      <c r="N699" s="24"/>
      <c r="O699" s="24"/>
      <c r="P699" s="26"/>
      <c r="Q699" s="26"/>
      <c r="R699" s="26"/>
      <c r="S699" s="26"/>
      <c r="T699" s="26"/>
      <c r="U699" s="26"/>
      <c r="V699" s="26"/>
      <c r="W699" s="26"/>
      <c r="X699" s="27"/>
    </row>
    <row r="700" spans="2:24" s="2" customFormat="1" x14ac:dyDescent="0.3">
      <c r="B700" s="38"/>
      <c r="C700" s="38"/>
      <c r="D700" s="21"/>
      <c r="E700" s="21"/>
      <c r="F700" s="20"/>
      <c r="G700" s="21"/>
      <c r="H700" s="38"/>
      <c r="I700" s="23"/>
      <c r="J700" s="23"/>
      <c r="K700" s="24"/>
      <c r="L700" s="24"/>
      <c r="M700" s="21"/>
      <c r="N700" s="24"/>
      <c r="O700" s="24"/>
      <c r="P700" s="26"/>
      <c r="Q700" s="26"/>
      <c r="R700" s="26"/>
      <c r="S700" s="26"/>
      <c r="T700" s="26"/>
      <c r="U700" s="26"/>
      <c r="V700" s="26"/>
      <c r="W700" s="26"/>
      <c r="X700" s="27"/>
    </row>
    <row r="701" spans="2:24" s="2" customFormat="1" x14ac:dyDescent="0.3">
      <c r="B701" s="38"/>
      <c r="C701" s="38"/>
      <c r="D701" s="21"/>
      <c r="E701" s="21"/>
      <c r="F701" s="20"/>
      <c r="G701" s="21"/>
      <c r="H701" s="38"/>
      <c r="I701" s="23"/>
      <c r="J701" s="23"/>
      <c r="K701" s="24"/>
      <c r="L701" s="24"/>
      <c r="M701" s="21"/>
      <c r="N701" s="24"/>
      <c r="O701" s="24"/>
      <c r="P701" s="26"/>
      <c r="Q701" s="26"/>
      <c r="R701" s="26"/>
      <c r="S701" s="26"/>
      <c r="T701" s="26"/>
      <c r="U701" s="26"/>
      <c r="V701" s="26"/>
      <c r="W701" s="26"/>
      <c r="X701" s="27"/>
    </row>
    <row r="702" spans="2:24" s="2" customFormat="1" x14ac:dyDescent="0.3">
      <c r="B702" s="38"/>
      <c r="C702" s="38"/>
      <c r="D702" s="21"/>
      <c r="E702" s="21"/>
      <c r="F702" s="20"/>
      <c r="G702" s="21"/>
      <c r="H702" s="38"/>
      <c r="I702" s="23"/>
      <c r="J702" s="23"/>
      <c r="K702" s="24"/>
      <c r="L702" s="24"/>
      <c r="M702" s="21"/>
      <c r="N702" s="24"/>
      <c r="O702" s="24"/>
      <c r="P702" s="26"/>
      <c r="Q702" s="26"/>
      <c r="R702" s="26"/>
      <c r="S702" s="26"/>
      <c r="T702" s="26"/>
      <c r="U702" s="26"/>
      <c r="V702" s="26"/>
      <c r="W702" s="26"/>
      <c r="X702" s="27"/>
    </row>
    <row r="703" spans="2:24" s="2" customFormat="1" x14ac:dyDescent="0.3">
      <c r="B703" s="38"/>
      <c r="C703" s="38"/>
      <c r="D703" s="21"/>
      <c r="E703" s="21"/>
      <c r="F703" s="20"/>
      <c r="G703" s="21"/>
      <c r="H703" s="38"/>
      <c r="I703" s="23"/>
      <c r="J703" s="23"/>
      <c r="K703" s="24"/>
      <c r="L703" s="24"/>
      <c r="M703" s="21"/>
      <c r="N703" s="24"/>
      <c r="O703" s="24"/>
      <c r="P703" s="26"/>
      <c r="Q703" s="26"/>
      <c r="R703" s="26"/>
      <c r="S703" s="26"/>
      <c r="T703" s="26"/>
      <c r="U703" s="26"/>
      <c r="V703" s="26"/>
      <c r="W703" s="26"/>
      <c r="X703" s="27"/>
    </row>
    <row r="704" spans="2:24" s="2" customFormat="1" x14ac:dyDescent="0.3">
      <c r="B704" s="38"/>
      <c r="C704" s="38"/>
      <c r="D704" s="21"/>
      <c r="E704" s="21"/>
      <c r="F704" s="20"/>
      <c r="G704" s="21"/>
      <c r="H704" s="38"/>
      <c r="I704" s="23"/>
      <c r="J704" s="23"/>
      <c r="K704" s="24"/>
      <c r="L704" s="24"/>
      <c r="M704" s="21"/>
      <c r="N704" s="24"/>
      <c r="O704" s="24"/>
      <c r="P704" s="26"/>
      <c r="Q704" s="26"/>
      <c r="R704" s="26"/>
      <c r="S704" s="26"/>
      <c r="T704" s="26"/>
      <c r="U704" s="26"/>
      <c r="V704" s="26"/>
      <c r="W704" s="26"/>
      <c r="X704" s="27"/>
    </row>
    <row r="705" spans="2:24" s="2" customFormat="1" x14ac:dyDescent="0.3">
      <c r="B705" s="38"/>
      <c r="C705" s="38"/>
      <c r="D705" s="21"/>
      <c r="E705" s="21"/>
      <c r="F705" s="20"/>
      <c r="G705" s="21"/>
      <c r="H705" s="38"/>
      <c r="I705" s="23"/>
      <c r="J705" s="23"/>
      <c r="K705" s="24"/>
      <c r="L705" s="24"/>
      <c r="M705" s="21"/>
      <c r="N705" s="24"/>
      <c r="O705" s="24"/>
      <c r="P705" s="26"/>
      <c r="Q705" s="26"/>
      <c r="R705" s="26"/>
      <c r="S705" s="26"/>
      <c r="T705" s="26"/>
      <c r="U705" s="26"/>
      <c r="V705" s="26"/>
      <c r="W705" s="26"/>
      <c r="X705" s="27"/>
    </row>
    <row r="706" spans="2:24" s="2" customFormat="1" x14ac:dyDescent="0.3">
      <c r="B706" s="38"/>
      <c r="C706" s="38"/>
      <c r="D706" s="21"/>
      <c r="E706" s="21"/>
      <c r="F706" s="20"/>
      <c r="G706" s="21"/>
      <c r="H706" s="38"/>
      <c r="I706" s="23"/>
      <c r="J706" s="23"/>
      <c r="K706" s="24"/>
      <c r="L706" s="24"/>
      <c r="M706" s="21"/>
      <c r="N706" s="24"/>
      <c r="O706" s="24"/>
      <c r="P706" s="26"/>
      <c r="Q706" s="26"/>
      <c r="R706" s="26"/>
      <c r="S706" s="26"/>
      <c r="T706" s="26"/>
      <c r="U706" s="26"/>
      <c r="V706" s="26"/>
      <c r="W706" s="26"/>
      <c r="X706" s="27"/>
    </row>
    <row r="707" spans="2:24" s="2" customFormat="1" x14ac:dyDescent="0.3">
      <c r="B707" s="38"/>
      <c r="C707" s="38"/>
      <c r="D707" s="21"/>
      <c r="E707" s="21"/>
      <c r="F707" s="20"/>
      <c r="G707" s="21"/>
      <c r="H707" s="38"/>
      <c r="I707" s="23"/>
      <c r="J707" s="23"/>
      <c r="K707" s="24"/>
      <c r="L707" s="24"/>
      <c r="M707" s="21"/>
      <c r="N707" s="24"/>
      <c r="O707" s="24"/>
      <c r="P707" s="26"/>
      <c r="Q707" s="26"/>
      <c r="R707" s="26"/>
      <c r="S707" s="26"/>
      <c r="T707" s="26"/>
      <c r="U707" s="26"/>
      <c r="V707" s="26"/>
      <c r="W707" s="26"/>
      <c r="X707" s="27"/>
    </row>
    <row r="708" spans="2:24" s="2" customFormat="1" x14ac:dyDescent="0.3">
      <c r="B708" s="38"/>
      <c r="C708" s="38"/>
      <c r="D708" s="21"/>
      <c r="E708" s="21"/>
      <c r="F708" s="20"/>
      <c r="G708" s="21"/>
      <c r="H708" s="38"/>
      <c r="I708" s="23"/>
      <c r="J708" s="23"/>
      <c r="K708" s="24"/>
      <c r="L708" s="24"/>
      <c r="M708" s="21"/>
      <c r="N708" s="24"/>
      <c r="O708" s="24"/>
      <c r="P708" s="26"/>
      <c r="Q708" s="26"/>
      <c r="R708" s="26"/>
      <c r="S708" s="26"/>
      <c r="T708" s="26"/>
      <c r="U708" s="26"/>
      <c r="V708" s="26"/>
      <c r="W708" s="26"/>
      <c r="X708" s="27"/>
    </row>
    <row r="709" spans="2:24" s="2" customFormat="1" x14ac:dyDescent="0.3">
      <c r="B709" s="38"/>
      <c r="C709" s="38"/>
      <c r="D709" s="21"/>
      <c r="E709" s="21"/>
      <c r="F709" s="20"/>
      <c r="G709" s="21"/>
      <c r="H709" s="38"/>
      <c r="I709" s="23"/>
      <c r="J709" s="23"/>
      <c r="K709" s="24"/>
      <c r="L709" s="24"/>
      <c r="M709" s="21"/>
      <c r="N709" s="24"/>
      <c r="O709" s="24"/>
      <c r="P709" s="26"/>
      <c r="Q709" s="26"/>
      <c r="R709" s="26"/>
      <c r="S709" s="26"/>
      <c r="T709" s="26"/>
      <c r="U709" s="26"/>
      <c r="V709" s="26"/>
      <c r="W709" s="26"/>
      <c r="X709" s="27"/>
    </row>
    <row r="710" spans="2:24" s="2" customFormat="1" x14ac:dyDescent="0.3">
      <c r="B710" s="38"/>
      <c r="C710" s="38"/>
      <c r="D710" s="21"/>
      <c r="E710" s="21"/>
      <c r="F710" s="20"/>
      <c r="G710" s="21"/>
      <c r="H710" s="38"/>
      <c r="I710" s="23"/>
      <c r="J710" s="23"/>
      <c r="K710" s="24"/>
      <c r="L710" s="24"/>
      <c r="M710" s="21"/>
      <c r="N710" s="24"/>
      <c r="O710" s="24"/>
      <c r="P710" s="26"/>
      <c r="Q710" s="26"/>
      <c r="R710" s="26"/>
      <c r="S710" s="26"/>
      <c r="T710" s="26"/>
      <c r="U710" s="26"/>
      <c r="V710" s="26"/>
      <c r="W710" s="26"/>
      <c r="X710" s="27"/>
    </row>
    <row r="711" spans="2:24" s="2" customFormat="1" x14ac:dyDescent="0.3">
      <c r="B711" s="38"/>
      <c r="C711" s="38"/>
      <c r="D711" s="21"/>
      <c r="E711" s="21"/>
      <c r="F711" s="20"/>
      <c r="G711" s="21"/>
      <c r="H711" s="38"/>
      <c r="I711" s="23"/>
      <c r="J711" s="23"/>
      <c r="K711" s="24"/>
      <c r="L711" s="24"/>
      <c r="M711" s="21"/>
      <c r="N711" s="24"/>
      <c r="O711" s="24"/>
      <c r="P711" s="26"/>
      <c r="Q711" s="26"/>
      <c r="R711" s="26"/>
      <c r="S711" s="26"/>
      <c r="T711" s="26"/>
      <c r="U711" s="26"/>
      <c r="V711" s="26"/>
      <c r="W711" s="26"/>
      <c r="X711" s="27"/>
    </row>
    <row r="712" spans="2:24" s="2" customFormat="1" x14ac:dyDescent="0.3">
      <c r="B712" s="38"/>
      <c r="C712" s="38"/>
      <c r="D712" s="21"/>
      <c r="E712" s="21"/>
      <c r="F712" s="20"/>
      <c r="G712" s="21"/>
      <c r="H712" s="38"/>
      <c r="I712" s="23"/>
      <c r="J712" s="23"/>
      <c r="K712" s="24"/>
      <c r="L712" s="24"/>
      <c r="M712" s="21"/>
      <c r="N712" s="24"/>
      <c r="O712" s="24"/>
      <c r="P712" s="26"/>
      <c r="Q712" s="26"/>
      <c r="R712" s="26"/>
      <c r="S712" s="26"/>
      <c r="T712" s="26"/>
      <c r="U712" s="26"/>
      <c r="V712" s="26"/>
      <c r="W712" s="26"/>
      <c r="X712" s="27"/>
    </row>
    <row r="713" spans="2:24" s="2" customFormat="1" x14ac:dyDescent="0.3">
      <c r="B713" s="38"/>
      <c r="C713" s="38"/>
      <c r="D713" s="21"/>
      <c r="E713" s="21"/>
      <c r="F713" s="20"/>
      <c r="G713" s="21"/>
      <c r="H713" s="38"/>
      <c r="I713" s="23"/>
      <c r="J713" s="23"/>
      <c r="K713" s="24"/>
      <c r="L713" s="24"/>
      <c r="M713" s="21"/>
      <c r="N713" s="24"/>
      <c r="O713" s="24"/>
      <c r="P713" s="26"/>
      <c r="Q713" s="26"/>
      <c r="R713" s="26"/>
      <c r="S713" s="26"/>
      <c r="T713" s="26"/>
      <c r="U713" s="26"/>
      <c r="V713" s="26"/>
      <c r="W713" s="26"/>
      <c r="X713" s="27"/>
    </row>
    <row r="714" spans="2:24" s="2" customFormat="1" x14ac:dyDescent="0.3">
      <c r="B714" s="38"/>
      <c r="C714" s="38"/>
      <c r="D714" s="21"/>
      <c r="E714" s="21"/>
      <c r="F714" s="20"/>
      <c r="G714" s="21"/>
      <c r="H714" s="38"/>
      <c r="I714" s="23"/>
      <c r="J714" s="23"/>
      <c r="K714" s="24"/>
      <c r="L714" s="24"/>
      <c r="M714" s="21"/>
      <c r="N714" s="24"/>
      <c r="O714" s="24"/>
      <c r="P714" s="26"/>
      <c r="Q714" s="26"/>
      <c r="R714" s="26"/>
      <c r="S714" s="26"/>
      <c r="T714" s="26"/>
      <c r="U714" s="26"/>
      <c r="V714" s="26"/>
      <c r="W714" s="26"/>
      <c r="X714" s="27"/>
    </row>
    <row r="715" spans="2:24" s="2" customFormat="1" x14ac:dyDescent="0.3">
      <c r="B715" s="38"/>
      <c r="C715" s="38"/>
      <c r="D715" s="21"/>
      <c r="E715" s="21"/>
      <c r="F715" s="20"/>
      <c r="G715" s="21"/>
      <c r="H715" s="38"/>
      <c r="I715" s="23"/>
      <c r="J715" s="23"/>
      <c r="K715" s="24"/>
      <c r="L715" s="24"/>
      <c r="M715" s="21"/>
      <c r="N715" s="24"/>
      <c r="O715" s="24"/>
      <c r="P715" s="26"/>
      <c r="Q715" s="26"/>
      <c r="R715" s="26"/>
      <c r="S715" s="26"/>
      <c r="T715" s="26"/>
      <c r="U715" s="26"/>
      <c r="V715" s="26"/>
      <c r="W715" s="26"/>
      <c r="X715" s="27"/>
    </row>
    <row r="716" spans="2:24" s="2" customFormat="1" x14ac:dyDescent="0.3">
      <c r="B716" s="38"/>
      <c r="C716" s="38"/>
      <c r="D716" s="21"/>
      <c r="E716" s="21"/>
      <c r="F716" s="20"/>
      <c r="G716" s="21"/>
      <c r="H716" s="38"/>
      <c r="I716" s="23"/>
      <c r="J716" s="23"/>
      <c r="K716" s="24"/>
      <c r="L716" s="24"/>
      <c r="M716" s="21"/>
      <c r="N716" s="24"/>
      <c r="O716" s="24"/>
      <c r="P716" s="26"/>
      <c r="Q716" s="26"/>
      <c r="R716" s="26"/>
      <c r="S716" s="26"/>
      <c r="T716" s="26"/>
      <c r="U716" s="26"/>
      <c r="V716" s="26"/>
      <c r="W716" s="26"/>
      <c r="X716" s="27"/>
    </row>
    <row r="717" spans="2:24" s="2" customFormat="1" x14ac:dyDescent="0.3">
      <c r="B717" s="38"/>
      <c r="C717" s="38"/>
      <c r="D717" s="21"/>
      <c r="E717" s="21"/>
      <c r="F717" s="20"/>
      <c r="G717" s="21"/>
      <c r="H717" s="38"/>
      <c r="I717" s="23"/>
      <c r="J717" s="23"/>
      <c r="K717" s="24"/>
      <c r="L717" s="24"/>
      <c r="M717" s="21"/>
      <c r="N717" s="24"/>
      <c r="O717" s="24"/>
      <c r="P717" s="26"/>
      <c r="Q717" s="26"/>
      <c r="R717" s="26"/>
      <c r="S717" s="26"/>
      <c r="T717" s="26"/>
      <c r="U717" s="26"/>
      <c r="V717" s="26"/>
      <c r="W717" s="26"/>
      <c r="X717" s="27"/>
    </row>
    <row r="718" spans="2:24" s="2" customFormat="1" x14ac:dyDescent="0.3">
      <c r="B718" s="38"/>
      <c r="C718" s="38"/>
      <c r="D718" s="21"/>
      <c r="E718" s="21"/>
      <c r="F718" s="20"/>
      <c r="G718" s="21"/>
      <c r="H718" s="38"/>
      <c r="I718" s="23"/>
      <c r="J718" s="23"/>
      <c r="K718" s="24"/>
      <c r="L718" s="24"/>
      <c r="M718" s="21"/>
      <c r="N718" s="24"/>
      <c r="O718" s="24"/>
      <c r="P718" s="26"/>
      <c r="Q718" s="26"/>
      <c r="R718" s="26"/>
      <c r="S718" s="26"/>
      <c r="T718" s="26"/>
      <c r="U718" s="26"/>
      <c r="V718" s="26"/>
      <c r="W718" s="26"/>
      <c r="X718" s="27"/>
    </row>
    <row r="719" spans="2:24" s="2" customFormat="1" x14ac:dyDescent="0.3">
      <c r="B719" s="38"/>
      <c r="C719" s="38"/>
      <c r="D719" s="21"/>
      <c r="E719" s="21"/>
      <c r="F719" s="20"/>
      <c r="G719" s="21"/>
      <c r="H719" s="38"/>
      <c r="I719" s="23"/>
      <c r="J719" s="23"/>
      <c r="K719" s="24"/>
      <c r="L719" s="24"/>
      <c r="M719" s="21"/>
      <c r="N719" s="24"/>
      <c r="O719" s="24"/>
      <c r="P719" s="26"/>
      <c r="Q719" s="26"/>
      <c r="R719" s="26"/>
      <c r="S719" s="26"/>
      <c r="T719" s="26"/>
      <c r="U719" s="26"/>
      <c r="V719" s="26"/>
      <c r="W719" s="26"/>
      <c r="X719" s="27"/>
    </row>
    <row r="720" spans="2:24" s="2" customFormat="1" x14ac:dyDescent="0.3">
      <c r="B720" s="38"/>
      <c r="C720" s="38"/>
      <c r="D720" s="21"/>
      <c r="E720" s="21"/>
      <c r="F720" s="20"/>
      <c r="G720" s="21"/>
      <c r="H720" s="38"/>
      <c r="I720" s="23"/>
      <c r="J720" s="23"/>
      <c r="K720" s="24"/>
      <c r="L720" s="24"/>
      <c r="M720" s="21"/>
      <c r="N720" s="24"/>
      <c r="O720" s="24"/>
      <c r="P720" s="26"/>
      <c r="Q720" s="26"/>
      <c r="R720" s="26"/>
      <c r="S720" s="26"/>
      <c r="T720" s="26"/>
      <c r="U720" s="26"/>
      <c r="V720" s="26"/>
      <c r="W720" s="26"/>
      <c r="X720" s="27"/>
    </row>
    <row r="721" spans="2:24" s="2" customFormat="1" x14ac:dyDescent="0.3">
      <c r="B721" s="38"/>
      <c r="C721" s="38"/>
      <c r="D721" s="21"/>
      <c r="E721" s="21"/>
      <c r="F721" s="20"/>
      <c r="G721" s="21"/>
      <c r="H721" s="38"/>
      <c r="I721" s="23"/>
      <c r="J721" s="23"/>
      <c r="K721" s="24"/>
      <c r="L721" s="24"/>
      <c r="M721" s="21"/>
      <c r="N721" s="24"/>
      <c r="O721" s="24"/>
      <c r="P721" s="26"/>
      <c r="Q721" s="26"/>
      <c r="R721" s="26"/>
      <c r="S721" s="26"/>
      <c r="T721" s="26"/>
      <c r="U721" s="26"/>
      <c r="V721" s="26"/>
      <c r="W721" s="26"/>
      <c r="X721" s="27"/>
    </row>
    <row r="722" spans="2:24" s="2" customFormat="1" x14ac:dyDescent="0.3">
      <c r="B722" s="38"/>
      <c r="C722" s="38"/>
      <c r="D722" s="21"/>
      <c r="E722" s="21"/>
      <c r="F722" s="20"/>
      <c r="G722" s="21"/>
      <c r="H722" s="38"/>
      <c r="I722" s="23"/>
      <c r="J722" s="23"/>
      <c r="K722" s="24"/>
      <c r="L722" s="24"/>
      <c r="M722" s="21"/>
      <c r="N722" s="24"/>
      <c r="O722" s="24"/>
      <c r="P722" s="26"/>
      <c r="Q722" s="26"/>
      <c r="R722" s="26"/>
      <c r="S722" s="26"/>
      <c r="T722" s="26"/>
      <c r="U722" s="26"/>
      <c r="V722" s="26"/>
      <c r="W722" s="26"/>
      <c r="X722" s="27"/>
    </row>
    <row r="723" spans="2:24" s="2" customFormat="1" x14ac:dyDescent="0.3">
      <c r="B723" s="38"/>
      <c r="C723" s="38"/>
      <c r="D723" s="21"/>
      <c r="E723" s="21"/>
      <c r="F723" s="20"/>
      <c r="G723" s="21"/>
      <c r="H723" s="38"/>
      <c r="I723" s="23"/>
      <c r="J723" s="23"/>
      <c r="K723" s="24"/>
      <c r="L723" s="24"/>
      <c r="M723" s="21"/>
      <c r="N723" s="24"/>
      <c r="O723" s="24"/>
      <c r="P723" s="26"/>
      <c r="Q723" s="26"/>
      <c r="R723" s="26"/>
      <c r="S723" s="26"/>
      <c r="T723" s="26"/>
      <c r="U723" s="26"/>
      <c r="V723" s="26"/>
      <c r="W723" s="26"/>
      <c r="X723" s="27"/>
    </row>
    <row r="724" spans="2:24" s="2" customFormat="1" x14ac:dyDescent="0.3">
      <c r="B724" s="38"/>
      <c r="C724" s="38"/>
      <c r="D724" s="21"/>
      <c r="E724" s="21"/>
      <c r="F724" s="20"/>
      <c r="G724" s="21"/>
      <c r="H724" s="38"/>
      <c r="I724" s="23"/>
      <c r="J724" s="23"/>
      <c r="K724" s="24"/>
      <c r="L724" s="24"/>
      <c r="M724" s="21"/>
      <c r="N724" s="24"/>
      <c r="O724" s="24"/>
      <c r="P724" s="26"/>
      <c r="Q724" s="26"/>
      <c r="R724" s="26"/>
      <c r="S724" s="26"/>
      <c r="T724" s="26"/>
      <c r="U724" s="26"/>
      <c r="V724" s="26"/>
      <c r="W724" s="26"/>
      <c r="X724" s="27"/>
    </row>
    <row r="725" spans="2:24" s="2" customFormat="1" x14ac:dyDescent="0.3">
      <c r="B725" s="38"/>
      <c r="C725" s="38"/>
      <c r="D725" s="21"/>
      <c r="E725" s="21"/>
      <c r="F725" s="20"/>
      <c r="G725" s="21"/>
      <c r="H725" s="38"/>
      <c r="I725" s="23"/>
      <c r="J725" s="23"/>
      <c r="K725" s="24"/>
      <c r="L725" s="24"/>
      <c r="M725" s="21"/>
      <c r="N725" s="24"/>
      <c r="O725" s="24"/>
      <c r="P725" s="26"/>
      <c r="Q725" s="26"/>
      <c r="R725" s="26"/>
      <c r="S725" s="26"/>
      <c r="T725" s="26"/>
      <c r="U725" s="26"/>
      <c r="V725" s="26"/>
      <c r="W725" s="26"/>
      <c r="X725" s="27"/>
    </row>
    <row r="726" spans="2:24" s="2" customFormat="1" x14ac:dyDescent="0.3">
      <c r="B726" s="38"/>
      <c r="C726" s="38"/>
      <c r="D726" s="21"/>
      <c r="E726" s="21"/>
      <c r="F726" s="20"/>
      <c r="G726" s="21"/>
      <c r="H726" s="38"/>
      <c r="I726" s="23"/>
      <c r="J726" s="23"/>
      <c r="K726" s="24"/>
      <c r="L726" s="24"/>
      <c r="M726" s="21"/>
      <c r="N726" s="24"/>
      <c r="O726" s="24"/>
      <c r="P726" s="26"/>
      <c r="Q726" s="26"/>
      <c r="R726" s="26"/>
      <c r="S726" s="26"/>
      <c r="T726" s="26"/>
      <c r="U726" s="26"/>
      <c r="V726" s="26"/>
      <c r="W726" s="26"/>
      <c r="X726" s="27"/>
    </row>
    <row r="727" spans="2:24" s="2" customFormat="1" x14ac:dyDescent="0.3">
      <c r="B727" s="38"/>
      <c r="C727" s="38"/>
      <c r="D727" s="21"/>
      <c r="E727" s="21"/>
      <c r="F727" s="20"/>
      <c r="G727" s="21"/>
      <c r="H727" s="38"/>
      <c r="I727" s="23"/>
      <c r="J727" s="23"/>
      <c r="K727" s="24"/>
      <c r="L727" s="24"/>
      <c r="M727" s="21"/>
      <c r="N727" s="24"/>
      <c r="O727" s="24"/>
      <c r="P727" s="26"/>
      <c r="Q727" s="26"/>
      <c r="R727" s="26"/>
      <c r="S727" s="26"/>
      <c r="T727" s="26"/>
      <c r="U727" s="26"/>
      <c r="V727" s="26"/>
      <c r="W727" s="26"/>
      <c r="X727" s="27"/>
    </row>
    <row r="728" spans="2:24" s="2" customFormat="1" x14ac:dyDescent="0.3">
      <c r="B728" s="38"/>
      <c r="C728" s="38"/>
      <c r="D728" s="21"/>
      <c r="E728" s="21"/>
      <c r="F728" s="20"/>
      <c r="G728" s="21"/>
      <c r="H728" s="38"/>
      <c r="I728" s="23"/>
      <c r="J728" s="23"/>
      <c r="K728" s="24"/>
      <c r="L728" s="24"/>
      <c r="M728" s="21"/>
      <c r="N728" s="24"/>
      <c r="O728" s="24"/>
      <c r="P728" s="26"/>
      <c r="Q728" s="26"/>
      <c r="R728" s="26"/>
      <c r="S728" s="26"/>
      <c r="T728" s="26"/>
      <c r="U728" s="26"/>
      <c r="V728" s="26"/>
      <c r="W728" s="26"/>
      <c r="X728" s="27"/>
    </row>
    <row r="729" spans="2:24" s="2" customFormat="1" x14ac:dyDescent="0.3">
      <c r="B729" s="38"/>
      <c r="C729" s="38"/>
      <c r="D729" s="21"/>
      <c r="E729" s="21"/>
      <c r="F729" s="20"/>
      <c r="G729" s="21"/>
      <c r="H729" s="38"/>
      <c r="I729" s="23"/>
      <c r="J729" s="23"/>
      <c r="K729" s="24"/>
      <c r="L729" s="24"/>
      <c r="M729" s="21"/>
      <c r="N729" s="24"/>
      <c r="O729" s="24"/>
      <c r="P729" s="26"/>
      <c r="Q729" s="26"/>
      <c r="R729" s="26"/>
      <c r="S729" s="26"/>
      <c r="T729" s="26"/>
      <c r="U729" s="26"/>
      <c r="V729" s="26"/>
      <c r="W729" s="26"/>
      <c r="X729" s="27"/>
    </row>
    <row r="730" spans="2:24" s="2" customFormat="1" x14ac:dyDescent="0.3">
      <c r="B730" s="38"/>
      <c r="C730" s="38"/>
      <c r="D730" s="21"/>
      <c r="E730" s="21"/>
      <c r="F730" s="20"/>
      <c r="G730" s="21"/>
      <c r="H730" s="38"/>
      <c r="I730" s="23"/>
      <c r="J730" s="23"/>
      <c r="K730" s="24"/>
      <c r="L730" s="24"/>
      <c r="M730" s="21"/>
      <c r="N730" s="24"/>
      <c r="O730" s="24"/>
      <c r="P730" s="26"/>
      <c r="Q730" s="26"/>
      <c r="R730" s="26"/>
      <c r="S730" s="26"/>
      <c r="T730" s="26"/>
      <c r="U730" s="26"/>
      <c r="V730" s="26"/>
      <c r="W730" s="26"/>
      <c r="X730" s="27"/>
    </row>
    <row r="731" spans="2:24" s="2" customFormat="1" x14ac:dyDescent="0.3">
      <c r="B731" s="38"/>
      <c r="C731" s="38"/>
      <c r="D731" s="21"/>
      <c r="E731" s="21"/>
      <c r="F731" s="20"/>
      <c r="G731" s="21"/>
      <c r="H731" s="38"/>
      <c r="I731" s="23"/>
      <c r="J731" s="23"/>
      <c r="K731" s="24"/>
      <c r="L731" s="24"/>
      <c r="M731" s="21"/>
      <c r="N731" s="24"/>
      <c r="O731" s="24"/>
      <c r="P731" s="26"/>
      <c r="Q731" s="26"/>
      <c r="R731" s="26"/>
      <c r="S731" s="26"/>
      <c r="T731" s="26"/>
      <c r="U731" s="26"/>
      <c r="V731" s="26"/>
      <c r="W731" s="26"/>
      <c r="X731" s="27"/>
    </row>
    <row r="732" spans="2:24" s="2" customFormat="1" x14ac:dyDescent="0.3">
      <c r="B732" s="38"/>
      <c r="C732" s="38"/>
      <c r="D732" s="21"/>
      <c r="E732" s="21"/>
      <c r="F732" s="20"/>
      <c r="G732" s="21"/>
      <c r="H732" s="38"/>
      <c r="I732" s="23"/>
      <c r="J732" s="23"/>
      <c r="K732" s="24"/>
      <c r="L732" s="24"/>
      <c r="M732" s="21"/>
      <c r="N732" s="24"/>
      <c r="O732" s="24"/>
      <c r="P732" s="26"/>
      <c r="Q732" s="26"/>
      <c r="R732" s="26"/>
      <c r="S732" s="26"/>
      <c r="T732" s="26"/>
      <c r="U732" s="26"/>
      <c r="V732" s="26"/>
      <c r="W732" s="26"/>
      <c r="X732" s="27"/>
    </row>
    <row r="733" spans="2:24" s="2" customFormat="1" x14ac:dyDescent="0.3">
      <c r="B733" s="38"/>
      <c r="C733" s="38"/>
      <c r="D733" s="21"/>
      <c r="E733" s="21"/>
      <c r="F733" s="20"/>
      <c r="G733" s="21"/>
      <c r="H733" s="38"/>
      <c r="I733" s="23"/>
      <c r="J733" s="23"/>
      <c r="K733" s="24"/>
      <c r="L733" s="24"/>
      <c r="M733" s="21"/>
      <c r="N733" s="24"/>
      <c r="O733" s="24"/>
      <c r="P733" s="26"/>
      <c r="Q733" s="26"/>
      <c r="R733" s="26"/>
      <c r="S733" s="26"/>
      <c r="T733" s="26"/>
      <c r="U733" s="26"/>
      <c r="V733" s="26"/>
      <c r="W733" s="26"/>
      <c r="X733" s="27"/>
    </row>
    <row r="734" spans="2:24" s="2" customFormat="1" x14ac:dyDescent="0.3">
      <c r="B734" s="38"/>
      <c r="C734" s="38"/>
      <c r="D734" s="21"/>
      <c r="E734" s="21"/>
      <c r="F734" s="20"/>
      <c r="G734" s="21"/>
      <c r="H734" s="38"/>
      <c r="I734" s="23"/>
      <c r="J734" s="23"/>
      <c r="K734" s="24"/>
      <c r="L734" s="24"/>
      <c r="M734" s="21"/>
      <c r="N734" s="24"/>
      <c r="O734" s="24"/>
      <c r="P734" s="26"/>
      <c r="Q734" s="26"/>
      <c r="R734" s="26"/>
      <c r="S734" s="26"/>
      <c r="T734" s="26"/>
      <c r="U734" s="26"/>
      <c r="V734" s="26"/>
      <c r="W734" s="26"/>
      <c r="X734" s="27"/>
    </row>
    <row r="735" spans="2:24" s="2" customFormat="1" x14ac:dyDescent="0.3">
      <c r="B735" s="38"/>
      <c r="C735" s="38"/>
      <c r="D735" s="21"/>
      <c r="E735" s="21"/>
      <c r="F735" s="20"/>
      <c r="G735" s="21"/>
      <c r="H735" s="38"/>
      <c r="I735" s="23"/>
      <c r="J735" s="23"/>
      <c r="K735" s="24"/>
      <c r="L735" s="24"/>
      <c r="M735" s="21"/>
      <c r="N735" s="24"/>
      <c r="O735" s="24"/>
      <c r="P735" s="26"/>
      <c r="Q735" s="26"/>
      <c r="R735" s="26"/>
      <c r="S735" s="26"/>
      <c r="T735" s="26"/>
      <c r="U735" s="26"/>
      <c r="V735" s="26"/>
      <c r="W735" s="26"/>
      <c r="X735" s="27"/>
    </row>
    <row r="736" spans="2:24" s="2" customFormat="1" x14ac:dyDescent="0.3">
      <c r="B736" s="38"/>
      <c r="C736" s="38"/>
      <c r="D736" s="21"/>
      <c r="E736" s="21"/>
      <c r="F736" s="20"/>
      <c r="G736" s="21"/>
      <c r="H736" s="38"/>
      <c r="I736" s="23"/>
      <c r="J736" s="23"/>
      <c r="K736" s="24"/>
      <c r="L736" s="24"/>
      <c r="M736" s="21"/>
      <c r="N736" s="24"/>
      <c r="O736" s="24"/>
      <c r="P736" s="26"/>
      <c r="Q736" s="26"/>
      <c r="R736" s="26"/>
      <c r="S736" s="26"/>
      <c r="T736" s="26"/>
      <c r="U736" s="26"/>
      <c r="V736" s="26"/>
      <c r="W736" s="26"/>
      <c r="X736" s="27"/>
    </row>
    <row r="737" spans="2:24" s="2" customFormat="1" x14ac:dyDescent="0.3">
      <c r="B737" s="38"/>
      <c r="C737" s="38"/>
      <c r="D737" s="21"/>
      <c r="E737" s="21"/>
      <c r="F737" s="20"/>
      <c r="G737" s="21"/>
      <c r="H737" s="38"/>
      <c r="I737" s="23"/>
      <c r="J737" s="23"/>
      <c r="K737" s="24"/>
      <c r="L737" s="24"/>
      <c r="M737" s="21"/>
      <c r="N737" s="24"/>
      <c r="O737" s="24"/>
      <c r="P737" s="26"/>
      <c r="Q737" s="26"/>
      <c r="R737" s="26"/>
      <c r="S737" s="26"/>
      <c r="T737" s="26"/>
      <c r="U737" s="26"/>
      <c r="V737" s="26"/>
      <c r="W737" s="26"/>
      <c r="X737" s="27"/>
    </row>
    <row r="738" spans="2:24" s="2" customFormat="1" x14ac:dyDescent="0.3">
      <c r="B738" s="38"/>
      <c r="C738" s="38"/>
      <c r="D738" s="21"/>
      <c r="E738" s="21"/>
      <c r="F738" s="20"/>
      <c r="G738" s="21"/>
      <c r="H738" s="38"/>
      <c r="I738" s="23"/>
      <c r="J738" s="23"/>
      <c r="K738" s="24"/>
      <c r="L738" s="24"/>
      <c r="M738" s="21"/>
      <c r="N738" s="24"/>
      <c r="O738" s="24"/>
      <c r="P738" s="26"/>
      <c r="Q738" s="26"/>
      <c r="R738" s="26"/>
      <c r="S738" s="26"/>
      <c r="T738" s="26"/>
      <c r="U738" s="26"/>
      <c r="V738" s="26"/>
      <c r="W738" s="26"/>
      <c r="X738" s="27"/>
    </row>
    <row r="739" spans="2:24" s="2" customFormat="1" x14ac:dyDescent="0.3">
      <c r="B739" s="38"/>
      <c r="C739" s="38"/>
      <c r="D739" s="21"/>
      <c r="E739" s="21"/>
      <c r="F739" s="20"/>
      <c r="G739" s="21"/>
      <c r="H739" s="38"/>
      <c r="I739" s="23"/>
      <c r="J739" s="23"/>
      <c r="K739" s="24"/>
      <c r="L739" s="24"/>
      <c r="M739" s="21"/>
      <c r="N739" s="24"/>
      <c r="O739" s="24"/>
      <c r="P739" s="26"/>
      <c r="Q739" s="26"/>
      <c r="R739" s="26"/>
      <c r="S739" s="26"/>
      <c r="T739" s="26"/>
      <c r="U739" s="26"/>
      <c r="V739" s="26"/>
      <c r="W739" s="26"/>
      <c r="X739" s="27"/>
    </row>
    <row r="740" spans="2:24" s="2" customFormat="1" x14ac:dyDescent="0.3">
      <c r="B740" s="38"/>
      <c r="C740" s="38"/>
      <c r="D740" s="21"/>
      <c r="E740" s="21"/>
      <c r="F740" s="20"/>
      <c r="G740" s="21"/>
      <c r="H740" s="38"/>
      <c r="I740" s="23"/>
      <c r="J740" s="23"/>
      <c r="K740" s="24"/>
      <c r="L740" s="24"/>
      <c r="M740" s="21"/>
      <c r="N740" s="24"/>
      <c r="O740" s="24"/>
      <c r="P740" s="26"/>
      <c r="Q740" s="26"/>
      <c r="R740" s="26"/>
      <c r="S740" s="26"/>
      <c r="T740" s="26"/>
      <c r="U740" s="26"/>
      <c r="V740" s="26"/>
      <c r="W740" s="26"/>
      <c r="X740" s="27"/>
    </row>
    <row r="741" spans="2:24" s="2" customFormat="1" x14ac:dyDescent="0.3">
      <c r="B741" s="38"/>
      <c r="C741" s="38"/>
      <c r="D741" s="21"/>
      <c r="E741" s="21"/>
      <c r="F741" s="20"/>
      <c r="G741" s="21"/>
      <c r="H741" s="38"/>
      <c r="I741" s="23"/>
      <c r="J741" s="23"/>
      <c r="K741" s="24"/>
      <c r="L741" s="24"/>
      <c r="M741" s="21"/>
      <c r="N741" s="24"/>
      <c r="O741" s="24"/>
      <c r="P741" s="26"/>
      <c r="Q741" s="26"/>
      <c r="R741" s="26"/>
      <c r="S741" s="26"/>
      <c r="T741" s="26"/>
      <c r="U741" s="26"/>
      <c r="V741" s="26"/>
      <c r="W741" s="26"/>
      <c r="X741" s="27"/>
    </row>
    <row r="742" spans="2:24" s="2" customFormat="1" x14ac:dyDescent="0.3">
      <c r="B742" s="38"/>
      <c r="C742" s="38"/>
      <c r="D742" s="21"/>
      <c r="E742" s="21"/>
      <c r="F742" s="20"/>
      <c r="G742" s="21"/>
      <c r="H742" s="38"/>
      <c r="I742" s="23"/>
      <c r="J742" s="23"/>
      <c r="K742" s="24"/>
      <c r="L742" s="24"/>
      <c r="M742" s="21"/>
      <c r="N742" s="24"/>
      <c r="O742" s="24"/>
      <c r="P742" s="26"/>
      <c r="Q742" s="26"/>
      <c r="R742" s="26"/>
      <c r="S742" s="26"/>
      <c r="T742" s="26"/>
      <c r="U742" s="26"/>
      <c r="V742" s="26"/>
      <c r="W742" s="26"/>
      <c r="X742" s="27"/>
    </row>
    <row r="743" spans="2:24" s="2" customFormat="1" x14ac:dyDescent="0.3">
      <c r="B743" s="38"/>
      <c r="C743" s="38"/>
      <c r="D743" s="21"/>
      <c r="E743" s="21"/>
      <c r="F743" s="20"/>
      <c r="G743" s="21"/>
      <c r="H743" s="38"/>
      <c r="I743" s="23"/>
      <c r="J743" s="23"/>
      <c r="K743" s="24"/>
      <c r="L743" s="24"/>
      <c r="M743" s="21"/>
      <c r="N743" s="24"/>
      <c r="O743" s="24"/>
      <c r="P743" s="26"/>
      <c r="Q743" s="26"/>
      <c r="R743" s="26"/>
      <c r="S743" s="26"/>
      <c r="T743" s="26"/>
      <c r="U743" s="26"/>
      <c r="V743" s="26"/>
      <c r="W743" s="26"/>
      <c r="X743" s="27"/>
    </row>
    <row r="744" spans="2:24" s="2" customFormat="1" x14ac:dyDescent="0.3">
      <c r="B744" s="38"/>
      <c r="C744" s="38"/>
      <c r="D744" s="21"/>
      <c r="E744" s="21"/>
      <c r="F744" s="20"/>
      <c r="G744" s="21"/>
      <c r="H744" s="38"/>
      <c r="I744" s="23"/>
      <c r="J744" s="23"/>
      <c r="K744" s="24"/>
      <c r="L744" s="24"/>
      <c r="M744" s="21"/>
      <c r="N744" s="24"/>
      <c r="O744" s="24"/>
      <c r="P744" s="26"/>
      <c r="Q744" s="26"/>
      <c r="R744" s="26"/>
      <c r="S744" s="26"/>
      <c r="T744" s="26"/>
      <c r="U744" s="26"/>
      <c r="V744" s="26"/>
      <c r="W744" s="26"/>
      <c r="X744" s="27"/>
    </row>
    <row r="745" spans="2:24" s="2" customFormat="1" x14ac:dyDescent="0.3">
      <c r="B745" s="38"/>
      <c r="C745" s="38"/>
      <c r="D745" s="21"/>
      <c r="E745" s="21"/>
      <c r="F745" s="20"/>
      <c r="G745" s="21"/>
      <c r="H745" s="38"/>
      <c r="I745" s="23"/>
      <c r="J745" s="23"/>
      <c r="K745" s="24"/>
      <c r="L745" s="24"/>
      <c r="M745" s="21"/>
      <c r="N745" s="24"/>
      <c r="O745" s="24"/>
      <c r="P745" s="26"/>
      <c r="Q745" s="26"/>
      <c r="R745" s="26"/>
      <c r="S745" s="26"/>
      <c r="T745" s="26"/>
      <c r="U745" s="26"/>
      <c r="V745" s="26"/>
      <c r="W745" s="26"/>
      <c r="X745" s="27"/>
    </row>
    <row r="746" spans="2:24" s="2" customFormat="1" x14ac:dyDescent="0.3">
      <c r="B746" s="38"/>
      <c r="C746" s="38"/>
      <c r="D746" s="21"/>
      <c r="E746" s="21"/>
      <c r="F746" s="20"/>
      <c r="G746" s="21"/>
      <c r="H746" s="38"/>
      <c r="I746" s="23"/>
      <c r="J746" s="23"/>
      <c r="K746" s="24"/>
      <c r="L746" s="24"/>
      <c r="M746" s="21"/>
      <c r="N746" s="24"/>
      <c r="O746" s="24"/>
      <c r="P746" s="26"/>
      <c r="Q746" s="26"/>
      <c r="R746" s="26"/>
      <c r="S746" s="26"/>
      <c r="T746" s="26"/>
      <c r="U746" s="26"/>
      <c r="V746" s="26"/>
      <c r="W746" s="26"/>
      <c r="X746" s="27"/>
    </row>
    <row r="747" spans="2:24" s="2" customFormat="1" x14ac:dyDescent="0.3">
      <c r="B747" s="38"/>
      <c r="C747" s="38"/>
      <c r="D747" s="21"/>
      <c r="E747" s="21"/>
      <c r="F747" s="20"/>
      <c r="G747" s="21"/>
      <c r="H747" s="38"/>
      <c r="I747" s="23"/>
      <c r="J747" s="23"/>
      <c r="K747" s="24"/>
      <c r="L747" s="24"/>
      <c r="M747" s="21"/>
      <c r="N747" s="24"/>
      <c r="O747" s="24"/>
      <c r="P747" s="26"/>
      <c r="Q747" s="26"/>
      <c r="R747" s="26"/>
      <c r="S747" s="26"/>
      <c r="T747" s="26"/>
      <c r="U747" s="26"/>
      <c r="V747" s="26"/>
      <c r="W747" s="26"/>
      <c r="X747" s="27"/>
    </row>
    <row r="748" spans="2:24" s="2" customFormat="1" x14ac:dyDescent="0.3">
      <c r="B748" s="38"/>
      <c r="C748" s="38"/>
      <c r="D748" s="21"/>
      <c r="E748" s="21"/>
      <c r="F748" s="20"/>
      <c r="G748" s="21"/>
      <c r="H748" s="38"/>
      <c r="I748" s="23"/>
      <c r="J748" s="23"/>
      <c r="K748" s="24"/>
      <c r="L748" s="24"/>
      <c r="M748" s="21"/>
      <c r="N748" s="24"/>
      <c r="O748" s="24"/>
      <c r="P748" s="26"/>
      <c r="Q748" s="26"/>
      <c r="R748" s="26"/>
      <c r="S748" s="26"/>
      <c r="T748" s="26"/>
      <c r="U748" s="26"/>
      <c r="V748" s="26"/>
      <c r="W748" s="26"/>
      <c r="X748" s="27"/>
    </row>
    <row r="749" spans="2:24" s="2" customFormat="1" x14ac:dyDescent="0.3">
      <c r="B749" s="38"/>
      <c r="C749" s="38"/>
      <c r="D749" s="21"/>
      <c r="E749" s="21"/>
      <c r="F749" s="20"/>
      <c r="G749" s="21"/>
      <c r="H749" s="38"/>
      <c r="I749" s="23"/>
      <c r="J749" s="23"/>
      <c r="K749" s="24"/>
      <c r="L749" s="24"/>
      <c r="M749" s="21"/>
      <c r="N749" s="24"/>
      <c r="O749" s="24"/>
      <c r="P749" s="26"/>
      <c r="Q749" s="26"/>
      <c r="R749" s="26"/>
      <c r="S749" s="26"/>
      <c r="T749" s="26"/>
      <c r="U749" s="26"/>
      <c r="V749" s="26"/>
      <c r="W749" s="26"/>
      <c r="X749" s="27"/>
    </row>
    <row r="750" spans="2:24" s="2" customFormat="1" x14ac:dyDescent="0.3">
      <c r="B750" s="38"/>
      <c r="C750" s="38"/>
      <c r="D750" s="21"/>
      <c r="E750" s="21"/>
      <c r="F750" s="20"/>
      <c r="G750" s="21"/>
      <c r="H750" s="38"/>
      <c r="I750" s="23"/>
      <c r="J750" s="23"/>
      <c r="K750" s="24"/>
      <c r="L750" s="24"/>
      <c r="M750" s="21"/>
      <c r="N750" s="24"/>
      <c r="O750" s="24"/>
      <c r="P750" s="26"/>
      <c r="Q750" s="26"/>
      <c r="R750" s="26"/>
      <c r="S750" s="26"/>
      <c r="T750" s="26"/>
      <c r="U750" s="26"/>
      <c r="V750" s="26"/>
      <c r="W750" s="26"/>
      <c r="X750" s="27"/>
    </row>
    <row r="751" spans="2:24" s="2" customFormat="1" x14ac:dyDescent="0.3">
      <c r="B751" s="38"/>
      <c r="C751" s="38"/>
      <c r="D751" s="21"/>
      <c r="E751" s="21"/>
      <c r="F751" s="20"/>
      <c r="G751" s="21"/>
      <c r="H751" s="38"/>
      <c r="I751" s="23"/>
      <c r="J751" s="23"/>
      <c r="K751" s="24"/>
      <c r="L751" s="24"/>
      <c r="M751" s="21"/>
      <c r="N751" s="24"/>
      <c r="O751" s="24"/>
      <c r="P751" s="26"/>
      <c r="Q751" s="26"/>
      <c r="R751" s="26"/>
      <c r="S751" s="26"/>
      <c r="T751" s="26"/>
      <c r="U751" s="26"/>
      <c r="V751" s="26"/>
      <c r="W751" s="26"/>
      <c r="X751" s="27"/>
    </row>
    <row r="752" spans="2:24" s="2" customFormat="1" x14ac:dyDescent="0.3">
      <c r="B752" s="38"/>
      <c r="C752" s="38"/>
      <c r="D752" s="21"/>
      <c r="E752" s="21"/>
      <c r="F752" s="20"/>
      <c r="G752" s="21"/>
      <c r="H752" s="38"/>
      <c r="I752" s="23"/>
      <c r="J752" s="23"/>
      <c r="K752" s="24"/>
      <c r="L752" s="24"/>
      <c r="M752" s="21"/>
      <c r="N752" s="24"/>
      <c r="O752" s="24"/>
      <c r="P752" s="26"/>
      <c r="Q752" s="26"/>
      <c r="R752" s="26"/>
      <c r="S752" s="26"/>
      <c r="T752" s="26"/>
      <c r="U752" s="26"/>
      <c r="V752" s="26"/>
      <c r="W752" s="26"/>
      <c r="X752" s="27"/>
    </row>
    <row r="753" spans="2:24" s="2" customFormat="1" x14ac:dyDescent="0.3">
      <c r="B753" s="38"/>
      <c r="C753" s="38"/>
      <c r="D753" s="21"/>
      <c r="E753" s="21"/>
      <c r="F753" s="20"/>
      <c r="G753" s="21"/>
      <c r="H753" s="38"/>
      <c r="I753" s="23"/>
      <c r="J753" s="23"/>
      <c r="K753" s="24"/>
      <c r="L753" s="24"/>
      <c r="M753" s="21"/>
      <c r="N753" s="24"/>
      <c r="O753" s="24"/>
      <c r="P753" s="26"/>
      <c r="Q753" s="26"/>
      <c r="R753" s="26"/>
      <c r="S753" s="26"/>
      <c r="T753" s="26"/>
      <c r="U753" s="26"/>
      <c r="V753" s="26"/>
      <c r="W753" s="26"/>
      <c r="X753" s="27"/>
    </row>
    <row r="754" spans="2:24" s="2" customFormat="1" x14ac:dyDescent="0.3">
      <c r="B754" s="38"/>
      <c r="C754" s="38"/>
      <c r="D754" s="21"/>
      <c r="E754" s="21"/>
      <c r="F754" s="20"/>
      <c r="G754" s="21"/>
      <c r="H754" s="38"/>
      <c r="I754" s="23"/>
      <c r="J754" s="23"/>
      <c r="K754" s="24"/>
      <c r="L754" s="24"/>
      <c r="M754" s="21"/>
      <c r="N754" s="24"/>
      <c r="O754" s="24"/>
      <c r="P754" s="26"/>
      <c r="Q754" s="26"/>
      <c r="R754" s="26"/>
      <c r="S754" s="26"/>
      <c r="T754" s="26"/>
      <c r="U754" s="26"/>
      <c r="V754" s="26"/>
      <c r="W754" s="26"/>
      <c r="X754" s="27"/>
    </row>
    <row r="755" spans="2:24" s="2" customFormat="1" x14ac:dyDescent="0.3">
      <c r="B755" s="38"/>
      <c r="C755" s="38"/>
      <c r="D755" s="21"/>
      <c r="E755" s="21"/>
      <c r="F755" s="20"/>
      <c r="G755" s="21"/>
      <c r="H755" s="38"/>
      <c r="I755" s="23"/>
      <c r="J755" s="23"/>
      <c r="K755" s="24"/>
      <c r="L755" s="24"/>
      <c r="M755" s="21"/>
      <c r="N755" s="24"/>
      <c r="O755" s="24"/>
      <c r="P755" s="26"/>
      <c r="Q755" s="26"/>
      <c r="R755" s="26"/>
      <c r="S755" s="26"/>
      <c r="T755" s="26"/>
      <c r="U755" s="26"/>
      <c r="V755" s="26"/>
      <c r="W755" s="26"/>
      <c r="X755" s="27"/>
    </row>
    <row r="756" spans="2:24" s="2" customFormat="1" x14ac:dyDescent="0.3">
      <c r="B756" s="38"/>
      <c r="C756" s="38"/>
      <c r="D756" s="21"/>
      <c r="E756" s="21"/>
      <c r="F756" s="20"/>
      <c r="G756" s="21"/>
      <c r="H756" s="38"/>
      <c r="I756" s="23"/>
      <c r="J756" s="23"/>
      <c r="K756" s="24"/>
      <c r="L756" s="24"/>
      <c r="M756" s="21"/>
      <c r="N756" s="24"/>
      <c r="O756" s="24"/>
      <c r="P756" s="26"/>
      <c r="Q756" s="26"/>
      <c r="R756" s="26"/>
      <c r="S756" s="26"/>
      <c r="T756" s="26"/>
      <c r="U756" s="26"/>
      <c r="V756" s="26"/>
      <c r="W756" s="26"/>
      <c r="X756" s="27"/>
    </row>
    <row r="757" spans="2:24" s="2" customFormat="1" x14ac:dyDescent="0.3">
      <c r="B757" s="38"/>
      <c r="C757" s="38"/>
      <c r="D757" s="21"/>
      <c r="E757" s="21"/>
      <c r="F757" s="20"/>
      <c r="G757" s="21"/>
      <c r="H757" s="38"/>
      <c r="I757" s="23"/>
      <c r="J757" s="23"/>
      <c r="K757" s="24"/>
      <c r="L757" s="24"/>
      <c r="M757" s="21"/>
      <c r="N757" s="24"/>
      <c r="O757" s="24"/>
      <c r="P757" s="26"/>
      <c r="Q757" s="26"/>
      <c r="R757" s="26"/>
      <c r="S757" s="26"/>
      <c r="T757" s="26"/>
      <c r="U757" s="26"/>
      <c r="V757" s="26"/>
      <c r="W757" s="26"/>
      <c r="X757" s="27"/>
    </row>
    <row r="758" spans="2:24" s="2" customFormat="1" x14ac:dyDescent="0.3">
      <c r="B758" s="38"/>
      <c r="C758" s="38"/>
      <c r="D758" s="21"/>
      <c r="E758" s="21"/>
      <c r="F758" s="20"/>
      <c r="G758" s="21"/>
      <c r="H758" s="38"/>
      <c r="I758" s="23"/>
      <c r="J758" s="23"/>
      <c r="K758" s="24"/>
      <c r="L758" s="24"/>
      <c r="M758" s="21"/>
      <c r="N758" s="24"/>
      <c r="O758" s="24"/>
      <c r="P758" s="26"/>
      <c r="Q758" s="26"/>
      <c r="R758" s="26"/>
      <c r="S758" s="26"/>
      <c r="T758" s="26"/>
      <c r="U758" s="26"/>
      <c r="V758" s="26"/>
      <c r="W758" s="26"/>
      <c r="X758" s="27"/>
    </row>
    <row r="759" spans="2:24" s="2" customFormat="1" x14ac:dyDescent="0.3">
      <c r="B759" s="38"/>
      <c r="C759" s="38"/>
      <c r="D759" s="21"/>
      <c r="E759" s="21"/>
      <c r="F759" s="20"/>
      <c r="G759" s="21"/>
      <c r="H759" s="38"/>
      <c r="I759" s="23"/>
      <c r="J759" s="23"/>
      <c r="K759" s="24"/>
      <c r="L759" s="24"/>
      <c r="M759" s="21"/>
      <c r="N759" s="24"/>
      <c r="O759" s="24"/>
      <c r="P759" s="26"/>
      <c r="Q759" s="26"/>
      <c r="R759" s="26"/>
      <c r="S759" s="26"/>
      <c r="T759" s="26"/>
      <c r="U759" s="26"/>
      <c r="V759" s="26"/>
      <c r="W759" s="26"/>
      <c r="X759" s="27"/>
    </row>
    <row r="760" spans="2:24" s="2" customFormat="1" x14ac:dyDescent="0.3">
      <c r="B760" s="38"/>
      <c r="C760" s="38"/>
      <c r="D760" s="21"/>
      <c r="E760" s="21"/>
      <c r="F760" s="20"/>
      <c r="G760" s="21"/>
      <c r="H760" s="38"/>
      <c r="I760" s="23"/>
      <c r="J760" s="23"/>
      <c r="K760" s="24"/>
      <c r="L760" s="24"/>
      <c r="M760" s="21"/>
      <c r="N760" s="24"/>
      <c r="O760" s="24"/>
      <c r="P760" s="26"/>
      <c r="Q760" s="26"/>
      <c r="R760" s="26"/>
      <c r="S760" s="26"/>
      <c r="T760" s="26"/>
      <c r="U760" s="26"/>
      <c r="V760" s="26"/>
      <c r="W760" s="26"/>
      <c r="X760" s="27"/>
    </row>
    <row r="761" spans="2:24" s="2" customFormat="1" x14ac:dyDescent="0.3">
      <c r="B761" s="38"/>
      <c r="C761" s="38"/>
      <c r="D761" s="21"/>
      <c r="E761" s="21"/>
      <c r="F761" s="20"/>
      <c r="G761" s="21"/>
      <c r="H761" s="38"/>
      <c r="I761" s="23"/>
      <c r="J761" s="23"/>
      <c r="K761" s="24"/>
      <c r="L761" s="24"/>
      <c r="M761" s="21"/>
      <c r="N761" s="24"/>
      <c r="O761" s="24"/>
      <c r="P761" s="26"/>
      <c r="Q761" s="26"/>
      <c r="R761" s="26"/>
      <c r="S761" s="26"/>
      <c r="T761" s="26"/>
      <c r="U761" s="26"/>
      <c r="V761" s="26"/>
      <c r="W761" s="26"/>
      <c r="X761" s="27"/>
    </row>
    <row r="762" spans="2:24" s="2" customFormat="1" x14ac:dyDescent="0.3">
      <c r="B762" s="38"/>
      <c r="C762" s="38"/>
      <c r="D762" s="21"/>
      <c r="E762" s="21"/>
      <c r="F762" s="20"/>
      <c r="G762" s="21"/>
      <c r="H762" s="38"/>
      <c r="I762" s="23"/>
      <c r="J762" s="23"/>
      <c r="K762" s="24"/>
      <c r="L762" s="24"/>
      <c r="M762" s="21"/>
      <c r="N762" s="24"/>
      <c r="O762" s="24"/>
      <c r="P762" s="26"/>
      <c r="Q762" s="26"/>
      <c r="R762" s="26"/>
      <c r="S762" s="26"/>
      <c r="T762" s="26"/>
      <c r="U762" s="26"/>
      <c r="V762" s="26"/>
      <c r="W762" s="26"/>
      <c r="X762" s="27"/>
    </row>
    <row r="763" spans="2:24" s="2" customFormat="1" x14ac:dyDescent="0.3">
      <c r="B763" s="38"/>
      <c r="C763" s="38"/>
      <c r="D763" s="21"/>
      <c r="E763" s="21"/>
      <c r="F763" s="20"/>
      <c r="G763" s="21"/>
      <c r="H763" s="38"/>
      <c r="I763" s="23"/>
      <c r="J763" s="23"/>
      <c r="K763" s="24"/>
      <c r="L763" s="24"/>
      <c r="M763" s="21"/>
      <c r="N763" s="24"/>
      <c r="O763" s="24"/>
      <c r="P763" s="26"/>
      <c r="Q763" s="26"/>
      <c r="R763" s="26"/>
      <c r="S763" s="26"/>
      <c r="T763" s="26"/>
      <c r="U763" s="26"/>
      <c r="V763" s="26"/>
      <c r="W763" s="26"/>
      <c r="X763" s="27"/>
    </row>
    <row r="764" spans="2:24" s="2" customFormat="1" x14ac:dyDescent="0.3">
      <c r="B764" s="38"/>
      <c r="C764" s="38"/>
      <c r="D764" s="21"/>
      <c r="E764" s="21"/>
      <c r="F764" s="20"/>
      <c r="G764" s="21"/>
      <c r="H764" s="38"/>
      <c r="I764" s="23"/>
      <c r="J764" s="23"/>
      <c r="K764" s="24"/>
      <c r="L764" s="24"/>
      <c r="M764" s="21"/>
      <c r="N764" s="24"/>
      <c r="O764" s="24"/>
      <c r="P764" s="26"/>
      <c r="Q764" s="26"/>
      <c r="R764" s="26"/>
      <c r="S764" s="26"/>
      <c r="T764" s="26"/>
      <c r="U764" s="26"/>
      <c r="V764" s="26"/>
      <c r="W764" s="26"/>
      <c r="X764" s="27"/>
    </row>
    <row r="765" spans="2:24" s="2" customFormat="1" x14ac:dyDescent="0.3">
      <c r="B765" s="38"/>
      <c r="C765" s="38"/>
      <c r="D765" s="21"/>
      <c r="E765" s="21"/>
      <c r="F765" s="20"/>
      <c r="G765" s="21"/>
      <c r="H765" s="38"/>
      <c r="I765" s="23"/>
      <c r="J765" s="23"/>
      <c r="K765" s="24"/>
      <c r="L765" s="24"/>
      <c r="M765" s="21"/>
      <c r="N765" s="24"/>
      <c r="O765" s="24"/>
      <c r="P765" s="26"/>
      <c r="Q765" s="26"/>
      <c r="R765" s="26"/>
      <c r="S765" s="26"/>
      <c r="T765" s="26"/>
      <c r="U765" s="26"/>
      <c r="V765" s="26"/>
      <c r="W765" s="26"/>
      <c r="X765" s="27"/>
    </row>
    <row r="766" spans="2:24" s="2" customFormat="1" x14ac:dyDescent="0.3">
      <c r="B766" s="38"/>
      <c r="C766" s="38"/>
      <c r="D766" s="21"/>
      <c r="E766" s="21"/>
      <c r="F766" s="20"/>
      <c r="G766" s="21"/>
      <c r="H766" s="38"/>
      <c r="I766" s="23"/>
      <c r="J766" s="23"/>
      <c r="K766" s="24"/>
      <c r="L766" s="24"/>
      <c r="M766" s="21"/>
      <c r="N766" s="24"/>
      <c r="O766" s="24"/>
      <c r="P766" s="26"/>
      <c r="Q766" s="26"/>
      <c r="R766" s="26"/>
      <c r="S766" s="26"/>
      <c r="T766" s="26"/>
      <c r="U766" s="26"/>
      <c r="V766" s="26"/>
      <c r="W766" s="26"/>
      <c r="X766" s="27"/>
    </row>
    <row r="767" spans="2:24" s="2" customFormat="1" x14ac:dyDescent="0.3">
      <c r="B767" s="38"/>
      <c r="C767" s="38"/>
      <c r="D767" s="21"/>
      <c r="E767" s="21"/>
      <c r="F767" s="20"/>
      <c r="G767" s="21"/>
      <c r="H767" s="38"/>
      <c r="I767" s="23"/>
      <c r="J767" s="23"/>
      <c r="K767" s="24"/>
      <c r="L767" s="24"/>
      <c r="M767" s="21"/>
      <c r="N767" s="24"/>
      <c r="O767" s="24"/>
      <c r="P767" s="26"/>
      <c r="Q767" s="26"/>
      <c r="R767" s="26"/>
      <c r="S767" s="26"/>
      <c r="T767" s="26"/>
      <c r="U767" s="26"/>
      <c r="V767" s="26"/>
      <c r="W767" s="26"/>
      <c r="X767" s="27"/>
    </row>
    <row r="768" spans="2:24" s="2" customFormat="1" x14ac:dyDescent="0.3">
      <c r="B768" s="38"/>
      <c r="C768" s="38"/>
      <c r="D768" s="21"/>
      <c r="E768" s="21"/>
      <c r="F768" s="20"/>
      <c r="G768" s="21"/>
      <c r="H768" s="38"/>
      <c r="I768" s="23"/>
      <c r="J768" s="23"/>
      <c r="K768" s="24"/>
      <c r="L768" s="24"/>
      <c r="M768" s="21"/>
      <c r="N768" s="24"/>
      <c r="O768" s="24"/>
      <c r="P768" s="26"/>
      <c r="Q768" s="26"/>
      <c r="R768" s="26"/>
      <c r="S768" s="26"/>
      <c r="T768" s="26"/>
      <c r="U768" s="26"/>
      <c r="V768" s="26"/>
      <c r="W768" s="26"/>
      <c r="X768" s="27"/>
    </row>
    <row r="769" spans="2:24" s="2" customFormat="1" x14ac:dyDescent="0.3">
      <c r="B769" s="38"/>
      <c r="C769" s="38"/>
      <c r="D769" s="21"/>
      <c r="E769" s="21"/>
      <c r="F769" s="20"/>
      <c r="G769" s="21"/>
      <c r="H769" s="38"/>
      <c r="I769" s="23"/>
      <c r="J769" s="23"/>
      <c r="K769" s="24"/>
      <c r="L769" s="24"/>
      <c r="M769" s="21"/>
      <c r="N769" s="24"/>
      <c r="O769" s="24"/>
      <c r="P769" s="26"/>
      <c r="Q769" s="26"/>
      <c r="R769" s="26"/>
      <c r="S769" s="26"/>
      <c r="T769" s="26"/>
      <c r="U769" s="26"/>
      <c r="V769" s="26"/>
      <c r="W769" s="26"/>
      <c r="X769" s="27"/>
    </row>
    <row r="770" spans="2:24" s="2" customFormat="1" x14ac:dyDescent="0.3">
      <c r="B770" s="38"/>
      <c r="C770" s="38"/>
      <c r="D770" s="21"/>
      <c r="E770" s="21"/>
      <c r="F770" s="20"/>
      <c r="G770" s="21"/>
      <c r="H770" s="38"/>
      <c r="I770" s="23"/>
      <c r="J770" s="23"/>
      <c r="K770" s="24"/>
      <c r="L770" s="24"/>
      <c r="M770" s="21"/>
      <c r="N770" s="24"/>
      <c r="O770" s="24"/>
      <c r="P770" s="26"/>
      <c r="Q770" s="26"/>
      <c r="R770" s="26"/>
      <c r="S770" s="26"/>
      <c r="T770" s="26"/>
      <c r="U770" s="26"/>
      <c r="V770" s="26"/>
      <c r="W770" s="26"/>
      <c r="X770" s="27"/>
    </row>
    <row r="771" spans="2:24" s="2" customFormat="1" x14ac:dyDescent="0.3">
      <c r="B771" s="38"/>
      <c r="C771" s="38"/>
      <c r="D771" s="21"/>
      <c r="E771" s="21"/>
      <c r="F771" s="20"/>
      <c r="G771" s="21"/>
      <c r="H771" s="38"/>
      <c r="I771" s="23"/>
      <c r="J771" s="23"/>
      <c r="K771" s="24"/>
      <c r="L771" s="24"/>
      <c r="M771" s="21"/>
      <c r="N771" s="24"/>
      <c r="O771" s="24"/>
      <c r="P771" s="26"/>
      <c r="Q771" s="26"/>
      <c r="R771" s="26"/>
      <c r="S771" s="26"/>
      <c r="T771" s="26"/>
      <c r="U771" s="26"/>
      <c r="V771" s="26"/>
      <c r="W771" s="26"/>
      <c r="X771" s="27"/>
    </row>
    <row r="772" spans="2:24" s="2" customFormat="1" x14ac:dyDescent="0.3">
      <c r="B772" s="38"/>
      <c r="C772" s="38"/>
      <c r="D772" s="21"/>
      <c r="E772" s="21"/>
      <c r="F772" s="20"/>
      <c r="G772" s="21"/>
      <c r="H772" s="38"/>
      <c r="I772" s="23"/>
      <c r="J772" s="23"/>
      <c r="K772" s="24"/>
      <c r="L772" s="24"/>
      <c r="M772" s="21"/>
      <c r="N772" s="24"/>
      <c r="O772" s="24"/>
      <c r="P772" s="26"/>
      <c r="Q772" s="26"/>
      <c r="R772" s="26"/>
      <c r="S772" s="26"/>
      <c r="T772" s="26"/>
      <c r="U772" s="26"/>
      <c r="V772" s="26"/>
      <c r="W772" s="26"/>
      <c r="X772" s="27"/>
    </row>
    <row r="773" spans="2:24" s="2" customFormat="1" x14ac:dyDescent="0.3">
      <c r="B773" s="38"/>
      <c r="C773" s="38"/>
      <c r="D773" s="21"/>
      <c r="E773" s="21"/>
      <c r="F773" s="20"/>
      <c r="G773" s="21"/>
      <c r="H773" s="38"/>
      <c r="I773" s="23"/>
      <c r="J773" s="23"/>
      <c r="K773" s="24"/>
      <c r="L773" s="24"/>
      <c r="M773" s="21"/>
      <c r="N773" s="24"/>
      <c r="O773" s="24"/>
      <c r="P773" s="26"/>
      <c r="Q773" s="26"/>
      <c r="R773" s="26"/>
      <c r="S773" s="26"/>
      <c r="T773" s="26"/>
      <c r="U773" s="26"/>
      <c r="V773" s="26"/>
      <c r="W773" s="26"/>
      <c r="X773" s="27"/>
    </row>
    <row r="774" spans="2:24" s="2" customFormat="1" x14ac:dyDescent="0.3">
      <c r="B774" s="38"/>
      <c r="C774" s="38"/>
      <c r="D774" s="21"/>
      <c r="E774" s="21"/>
      <c r="F774" s="20"/>
      <c r="G774" s="21"/>
      <c r="H774" s="38"/>
      <c r="I774" s="23"/>
      <c r="J774" s="23"/>
      <c r="K774" s="24"/>
      <c r="L774" s="24"/>
      <c r="M774" s="21"/>
      <c r="N774" s="24"/>
      <c r="O774" s="24"/>
      <c r="P774" s="26"/>
      <c r="Q774" s="26"/>
      <c r="R774" s="26"/>
      <c r="S774" s="26"/>
      <c r="T774" s="26"/>
      <c r="U774" s="26"/>
      <c r="V774" s="26"/>
      <c r="W774" s="26"/>
      <c r="X774" s="27"/>
    </row>
    <row r="775" spans="2:24" s="2" customFormat="1" x14ac:dyDescent="0.3">
      <c r="B775" s="38"/>
      <c r="C775" s="38"/>
      <c r="D775" s="21"/>
      <c r="E775" s="21"/>
      <c r="F775" s="20"/>
      <c r="G775" s="21"/>
      <c r="H775" s="38"/>
      <c r="I775" s="23"/>
      <c r="J775" s="23"/>
      <c r="K775" s="24"/>
      <c r="L775" s="24"/>
      <c r="M775" s="21"/>
      <c r="N775" s="24"/>
      <c r="O775" s="24"/>
      <c r="P775" s="26"/>
      <c r="Q775" s="26"/>
      <c r="R775" s="26"/>
      <c r="S775" s="26"/>
      <c r="T775" s="26"/>
      <c r="U775" s="26"/>
      <c r="V775" s="26"/>
      <c r="W775" s="26"/>
      <c r="X775" s="27"/>
    </row>
    <row r="776" spans="2:24" s="2" customFormat="1" x14ac:dyDescent="0.3">
      <c r="B776" s="38"/>
      <c r="C776" s="38"/>
      <c r="D776" s="21"/>
      <c r="E776" s="21"/>
      <c r="F776" s="20"/>
      <c r="G776" s="21"/>
      <c r="H776" s="38"/>
      <c r="I776" s="23"/>
      <c r="J776" s="23"/>
      <c r="K776" s="24"/>
      <c r="L776" s="24"/>
      <c r="M776" s="21"/>
      <c r="N776" s="24"/>
      <c r="O776" s="24"/>
      <c r="P776" s="26"/>
      <c r="Q776" s="26"/>
      <c r="R776" s="26"/>
      <c r="S776" s="26"/>
      <c r="T776" s="26"/>
      <c r="U776" s="26"/>
      <c r="V776" s="26"/>
      <c r="W776" s="26"/>
      <c r="X776" s="27"/>
    </row>
    <row r="777" spans="2:24" s="2" customFormat="1" x14ac:dyDescent="0.3">
      <c r="B777" s="38"/>
      <c r="C777" s="38"/>
      <c r="D777" s="21"/>
      <c r="E777" s="21"/>
      <c r="F777" s="20"/>
      <c r="G777" s="21"/>
      <c r="H777" s="38"/>
      <c r="I777" s="23"/>
      <c r="J777" s="23"/>
      <c r="K777" s="24"/>
      <c r="L777" s="24"/>
      <c r="M777" s="21"/>
      <c r="N777" s="24"/>
      <c r="O777" s="24"/>
      <c r="P777" s="26"/>
      <c r="Q777" s="26"/>
      <c r="R777" s="26"/>
      <c r="S777" s="26"/>
      <c r="T777" s="26"/>
      <c r="U777" s="26"/>
      <c r="V777" s="26"/>
      <c r="W777" s="26"/>
      <c r="X777" s="27"/>
    </row>
    <row r="778" spans="2:24" s="2" customFormat="1" x14ac:dyDescent="0.3">
      <c r="B778" s="38"/>
      <c r="C778" s="38"/>
      <c r="D778" s="21"/>
      <c r="E778" s="21"/>
      <c r="F778" s="20"/>
      <c r="G778" s="21"/>
      <c r="H778" s="38"/>
      <c r="I778" s="23"/>
      <c r="J778" s="23"/>
      <c r="K778" s="24"/>
      <c r="L778" s="24"/>
      <c r="M778" s="21"/>
      <c r="N778" s="24"/>
      <c r="O778" s="24"/>
      <c r="P778" s="26"/>
      <c r="Q778" s="26"/>
      <c r="R778" s="26"/>
      <c r="S778" s="26"/>
      <c r="T778" s="26"/>
      <c r="U778" s="26"/>
      <c r="V778" s="26"/>
      <c r="W778" s="26"/>
      <c r="X778" s="27"/>
    </row>
    <row r="779" spans="2:24" s="2" customFormat="1" x14ac:dyDescent="0.3">
      <c r="B779" s="38"/>
      <c r="C779" s="38"/>
      <c r="D779" s="21"/>
      <c r="E779" s="21"/>
      <c r="F779" s="20"/>
      <c r="G779" s="21"/>
      <c r="H779" s="38"/>
      <c r="I779" s="23"/>
      <c r="J779" s="23"/>
      <c r="K779" s="24"/>
      <c r="L779" s="24"/>
      <c r="M779" s="21"/>
      <c r="N779" s="24"/>
      <c r="O779" s="24"/>
      <c r="P779" s="26"/>
      <c r="Q779" s="26"/>
      <c r="R779" s="26"/>
      <c r="S779" s="26"/>
      <c r="T779" s="26"/>
      <c r="U779" s="26"/>
      <c r="V779" s="26"/>
      <c r="W779" s="26"/>
      <c r="X779" s="27"/>
    </row>
    <row r="780" spans="2:24" s="2" customFormat="1" x14ac:dyDescent="0.3">
      <c r="B780" s="38"/>
      <c r="C780" s="38"/>
      <c r="D780" s="21"/>
      <c r="E780" s="21"/>
      <c r="F780" s="20"/>
      <c r="G780" s="21"/>
      <c r="H780" s="38"/>
      <c r="I780" s="23"/>
      <c r="J780" s="23"/>
      <c r="K780" s="24"/>
      <c r="L780" s="24"/>
      <c r="M780" s="21"/>
      <c r="N780" s="24"/>
      <c r="O780" s="24"/>
      <c r="P780" s="26"/>
      <c r="Q780" s="26"/>
      <c r="R780" s="26"/>
      <c r="S780" s="26"/>
      <c r="T780" s="26"/>
      <c r="U780" s="26"/>
      <c r="V780" s="26"/>
      <c r="W780" s="26"/>
      <c r="X780" s="27"/>
    </row>
    <row r="781" spans="2:24" s="2" customFormat="1" x14ac:dyDescent="0.3">
      <c r="B781" s="38"/>
      <c r="C781" s="38"/>
      <c r="D781" s="21"/>
      <c r="E781" s="21"/>
      <c r="F781" s="20"/>
      <c r="G781" s="21"/>
      <c r="H781" s="38"/>
      <c r="I781" s="23"/>
      <c r="J781" s="23"/>
      <c r="K781" s="24"/>
      <c r="L781" s="24"/>
      <c r="M781" s="21"/>
      <c r="N781" s="24"/>
      <c r="O781" s="24"/>
      <c r="P781" s="26"/>
      <c r="Q781" s="26"/>
      <c r="R781" s="26"/>
      <c r="S781" s="26"/>
      <c r="T781" s="26"/>
      <c r="U781" s="26"/>
      <c r="V781" s="26"/>
      <c r="W781" s="26"/>
      <c r="X781" s="27"/>
    </row>
    <row r="782" spans="2:24" s="2" customFormat="1" x14ac:dyDescent="0.3">
      <c r="B782" s="38"/>
      <c r="C782" s="38"/>
      <c r="D782" s="21"/>
      <c r="E782" s="21"/>
      <c r="F782" s="20"/>
      <c r="G782" s="21"/>
      <c r="H782" s="38"/>
      <c r="I782" s="23"/>
      <c r="J782" s="23"/>
      <c r="K782" s="24"/>
      <c r="L782" s="24"/>
      <c r="M782" s="21"/>
      <c r="N782" s="24"/>
      <c r="O782" s="24"/>
      <c r="P782" s="26"/>
      <c r="Q782" s="26"/>
      <c r="R782" s="26"/>
      <c r="S782" s="26"/>
      <c r="T782" s="26"/>
      <c r="U782" s="26"/>
      <c r="V782" s="26"/>
      <c r="W782" s="26"/>
      <c r="X782" s="27"/>
    </row>
    <row r="783" spans="2:24" s="2" customFormat="1" x14ac:dyDescent="0.3">
      <c r="B783" s="38"/>
      <c r="C783" s="38"/>
      <c r="D783" s="21"/>
      <c r="E783" s="21"/>
      <c r="F783" s="20"/>
      <c r="G783" s="21"/>
      <c r="H783" s="38"/>
      <c r="I783" s="23"/>
      <c r="J783" s="23"/>
      <c r="K783" s="24"/>
      <c r="L783" s="24"/>
      <c r="M783" s="21"/>
      <c r="N783" s="24"/>
      <c r="O783" s="24"/>
      <c r="P783" s="26"/>
      <c r="Q783" s="26"/>
      <c r="R783" s="26"/>
      <c r="S783" s="26"/>
      <c r="T783" s="26"/>
      <c r="U783" s="26"/>
      <c r="V783" s="26"/>
      <c r="W783" s="26"/>
      <c r="X783" s="27"/>
    </row>
    <row r="784" spans="2:24" s="2" customFormat="1" x14ac:dyDescent="0.3">
      <c r="B784" s="38"/>
      <c r="C784" s="38"/>
      <c r="D784" s="21"/>
      <c r="E784" s="21"/>
      <c r="F784" s="20"/>
      <c r="G784" s="21"/>
      <c r="H784" s="38"/>
      <c r="I784" s="23"/>
      <c r="J784" s="23"/>
      <c r="K784" s="24"/>
      <c r="L784" s="24"/>
      <c r="M784" s="21"/>
      <c r="N784" s="24"/>
      <c r="O784" s="24"/>
      <c r="P784" s="26"/>
      <c r="Q784" s="26"/>
      <c r="R784" s="26"/>
      <c r="S784" s="26"/>
      <c r="T784" s="26"/>
      <c r="U784" s="26"/>
      <c r="V784" s="26"/>
      <c r="W784" s="26"/>
      <c r="X784" s="27"/>
    </row>
    <row r="785" spans="2:24" s="2" customFormat="1" x14ac:dyDescent="0.3">
      <c r="B785" s="38"/>
      <c r="C785" s="38"/>
      <c r="D785" s="21"/>
      <c r="E785" s="21"/>
      <c r="F785" s="20"/>
      <c r="G785" s="21"/>
      <c r="H785" s="38"/>
      <c r="I785" s="23"/>
      <c r="J785" s="23"/>
      <c r="K785" s="24"/>
      <c r="L785" s="24"/>
      <c r="M785" s="21"/>
      <c r="N785" s="24"/>
      <c r="O785" s="24"/>
      <c r="P785" s="26"/>
      <c r="Q785" s="26"/>
      <c r="R785" s="26"/>
      <c r="S785" s="26"/>
      <c r="T785" s="26"/>
      <c r="U785" s="26"/>
      <c r="V785" s="26"/>
      <c r="W785" s="26"/>
      <c r="X785" s="27"/>
    </row>
    <row r="786" spans="2:24" s="2" customFormat="1" x14ac:dyDescent="0.3">
      <c r="B786" s="38"/>
      <c r="C786" s="38"/>
      <c r="D786" s="21"/>
      <c r="E786" s="21"/>
      <c r="F786" s="20"/>
      <c r="G786" s="21"/>
      <c r="H786" s="38"/>
      <c r="I786" s="23"/>
      <c r="J786" s="23"/>
      <c r="K786" s="24"/>
      <c r="L786" s="24"/>
      <c r="M786" s="21"/>
      <c r="N786" s="24"/>
      <c r="O786" s="24"/>
      <c r="P786" s="26"/>
      <c r="Q786" s="26"/>
      <c r="R786" s="26"/>
      <c r="S786" s="26"/>
      <c r="T786" s="26"/>
      <c r="U786" s="26"/>
      <c r="V786" s="26"/>
      <c r="W786" s="26"/>
      <c r="X786" s="27"/>
    </row>
    <row r="787" spans="2:24" s="2" customFormat="1" x14ac:dyDescent="0.3">
      <c r="B787" s="38"/>
      <c r="C787" s="38"/>
      <c r="D787" s="21"/>
      <c r="E787" s="21"/>
      <c r="F787" s="20"/>
      <c r="G787" s="21"/>
      <c r="H787" s="38"/>
      <c r="I787" s="23"/>
      <c r="J787" s="23"/>
      <c r="K787" s="24"/>
      <c r="L787" s="24"/>
      <c r="M787" s="21"/>
      <c r="N787" s="24"/>
      <c r="O787" s="24"/>
      <c r="P787" s="26"/>
      <c r="Q787" s="26"/>
      <c r="R787" s="26"/>
      <c r="S787" s="26"/>
      <c r="T787" s="26"/>
      <c r="U787" s="26"/>
      <c r="V787" s="26"/>
      <c r="W787" s="26"/>
      <c r="X787" s="27"/>
    </row>
    <row r="788" spans="2:24" s="2" customFormat="1" x14ac:dyDescent="0.3">
      <c r="B788" s="38"/>
      <c r="C788" s="38"/>
      <c r="D788" s="21"/>
      <c r="E788" s="21"/>
      <c r="F788" s="20"/>
      <c r="G788" s="21"/>
      <c r="H788" s="38"/>
      <c r="I788" s="23"/>
      <c r="J788" s="23"/>
      <c r="K788" s="24"/>
      <c r="L788" s="24"/>
      <c r="M788" s="21"/>
      <c r="N788" s="24"/>
      <c r="O788" s="24"/>
      <c r="P788" s="26"/>
      <c r="Q788" s="26"/>
      <c r="R788" s="26"/>
      <c r="S788" s="26"/>
      <c r="T788" s="26"/>
      <c r="U788" s="26"/>
      <c r="V788" s="26"/>
      <c r="W788" s="26"/>
      <c r="X788" s="27"/>
    </row>
    <row r="789" spans="2:24" s="2" customFormat="1" x14ac:dyDescent="0.3">
      <c r="B789" s="38"/>
      <c r="C789" s="38"/>
      <c r="D789" s="21"/>
      <c r="E789" s="21"/>
      <c r="F789" s="20"/>
      <c r="G789" s="21"/>
      <c r="H789" s="38"/>
      <c r="I789" s="23"/>
      <c r="J789" s="23"/>
      <c r="K789" s="24"/>
      <c r="L789" s="24"/>
      <c r="M789" s="21"/>
      <c r="N789" s="24"/>
      <c r="O789" s="24"/>
      <c r="P789" s="26"/>
      <c r="Q789" s="26"/>
      <c r="R789" s="26"/>
      <c r="S789" s="26"/>
      <c r="T789" s="26"/>
      <c r="U789" s="26"/>
      <c r="V789" s="26"/>
      <c r="W789" s="26"/>
      <c r="X789" s="27"/>
    </row>
    <row r="790" spans="2:24" s="2" customFormat="1" x14ac:dyDescent="0.3">
      <c r="B790" s="38"/>
      <c r="C790" s="38"/>
      <c r="D790" s="21"/>
      <c r="E790" s="21"/>
      <c r="F790" s="20"/>
      <c r="G790" s="21"/>
      <c r="H790" s="38"/>
      <c r="I790" s="23"/>
      <c r="J790" s="23"/>
      <c r="K790" s="24"/>
      <c r="L790" s="24"/>
      <c r="M790" s="21"/>
      <c r="N790" s="24"/>
      <c r="O790" s="24"/>
      <c r="P790" s="26"/>
      <c r="Q790" s="26"/>
      <c r="R790" s="26"/>
      <c r="S790" s="26"/>
      <c r="T790" s="26"/>
      <c r="U790" s="26"/>
      <c r="V790" s="26"/>
      <c r="W790" s="26"/>
      <c r="X790" s="27"/>
    </row>
    <row r="791" spans="2:24" s="2" customFormat="1" x14ac:dyDescent="0.3">
      <c r="B791" s="38"/>
      <c r="C791" s="38"/>
      <c r="D791" s="21"/>
      <c r="E791" s="21"/>
      <c r="F791" s="20"/>
      <c r="G791" s="21"/>
      <c r="H791" s="38"/>
      <c r="I791" s="23"/>
      <c r="J791" s="23"/>
      <c r="K791" s="24"/>
      <c r="L791" s="24"/>
      <c r="M791" s="21"/>
      <c r="N791" s="24"/>
      <c r="O791" s="24"/>
      <c r="P791" s="26"/>
      <c r="Q791" s="26"/>
      <c r="R791" s="26"/>
      <c r="S791" s="26"/>
      <c r="T791" s="26"/>
      <c r="U791" s="26"/>
      <c r="V791" s="26"/>
      <c r="W791" s="26"/>
      <c r="X791" s="27"/>
    </row>
    <row r="792" spans="2:24" s="2" customFormat="1" x14ac:dyDescent="0.3">
      <c r="B792" s="38"/>
      <c r="C792" s="38"/>
      <c r="D792" s="21"/>
      <c r="E792" s="21"/>
      <c r="F792" s="20"/>
      <c r="G792" s="21"/>
      <c r="H792" s="38"/>
      <c r="I792" s="23"/>
      <c r="J792" s="23"/>
      <c r="K792" s="24"/>
      <c r="L792" s="24"/>
      <c r="M792" s="21"/>
      <c r="N792" s="24"/>
      <c r="O792" s="24"/>
      <c r="P792" s="26"/>
      <c r="Q792" s="26"/>
      <c r="R792" s="26"/>
      <c r="S792" s="26"/>
      <c r="T792" s="26"/>
      <c r="U792" s="26"/>
      <c r="V792" s="26"/>
      <c r="W792" s="26"/>
      <c r="X792" s="27"/>
    </row>
    <row r="793" spans="2:24" s="2" customFormat="1" x14ac:dyDescent="0.3">
      <c r="B793" s="38"/>
      <c r="C793" s="38"/>
      <c r="D793" s="21"/>
      <c r="E793" s="21"/>
      <c r="F793" s="20"/>
      <c r="G793" s="21"/>
      <c r="H793" s="38"/>
      <c r="I793" s="23"/>
      <c r="J793" s="23"/>
      <c r="K793" s="24"/>
      <c r="L793" s="24"/>
      <c r="M793" s="21"/>
      <c r="N793" s="24"/>
      <c r="O793" s="24"/>
      <c r="P793" s="26"/>
      <c r="Q793" s="26"/>
      <c r="R793" s="26"/>
      <c r="S793" s="26"/>
      <c r="T793" s="26"/>
      <c r="U793" s="26"/>
      <c r="V793" s="26"/>
      <c r="W793" s="26"/>
      <c r="X793" s="27"/>
    </row>
    <row r="794" spans="2:24" s="2" customFormat="1" x14ac:dyDescent="0.3">
      <c r="B794" s="38"/>
      <c r="C794" s="38"/>
      <c r="D794" s="21"/>
      <c r="E794" s="21"/>
      <c r="F794" s="20"/>
      <c r="G794" s="21"/>
      <c r="H794" s="38"/>
      <c r="I794" s="23"/>
      <c r="J794" s="23"/>
      <c r="K794" s="24"/>
      <c r="L794" s="24"/>
      <c r="M794" s="21"/>
      <c r="N794" s="24"/>
      <c r="O794" s="24"/>
      <c r="P794" s="26"/>
      <c r="Q794" s="26"/>
      <c r="R794" s="26"/>
      <c r="S794" s="26"/>
      <c r="T794" s="26"/>
      <c r="U794" s="26"/>
      <c r="V794" s="26"/>
      <c r="W794" s="26"/>
      <c r="X794" s="27"/>
    </row>
    <row r="795" spans="2:24" s="2" customFormat="1" x14ac:dyDescent="0.3">
      <c r="B795" s="38"/>
      <c r="C795" s="38"/>
      <c r="D795" s="21"/>
      <c r="E795" s="21"/>
      <c r="F795" s="20"/>
      <c r="G795" s="21"/>
      <c r="H795" s="38"/>
      <c r="I795" s="23"/>
      <c r="J795" s="23"/>
      <c r="K795" s="24"/>
      <c r="L795" s="24"/>
      <c r="M795" s="21"/>
      <c r="N795" s="24"/>
      <c r="O795" s="24"/>
      <c r="P795" s="26"/>
      <c r="Q795" s="26"/>
      <c r="R795" s="26"/>
      <c r="S795" s="26"/>
      <c r="T795" s="26"/>
      <c r="U795" s="26"/>
      <c r="V795" s="26"/>
      <c r="W795" s="26"/>
      <c r="X795" s="27"/>
    </row>
    <row r="796" spans="2:24" s="2" customFormat="1" x14ac:dyDescent="0.3">
      <c r="B796" s="38"/>
      <c r="C796" s="38"/>
      <c r="D796" s="21"/>
      <c r="E796" s="21"/>
      <c r="F796" s="20"/>
      <c r="G796" s="21"/>
      <c r="H796" s="38"/>
      <c r="I796" s="23"/>
      <c r="J796" s="23"/>
      <c r="K796" s="24"/>
      <c r="L796" s="24"/>
      <c r="M796" s="21"/>
      <c r="N796" s="24"/>
      <c r="O796" s="24"/>
      <c r="P796" s="26"/>
      <c r="Q796" s="26"/>
      <c r="R796" s="26"/>
      <c r="S796" s="26"/>
      <c r="T796" s="26"/>
      <c r="U796" s="26"/>
      <c r="V796" s="26"/>
      <c r="W796" s="26"/>
      <c r="X796" s="27"/>
    </row>
    <row r="797" spans="2:24" s="2" customFormat="1" x14ac:dyDescent="0.3">
      <c r="B797" s="38"/>
      <c r="C797" s="38"/>
      <c r="D797" s="21"/>
      <c r="E797" s="21"/>
      <c r="F797" s="20"/>
      <c r="G797" s="21"/>
      <c r="H797" s="38"/>
      <c r="I797" s="23"/>
      <c r="J797" s="23"/>
      <c r="K797" s="24"/>
      <c r="L797" s="24"/>
      <c r="M797" s="21"/>
      <c r="N797" s="24"/>
      <c r="O797" s="24"/>
      <c r="P797" s="26"/>
      <c r="Q797" s="26"/>
      <c r="R797" s="26"/>
      <c r="S797" s="26"/>
      <c r="T797" s="26"/>
      <c r="U797" s="26"/>
      <c r="V797" s="26"/>
      <c r="W797" s="26"/>
      <c r="X797" s="27"/>
    </row>
    <row r="798" spans="2:24" s="2" customFormat="1" x14ac:dyDescent="0.3">
      <c r="B798" s="38"/>
      <c r="C798" s="38"/>
      <c r="D798" s="21"/>
      <c r="E798" s="21"/>
      <c r="F798" s="20"/>
      <c r="G798" s="21"/>
      <c r="H798" s="38"/>
      <c r="I798" s="23"/>
      <c r="J798" s="23"/>
      <c r="K798" s="24"/>
      <c r="L798" s="24"/>
      <c r="M798" s="21"/>
      <c r="N798" s="24"/>
      <c r="O798" s="24"/>
      <c r="P798" s="26"/>
      <c r="Q798" s="26"/>
      <c r="R798" s="26"/>
      <c r="S798" s="26"/>
      <c r="T798" s="26"/>
      <c r="U798" s="26"/>
      <c r="V798" s="26"/>
      <c r="W798" s="26"/>
      <c r="X798" s="27"/>
    </row>
    <row r="799" spans="2:24" s="2" customFormat="1" x14ac:dyDescent="0.3">
      <c r="B799" s="38"/>
      <c r="C799" s="38"/>
      <c r="D799" s="21"/>
      <c r="E799" s="21"/>
      <c r="F799" s="20"/>
      <c r="G799" s="21"/>
      <c r="H799" s="38"/>
      <c r="I799" s="23"/>
      <c r="J799" s="23"/>
      <c r="K799" s="24"/>
      <c r="L799" s="24"/>
      <c r="M799" s="21"/>
      <c r="N799" s="24"/>
      <c r="O799" s="24"/>
      <c r="P799" s="26"/>
      <c r="Q799" s="26"/>
      <c r="R799" s="26"/>
      <c r="S799" s="26"/>
      <c r="T799" s="26"/>
      <c r="U799" s="26"/>
      <c r="V799" s="26"/>
      <c r="W799" s="26"/>
      <c r="X799" s="27"/>
    </row>
    <row r="800" spans="2:24" s="2" customFormat="1" x14ac:dyDescent="0.3">
      <c r="B800" s="38"/>
      <c r="C800" s="38"/>
      <c r="D800" s="21"/>
      <c r="E800" s="21"/>
      <c r="F800" s="20"/>
      <c r="G800" s="21"/>
      <c r="H800" s="38"/>
      <c r="I800" s="23"/>
      <c r="J800" s="23"/>
      <c r="K800" s="24"/>
      <c r="L800" s="24"/>
      <c r="M800" s="21"/>
      <c r="N800" s="24"/>
      <c r="O800" s="24"/>
      <c r="P800" s="26"/>
      <c r="Q800" s="26"/>
      <c r="R800" s="26"/>
      <c r="S800" s="26"/>
      <c r="T800" s="26"/>
      <c r="U800" s="26"/>
      <c r="V800" s="26"/>
      <c r="W800" s="26"/>
      <c r="X800" s="27"/>
    </row>
    <row r="801" spans="2:24" s="2" customFormat="1" x14ac:dyDescent="0.3">
      <c r="B801" s="38"/>
      <c r="C801" s="38"/>
      <c r="D801" s="21"/>
      <c r="E801" s="21"/>
      <c r="F801" s="20"/>
      <c r="G801" s="21"/>
      <c r="H801" s="38"/>
      <c r="I801" s="23"/>
      <c r="J801" s="23"/>
      <c r="K801" s="24"/>
      <c r="L801" s="24"/>
      <c r="M801" s="21"/>
      <c r="N801" s="24"/>
      <c r="O801" s="24"/>
      <c r="P801" s="26"/>
      <c r="Q801" s="26"/>
      <c r="R801" s="26"/>
      <c r="S801" s="26"/>
      <c r="T801" s="26"/>
      <c r="U801" s="26"/>
      <c r="V801" s="26"/>
      <c r="W801" s="26"/>
      <c r="X801" s="27"/>
    </row>
    <row r="802" spans="2:24" s="2" customFormat="1" x14ac:dyDescent="0.3">
      <c r="B802" s="38"/>
      <c r="C802" s="38"/>
      <c r="D802" s="21"/>
      <c r="E802" s="21"/>
      <c r="F802" s="20"/>
      <c r="G802" s="21"/>
      <c r="H802" s="38"/>
      <c r="I802" s="23"/>
      <c r="J802" s="23"/>
      <c r="K802" s="24"/>
      <c r="L802" s="24"/>
      <c r="M802" s="21"/>
      <c r="N802" s="24"/>
      <c r="O802" s="24"/>
      <c r="P802" s="26"/>
      <c r="Q802" s="26"/>
      <c r="R802" s="26"/>
      <c r="S802" s="26"/>
      <c r="T802" s="26"/>
      <c r="U802" s="26"/>
      <c r="V802" s="26"/>
      <c r="W802" s="26"/>
      <c r="X802" s="27"/>
    </row>
    <row r="803" spans="2:24" s="2" customFormat="1" x14ac:dyDescent="0.3">
      <c r="B803" s="38"/>
      <c r="C803" s="38"/>
      <c r="D803" s="21"/>
      <c r="E803" s="21"/>
      <c r="F803" s="20"/>
      <c r="G803" s="21"/>
      <c r="H803" s="38"/>
      <c r="I803" s="23"/>
      <c r="J803" s="23"/>
      <c r="K803" s="24"/>
      <c r="L803" s="24"/>
      <c r="M803" s="21"/>
      <c r="N803" s="24"/>
      <c r="O803" s="24"/>
      <c r="P803" s="26"/>
      <c r="Q803" s="26"/>
      <c r="R803" s="26"/>
      <c r="S803" s="26"/>
      <c r="T803" s="26"/>
      <c r="U803" s="26"/>
      <c r="V803" s="26"/>
      <c r="W803" s="26"/>
      <c r="X803" s="27"/>
    </row>
    <row r="804" spans="2:24" s="2" customFormat="1" x14ac:dyDescent="0.3">
      <c r="B804" s="38"/>
      <c r="C804" s="38"/>
      <c r="D804" s="21"/>
      <c r="E804" s="21"/>
      <c r="F804" s="20"/>
      <c r="G804" s="21"/>
      <c r="H804" s="38"/>
      <c r="I804" s="23"/>
      <c r="J804" s="23"/>
      <c r="K804" s="24"/>
      <c r="L804" s="24"/>
      <c r="M804" s="21"/>
      <c r="N804" s="24"/>
      <c r="O804" s="24"/>
      <c r="P804" s="26"/>
      <c r="Q804" s="26"/>
      <c r="R804" s="26"/>
      <c r="S804" s="26"/>
      <c r="T804" s="26"/>
      <c r="U804" s="26"/>
      <c r="V804" s="26"/>
      <c r="W804" s="26"/>
      <c r="X804" s="27"/>
    </row>
    <row r="805" spans="2:24" s="2" customFormat="1" x14ac:dyDescent="0.3">
      <c r="B805" s="38"/>
      <c r="C805" s="38"/>
      <c r="D805" s="21"/>
      <c r="E805" s="21"/>
      <c r="F805" s="20"/>
      <c r="G805" s="21"/>
      <c r="H805" s="38"/>
      <c r="I805" s="23"/>
      <c r="J805" s="23"/>
      <c r="K805" s="24"/>
      <c r="L805" s="24"/>
      <c r="M805" s="21"/>
      <c r="N805" s="24"/>
      <c r="O805" s="24"/>
      <c r="P805" s="26"/>
      <c r="Q805" s="26"/>
      <c r="R805" s="26"/>
      <c r="S805" s="26"/>
      <c r="T805" s="26"/>
      <c r="U805" s="26"/>
      <c r="V805" s="26"/>
      <c r="W805" s="26"/>
      <c r="X805" s="27"/>
    </row>
    <row r="806" spans="2:24" s="2" customFormat="1" x14ac:dyDescent="0.3">
      <c r="B806" s="38"/>
      <c r="C806" s="38"/>
      <c r="D806" s="21"/>
      <c r="E806" s="21"/>
      <c r="F806" s="20"/>
      <c r="G806" s="21"/>
      <c r="H806" s="38"/>
      <c r="I806" s="23"/>
      <c r="J806" s="23"/>
      <c r="K806" s="24"/>
      <c r="L806" s="24"/>
      <c r="M806" s="21"/>
      <c r="N806" s="24"/>
      <c r="O806" s="24"/>
      <c r="P806" s="26"/>
      <c r="Q806" s="26"/>
      <c r="R806" s="26"/>
      <c r="S806" s="26"/>
      <c r="T806" s="26"/>
      <c r="U806" s="26"/>
      <c r="V806" s="26"/>
      <c r="W806" s="26"/>
      <c r="X806" s="27"/>
    </row>
    <row r="807" spans="2:24" s="2" customFormat="1" x14ac:dyDescent="0.3">
      <c r="B807" s="38"/>
      <c r="C807" s="38"/>
      <c r="D807" s="21"/>
      <c r="E807" s="21"/>
      <c r="F807" s="20"/>
      <c r="G807" s="21"/>
      <c r="H807" s="38"/>
      <c r="I807" s="23"/>
      <c r="J807" s="23"/>
      <c r="K807" s="24"/>
      <c r="L807" s="24"/>
      <c r="M807" s="21"/>
      <c r="N807" s="24"/>
      <c r="O807" s="24"/>
      <c r="P807" s="26"/>
      <c r="Q807" s="26"/>
      <c r="R807" s="26"/>
      <c r="S807" s="26"/>
      <c r="T807" s="26"/>
      <c r="U807" s="26"/>
      <c r="V807" s="26"/>
      <c r="W807" s="26"/>
      <c r="X807" s="27"/>
    </row>
    <row r="808" spans="2:24" s="2" customFormat="1" x14ac:dyDescent="0.3">
      <c r="B808" s="38"/>
      <c r="C808" s="38"/>
      <c r="D808" s="21"/>
      <c r="E808" s="21"/>
      <c r="F808" s="20"/>
      <c r="G808" s="21"/>
      <c r="H808" s="38"/>
      <c r="I808" s="23"/>
      <c r="J808" s="23"/>
      <c r="K808" s="24"/>
      <c r="L808" s="24"/>
      <c r="M808" s="21"/>
      <c r="N808" s="24"/>
      <c r="O808" s="24"/>
      <c r="P808" s="26"/>
      <c r="Q808" s="26"/>
      <c r="R808" s="26"/>
      <c r="S808" s="26"/>
      <c r="T808" s="26"/>
      <c r="U808" s="26"/>
      <c r="V808" s="26"/>
      <c r="W808" s="26"/>
      <c r="X808" s="27"/>
    </row>
    <row r="809" spans="2:24" s="2" customFormat="1" x14ac:dyDescent="0.3">
      <c r="B809" s="38"/>
      <c r="C809" s="38"/>
      <c r="D809" s="21"/>
      <c r="E809" s="21"/>
      <c r="F809" s="20"/>
      <c r="G809" s="21"/>
      <c r="H809" s="38"/>
      <c r="I809" s="23"/>
      <c r="J809" s="23"/>
      <c r="K809" s="24"/>
      <c r="L809" s="24"/>
      <c r="M809" s="21"/>
      <c r="N809" s="24"/>
      <c r="O809" s="24"/>
      <c r="P809" s="26"/>
      <c r="Q809" s="26"/>
      <c r="R809" s="26"/>
      <c r="S809" s="26"/>
      <c r="T809" s="26"/>
      <c r="U809" s="26"/>
      <c r="V809" s="26"/>
      <c r="W809" s="26"/>
      <c r="X809" s="27"/>
    </row>
    <row r="810" spans="2:24" s="2" customFormat="1" x14ac:dyDescent="0.3">
      <c r="B810" s="38"/>
      <c r="C810" s="38"/>
      <c r="D810" s="21"/>
      <c r="E810" s="21"/>
      <c r="F810" s="20"/>
      <c r="G810" s="21"/>
      <c r="H810" s="38"/>
      <c r="I810" s="23"/>
      <c r="J810" s="23"/>
      <c r="K810" s="24"/>
      <c r="L810" s="24"/>
      <c r="M810" s="21"/>
      <c r="N810" s="24"/>
      <c r="O810" s="24"/>
      <c r="P810" s="26"/>
      <c r="Q810" s="26"/>
      <c r="R810" s="26"/>
      <c r="S810" s="26"/>
      <c r="T810" s="26"/>
      <c r="U810" s="26"/>
      <c r="V810" s="26"/>
      <c r="W810" s="26"/>
      <c r="X810" s="27"/>
    </row>
    <row r="811" spans="2:24" s="2" customFormat="1" x14ac:dyDescent="0.3">
      <c r="B811" s="38"/>
      <c r="C811" s="38"/>
      <c r="D811" s="21"/>
      <c r="E811" s="21"/>
      <c r="F811" s="20"/>
      <c r="G811" s="21"/>
      <c r="H811" s="38"/>
      <c r="I811" s="23"/>
      <c r="J811" s="23"/>
      <c r="K811" s="24"/>
      <c r="L811" s="24"/>
      <c r="M811" s="21"/>
      <c r="N811" s="24"/>
      <c r="O811" s="24"/>
      <c r="P811" s="26"/>
      <c r="Q811" s="26"/>
      <c r="R811" s="26"/>
      <c r="S811" s="26"/>
      <c r="T811" s="26"/>
      <c r="U811" s="26"/>
      <c r="V811" s="26"/>
      <c r="W811" s="26"/>
      <c r="X811" s="27"/>
    </row>
    <row r="812" spans="2:24" s="2" customFormat="1" x14ac:dyDescent="0.3">
      <c r="B812" s="38"/>
      <c r="C812" s="38"/>
      <c r="D812" s="21"/>
      <c r="E812" s="21"/>
      <c r="F812" s="20"/>
      <c r="G812" s="21"/>
      <c r="H812" s="38"/>
      <c r="I812" s="23"/>
      <c r="J812" s="23"/>
      <c r="K812" s="24"/>
      <c r="L812" s="24"/>
      <c r="M812" s="21"/>
      <c r="N812" s="24"/>
      <c r="O812" s="24"/>
      <c r="P812" s="26"/>
      <c r="Q812" s="26"/>
      <c r="R812" s="26"/>
      <c r="S812" s="26"/>
      <c r="T812" s="26"/>
      <c r="U812" s="26"/>
      <c r="V812" s="26"/>
      <c r="W812" s="26"/>
      <c r="X812" s="27"/>
    </row>
    <row r="813" spans="2:24" s="2" customFormat="1" x14ac:dyDescent="0.3">
      <c r="B813" s="38"/>
      <c r="C813" s="38"/>
      <c r="D813" s="21"/>
      <c r="E813" s="21"/>
      <c r="F813" s="20"/>
      <c r="G813" s="21"/>
      <c r="H813" s="38"/>
      <c r="I813" s="23"/>
      <c r="J813" s="23"/>
      <c r="K813" s="24"/>
      <c r="L813" s="24"/>
      <c r="M813" s="21"/>
      <c r="N813" s="24"/>
      <c r="O813" s="24"/>
      <c r="P813" s="26"/>
      <c r="Q813" s="26"/>
      <c r="R813" s="26"/>
      <c r="S813" s="26"/>
      <c r="T813" s="26"/>
      <c r="U813" s="26"/>
      <c r="V813" s="26"/>
      <c r="W813" s="26"/>
      <c r="X813" s="27"/>
    </row>
    <row r="814" spans="2:24" s="2" customFormat="1" x14ac:dyDescent="0.3">
      <c r="B814" s="38"/>
      <c r="C814" s="38"/>
      <c r="D814" s="21"/>
      <c r="E814" s="21"/>
      <c r="F814" s="20"/>
      <c r="G814" s="21"/>
      <c r="H814" s="38"/>
      <c r="I814" s="23"/>
      <c r="J814" s="23"/>
      <c r="K814" s="24"/>
      <c r="L814" s="24"/>
      <c r="M814" s="21"/>
      <c r="N814" s="24"/>
      <c r="O814" s="24"/>
      <c r="P814" s="26"/>
      <c r="Q814" s="26"/>
      <c r="R814" s="26"/>
      <c r="S814" s="26"/>
      <c r="T814" s="26"/>
      <c r="U814" s="26"/>
      <c r="V814" s="26"/>
      <c r="W814" s="26"/>
      <c r="X814" s="27"/>
    </row>
    <row r="815" spans="2:24" s="2" customFormat="1" x14ac:dyDescent="0.3">
      <c r="B815" s="38"/>
      <c r="C815" s="38"/>
      <c r="D815" s="21"/>
      <c r="E815" s="21"/>
      <c r="F815" s="20"/>
      <c r="G815" s="21"/>
      <c r="H815" s="38"/>
      <c r="I815" s="23"/>
      <c r="J815" s="23"/>
      <c r="K815" s="24"/>
      <c r="L815" s="24"/>
      <c r="M815" s="21"/>
      <c r="N815" s="24"/>
      <c r="O815" s="24"/>
      <c r="P815" s="26"/>
      <c r="Q815" s="26"/>
      <c r="R815" s="26"/>
      <c r="S815" s="26"/>
      <c r="T815" s="26"/>
      <c r="U815" s="26"/>
      <c r="V815" s="26"/>
      <c r="W815" s="26"/>
      <c r="X815" s="27"/>
    </row>
    <row r="816" spans="2:24" s="2" customFormat="1" x14ac:dyDescent="0.3">
      <c r="B816" s="38"/>
      <c r="C816" s="38"/>
      <c r="D816" s="21"/>
      <c r="E816" s="21"/>
      <c r="F816" s="20"/>
      <c r="G816" s="21"/>
      <c r="H816" s="38"/>
      <c r="I816" s="23"/>
      <c r="J816" s="23"/>
      <c r="K816" s="24"/>
      <c r="L816" s="24"/>
      <c r="M816" s="21"/>
      <c r="N816" s="24"/>
      <c r="O816" s="24"/>
      <c r="P816" s="26"/>
      <c r="Q816" s="26"/>
      <c r="R816" s="26"/>
      <c r="S816" s="26"/>
      <c r="T816" s="26"/>
      <c r="U816" s="26"/>
      <c r="V816" s="26"/>
      <c r="W816" s="26"/>
      <c r="X816" s="27"/>
    </row>
    <row r="817" spans="2:24" s="2" customFormat="1" x14ac:dyDescent="0.3">
      <c r="B817" s="38"/>
      <c r="C817" s="38"/>
      <c r="D817" s="21"/>
      <c r="E817" s="21"/>
      <c r="F817" s="20"/>
      <c r="G817" s="21"/>
      <c r="H817" s="38"/>
      <c r="I817" s="23"/>
      <c r="J817" s="23"/>
      <c r="K817" s="24"/>
      <c r="L817" s="24"/>
      <c r="M817" s="21"/>
      <c r="N817" s="24"/>
      <c r="O817" s="24"/>
      <c r="P817" s="26"/>
      <c r="Q817" s="26"/>
      <c r="R817" s="26"/>
      <c r="S817" s="26"/>
      <c r="T817" s="26"/>
      <c r="U817" s="26"/>
      <c r="V817" s="26"/>
      <c r="W817" s="26"/>
      <c r="X817" s="27"/>
    </row>
    <row r="818" spans="2:24" s="2" customFormat="1" x14ac:dyDescent="0.3">
      <c r="B818" s="38"/>
      <c r="C818" s="38"/>
      <c r="D818" s="21"/>
      <c r="E818" s="21"/>
      <c r="F818" s="20"/>
      <c r="G818" s="21"/>
      <c r="H818" s="38"/>
      <c r="I818" s="23"/>
      <c r="J818" s="23"/>
      <c r="K818" s="24"/>
      <c r="L818" s="24"/>
      <c r="M818" s="21"/>
      <c r="N818" s="24"/>
      <c r="O818" s="24"/>
      <c r="P818" s="26"/>
      <c r="Q818" s="26"/>
      <c r="R818" s="26"/>
      <c r="S818" s="26"/>
      <c r="T818" s="26"/>
      <c r="U818" s="26"/>
      <c r="V818" s="26"/>
      <c r="W818" s="26"/>
      <c r="X818" s="27"/>
    </row>
    <row r="819" spans="2:24" s="2" customFormat="1" x14ac:dyDescent="0.3">
      <c r="B819" s="38"/>
      <c r="C819" s="38"/>
      <c r="D819" s="21"/>
      <c r="E819" s="21"/>
      <c r="F819" s="20"/>
      <c r="G819" s="21"/>
      <c r="H819" s="38"/>
      <c r="I819" s="23"/>
      <c r="J819" s="23"/>
      <c r="K819" s="24"/>
      <c r="L819" s="24"/>
      <c r="M819" s="21"/>
      <c r="N819" s="24"/>
      <c r="O819" s="24"/>
      <c r="P819" s="26"/>
      <c r="Q819" s="26"/>
      <c r="R819" s="26"/>
      <c r="S819" s="26"/>
      <c r="T819" s="26"/>
      <c r="U819" s="26"/>
      <c r="V819" s="26"/>
      <c r="W819" s="26"/>
      <c r="X819" s="27"/>
    </row>
    <row r="820" spans="2:24" s="2" customFormat="1" x14ac:dyDescent="0.3">
      <c r="B820" s="38"/>
      <c r="C820" s="38"/>
      <c r="D820" s="21"/>
      <c r="E820" s="21"/>
      <c r="F820" s="20"/>
      <c r="G820" s="21"/>
      <c r="H820" s="38"/>
      <c r="I820" s="23"/>
      <c r="J820" s="23"/>
      <c r="K820" s="24"/>
      <c r="L820" s="24"/>
      <c r="M820" s="21"/>
      <c r="N820" s="24"/>
      <c r="O820" s="24"/>
      <c r="P820" s="26"/>
      <c r="Q820" s="26"/>
      <c r="R820" s="26"/>
      <c r="S820" s="26"/>
      <c r="T820" s="26"/>
      <c r="U820" s="26"/>
      <c r="V820" s="26"/>
      <c r="W820" s="26"/>
      <c r="X820" s="27"/>
    </row>
    <row r="821" spans="2:24" s="2" customFormat="1" x14ac:dyDescent="0.3">
      <c r="B821" s="38"/>
      <c r="C821" s="38"/>
      <c r="D821" s="21"/>
      <c r="E821" s="21"/>
      <c r="F821" s="20"/>
      <c r="G821" s="21"/>
      <c r="H821" s="38"/>
      <c r="I821" s="23"/>
      <c r="J821" s="23"/>
      <c r="K821" s="24"/>
      <c r="L821" s="24"/>
      <c r="M821" s="21"/>
      <c r="N821" s="24"/>
      <c r="O821" s="24"/>
      <c r="P821" s="26"/>
      <c r="Q821" s="26"/>
      <c r="R821" s="26"/>
      <c r="S821" s="26"/>
      <c r="T821" s="26"/>
      <c r="U821" s="26"/>
      <c r="V821" s="26"/>
      <c r="W821" s="26"/>
      <c r="X821" s="27"/>
    </row>
    <row r="822" spans="2:24" s="2" customFormat="1" x14ac:dyDescent="0.3">
      <c r="B822" s="38"/>
      <c r="C822" s="38"/>
      <c r="D822" s="21"/>
      <c r="E822" s="21"/>
      <c r="F822" s="20"/>
      <c r="G822" s="21"/>
      <c r="H822" s="38"/>
      <c r="I822" s="23"/>
      <c r="J822" s="23"/>
      <c r="K822" s="24"/>
      <c r="L822" s="24"/>
      <c r="M822" s="21"/>
      <c r="N822" s="24"/>
      <c r="O822" s="24"/>
      <c r="P822" s="26"/>
      <c r="Q822" s="26"/>
      <c r="R822" s="26"/>
      <c r="S822" s="26"/>
      <c r="T822" s="26"/>
      <c r="U822" s="26"/>
      <c r="V822" s="26"/>
      <c r="W822" s="26"/>
      <c r="X822" s="27"/>
    </row>
    <row r="823" spans="2:24" s="2" customFormat="1" x14ac:dyDescent="0.3">
      <c r="B823" s="38"/>
      <c r="C823" s="38"/>
      <c r="D823" s="21"/>
      <c r="E823" s="21"/>
      <c r="F823" s="20"/>
      <c r="G823" s="21"/>
      <c r="H823" s="38"/>
      <c r="I823" s="23"/>
      <c r="J823" s="23"/>
      <c r="K823" s="24"/>
      <c r="L823" s="24"/>
      <c r="M823" s="21"/>
      <c r="N823" s="24"/>
      <c r="O823" s="24"/>
      <c r="P823" s="26"/>
      <c r="Q823" s="26"/>
      <c r="R823" s="26"/>
      <c r="S823" s="26"/>
      <c r="T823" s="26"/>
      <c r="U823" s="26"/>
      <c r="V823" s="26"/>
      <c r="W823" s="26"/>
      <c r="X823" s="27"/>
    </row>
    <row r="824" spans="2:24" s="2" customFormat="1" x14ac:dyDescent="0.3">
      <c r="B824" s="38"/>
      <c r="C824" s="38"/>
      <c r="D824" s="21"/>
      <c r="E824" s="21"/>
      <c r="F824" s="20"/>
      <c r="G824" s="21"/>
      <c r="H824" s="38"/>
      <c r="I824" s="23"/>
      <c r="J824" s="23"/>
      <c r="K824" s="24"/>
      <c r="L824" s="24"/>
      <c r="M824" s="21"/>
      <c r="N824" s="24"/>
      <c r="O824" s="24"/>
      <c r="P824" s="26"/>
      <c r="Q824" s="26"/>
      <c r="R824" s="26"/>
      <c r="S824" s="26"/>
      <c r="T824" s="26"/>
      <c r="U824" s="26"/>
      <c r="V824" s="26"/>
      <c r="W824" s="26"/>
      <c r="X824" s="27"/>
    </row>
    <row r="825" spans="2:24" s="2" customFormat="1" x14ac:dyDescent="0.3">
      <c r="B825" s="38"/>
      <c r="C825" s="38"/>
      <c r="D825" s="21"/>
      <c r="E825" s="21"/>
      <c r="F825" s="20"/>
      <c r="G825" s="21"/>
      <c r="H825" s="38"/>
      <c r="I825" s="23"/>
      <c r="J825" s="23"/>
      <c r="K825" s="24"/>
      <c r="L825" s="24"/>
      <c r="M825" s="21"/>
      <c r="N825" s="24"/>
      <c r="O825" s="24"/>
      <c r="P825" s="26"/>
      <c r="Q825" s="26"/>
      <c r="R825" s="26"/>
      <c r="S825" s="26"/>
      <c r="T825" s="26"/>
      <c r="U825" s="26"/>
      <c r="V825" s="26"/>
      <c r="W825" s="26"/>
      <c r="X825" s="27"/>
    </row>
    <row r="826" spans="2:24" s="2" customFormat="1" x14ac:dyDescent="0.3">
      <c r="B826" s="38"/>
      <c r="C826" s="38"/>
      <c r="D826" s="21"/>
      <c r="E826" s="21"/>
      <c r="F826" s="20"/>
      <c r="G826" s="21"/>
      <c r="H826" s="38"/>
      <c r="I826" s="23"/>
      <c r="J826" s="23"/>
      <c r="K826" s="24"/>
      <c r="L826" s="24"/>
      <c r="M826" s="21"/>
      <c r="N826" s="24"/>
      <c r="O826" s="24"/>
      <c r="P826" s="26"/>
      <c r="Q826" s="26"/>
      <c r="R826" s="26"/>
      <c r="S826" s="26"/>
      <c r="T826" s="26"/>
      <c r="U826" s="26"/>
      <c r="V826" s="26"/>
      <c r="W826" s="26"/>
      <c r="X826" s="27"/>
    </row>
    <row r="827" spans="2:24" s="2" customFormat="1" x14ac:dyDescent="0.3">
      <c r="B827" s="38"/>
      <c r="C827" s="38"/>
      <c r="D827" s="21"/>
      <c r="E827" s="21"/>
      <c r="F827" s="20"/>
      <c r="G827" s="21"/>
      <c r="H827" s="38"/>
      <c r="I827" s="23"/>
      <c r="J827" s="23"/>
      <c r="K827" s="24"/>
      <c r="L827" s="24"/>
      <c r="M827" s="21"/>
      <c r="N827" s="24"/>
      <c r="O827" s="24"/>
      <c r="P827" s="26"/>
      <c r="Q827" s="26"/>
      <c r="R827" s="26"/>
      <c r="S827" s="26"/>
      <c r="T827" s="26"/>
      <c r="U827" s="26"/>
      <c r="V827" s="26"/>
      <c r="W827" s="26"/>
      <c r="X827" s="27"/>
    </row>
    <row r="828" spans="2:24" s="2" customFormat="1" x14ac:dyDescent="0.3">
      <c r="B828" s="38"/>
      <c r="C828" s="38"/>
      <c r="D828" s="21"/>
      <c r="E828" s="21"/>
      <c r="F828" s="20"/>
      <c r="G828" s="21"/>
      <c r="H828" s="38"/>
      <c r="I828" s="23"/>
      <c r="J828" s="23"/>
      <c r="K828" s="24"/>
      <c r="L828" s="24"/>
      <c r="M828" s="21"/>
      <c r="N828" s="24"/>
      <c r="O828" s="24"/>
      <c r="P828" s="26"/>
      <c r="Q828" s="26"/>
      <c r="R828" s="26"/>
      <c r="S828" s="26"/>
      <c r="T828" s="26"/>
      <c r="U828" s="26"/>
      <c r="V828" s="26"/>
      <c r="W828" s="26"/>
      <c r="X828" s="27"/>
    </row>
    <row r="829" spans="2:24" s="2" customFormat="1" x14ac:dyDescent="0.3">
      <c r="B829" s="38"/>
      <c r="C829" s="38"/>
      <c r="D829" s="21"/>
      <c r="E829" s="21"/>
      <c r="F829" s="20"/>
      <c r="G829" s="21"/>
      <c r="H829" s="38"/>
      <c r="I829" s="23"/>
      <c r="J829" s="23"/>
      <c r="K829" s="24"/>
      <c r="L829" s="24"/>
      <c r="M829" s="21"/>
      <c r="N829" s="24"/>
      <c r="O829" s="24"/>
      <c r="P829" s="26"/>
      <c r="Q829" s="26"/>
      <c r="R829" s="26"/>
      <c r="S829" s="26"/>
      <c r="T829" s="26"/>
      <c r="U829" s="26"/>
      <c r="V829" s="26"/>
      <c r="W829" s="26"/>
      <c r="X829" s="27"/>
    </row>
    <row r="830" spans="2:24" s="2" customFormat="1" x14ac:dyDescent="0.3">
      <c r="B830" s="38"/>
      <c r="C830" s="38"/>
      <c r="D830" s="21"/>
      <c r="E830" s="21"/>
      <c r="F830" s="20"/>
      <c r="G830" s="21"/>
      <c r="H830" s="38"/>
      <c r="I830" s="23"/>
      <c r="J830" s="23"/>
      <c r="K830" s="24"/>
      <c r="L830" s="24"/>
      <c r="M830" s="21"/>
      <c r="N830" s="24"/>
      <c r="O830" s="24"/>
      <c r="P830" s="26"/>
      <c r="Q830" s="26"/>
      <c r="R830" s="26"/>
      <c r="S830" s="26"/>
      <c r="T830" s="26"/>
      <c r="U830" s="26"/>
      <c r="V830" s="26"/>
      <c r="W830" s="26"/>
      <c r="X830" s="27"/>
    </row>
    <row r="831" spans="2:24" s="2" customFormat="1" x14ac:dyDescent="0.3">
      <c r="B831" s="38"/>
      <c r="C831" s="38"/>
      <c r="D831" s="21"/>
      <c r="E831" s="21"/>
      <c r="F831" s="20"/>
      <c r="G831" s="21"/>
      <c r="H831" s="38"/>
      <c r="I831" s="23"/>
      <c r="J831" s="23"/>
      <c r="K831" s="24"/>
      <c r="L831" s="24"/>
      <c r="M831" s="21"/>
      <c r="N831" s="24"/>
      <c r="O831" s="24"/>
      <c r="P831" s="26"/>
      <c r="Q831" s="26"/>
      <c r="R831" s="26"/>
      <c r="S831" s="26"/>
      <c r="T831" s="26"/>
      <c r="U831" s="26"/>
      <c r="V831" s="26"/>
      <c r="W831" s="26"/>
      <c r="X831" s="27"/>
    </row>
    <row r="832" spans="2:24" s="2" customFormat="1" x14ac:dyDescent="0.3">
      <c r="B832" s="38"/>
      <c r="C832" s="38"/>
      <c r="D832" s="21"/>
      <c r="E832" s="21"/>
      <c r="F832" s="20"/>
      <c r="G832" s="21"/>
      <c r="H832" s="38"/>
      <c r="I832" s="23"/>
      <c r="J832" s="23"/>
      <c r="K832" s="24"/>
      <c r="L832" s="24"/>
      <c r="M832" s="21"/>
      <c r="N832" s="24"/>
      <c r="O832" s="24"/>
      <c r="P832" s="26"/>
      <c r="Q832" s="26"/>
      <c r="R832" s="26"/>
      <c r="S832" s="26"/>
      <c r="T832" s="26"/>
      <c r="U832" s="26"/>
      <c r="V832" s="26"/>
      <c r="W832" s="26"/>
      <c r="X832" s="27"/>
    </row>
    <row r="833" spans="2:24" s="2" customFormat="1" x14ac:dyDescent="0.3">
      <c r="B833" s="38"/>
      <c r="C833" s="38"/>
      <c r="D833" s="21"/>
      <c r="E833" s="21"/>
      <c r="F833" s="20"/>
      <c r="G833" s="21"/>
      <c r="H833" s="38"/>
      <c r="I833" s="23"/>
      <c r="J833" s="23"/>
      <c r="K833" s="24"/>
      <c r="L833" s="24"/>
      <c r="M833" s="21"/>
      <c r="N833" s="24"/>
      <c r="O833" s="24"/>
      <c r="P833" s="26"/>
      <c r="Q833" s="26"/>
      <c r="R833" s="26"/>
      <c r="S833" s="26"/>
      <c r="T833" s="26"/>
      <c r="U833" s="26"/>
      <c r="V833" s="26"/>
      <c r="W833" s="26"/>
      <c r="X833" s="27"/>
    </row>
    <row r="834" spans="2:24" s="2" customFormat="1" x14ac:dyDescent="0.3">
      <c r="B834" s="38"/>
      <c r="C834" s="38"/>
      <c r="D834" s="21"/>
      <c r="E834" s="21"/>
      <c r="F834" s="20"/>
      <c r="G834" s="21"/>
      <c r="H834" s="38"/>
      <c r="I834" s="23"/>
      <c r="J834" s="23"/>
      <c r="K834" s="24"/>
      <c r="L834" s="24"/>
      <c r="M834" s="21"/>
      <c r="N834" s="24"/>
      <c r="O834" s="24"/>
      <c r="P834" s="26"/>
      <c r="Q834" s="26"/>
      <c r="R834" s="26"/>
      <c r="S834" s="26"/>
      <c r="T834" s="26"/>
      <c r="U834" s="26"/>
      <c r="V834" s="26"/>
      <c r="W834" s="26"/>
      <c r="X834" s="27"/>
    </row>
    <row r="835" spans="2:24" s="2" customFormat="1" x14ac:dyDescent="0.3">
      <c r="B835" s="38"/>
      <c r="C835" s="38"/>
      <c r="D835" s="21"/>
      <c r="E835" s="21"/>
      <c r="F835" s="20"/>
      <c r="G835" s="21"/>
      <c r="H835" s="38"/>
      <c r="I835" s="23"/>
      <c r="J835" s="23"/>
      <c r="K835" s="24"/>
      <c r="L835" s="24"/>
      <c r="M835" s="21"/>
      <c r="N835" s="24"/>
      <c r="O835" s="24"/>
      <c r="P835" s="26"/>
      <c r="Q835" s="26"/>
      <c r="R835" s="26"/>
      <c r="S835" s="26"/>
      <c r="T835" s="26"/>
      <c r="U835" s="26"/>
      <c r="V835" s="26"/>
      <c r="W835" s="26"/>
      <c r="X835" s="27"/>
    </row>
    <row r="836" spans="2:24" s="2" customFormat="1" x14ac:dyDescent="0.3">
      <c r="B836" s="38"/>
      <c r="C836" s="38"/>
      <c r="D836" s="21"/>
      <c r="E836" s="21"/>
      <c r="F836" s="20"/>
      <c r="G836" s="21"/>
      <c r="H836" s="38"/>
      <c r="I836" s="23"/>
      <c r="J836" s="23"/>
      <c r="K836" s="24"/>
      <c r="L836" s="24"/>
      <c r="M836" s="21"/>
      <c r="N836" s="24"/>
      <c r="O836" s="24"/>
      <c r="P836" s="26"/>
      <c r="Q836" s="26"/>
      <c r="R836" s="26"/>
      <c r="S836" s="26"/>
      <c r="T836" s="26"/>
      <c r="U836" s="26"/>
      <c r="V836" s="26"/>
      <c r="W836" s="26"/>
      <c r="X836" s="27"/>
    </row>
    <row r="837" spans="2:24" s="2" customFormat="1" x14ac:dyDescent="0.3">
      <c r="B837" s="38"/>
      <c r="C837" s="38"/>
      <c r="D837" s="21"/>
      <c r="E837" s="21"/>
      <c r="F837" s="20"/>
      <c r="G837" s="21"/>
      <c r="H837" s="38"/>
      <c r="I837" s="23"/>
      <c r="J837" s="23"/>
      <c r="K837" s="24"/>
      <c r="L837" s="24"/>
      <c r="M837" s="21"/>
      <c r="N837" s="24"/>
      <c r="O837" s="24"/>
      <c r="P837" s="26"/>
      <c r="Q837" s="26"/>
      <c r="R837" s="26"/>
      <c r="S837" s="26"/>
      <c r="T837" s="26"/>
      <c r="U837" s="26"/>
      <c r="V837" s="26"/>
      <c r="W837" s="26"/>
      <c r="X837" s="27"/>
    </row>
    <row r="838" spans="2:24" s="2" customFormat="1" x14ac:dyDescent="0.3">
      <c r="B838" s="38"/>
      <c r="C838" s="38"/>
      <c r="D838" s="21"/>
      <c r="E838" s="21"/>
      <c r="F838" s="20"/>
      <c r="G838" s="21"/>
      <c r="H838" s="38"/>
      <c r="I838" s="23"/>
      <c r="J838" s="23"/>
      <c r="K838" s="24"/>
      <c r="L838" s="24"/>
      <c r="M838" s="21"/>
      <c r="N838" s="24"/>
      <c r="O838" s="24"/>
      <c r="P838" s="26"/>
      <c r="Q838" s="26"/>
      <c r="R838" s="26"/>
      <c r="S838" s="26"/>
      <c r="T838" s="26"/>
      <c r="U838" s="26"/>
      <c r="V838" s="26"/>
      <c r="W838" s="26"/>
      <c r="X838" s="27"/>
    </row>
    <row r="839" spans="2:24" s="2" customFormat="1" x14ac:dyDescent="0.3">
      <c r="B839" s="38"/>
      <c r="C839" s="38"/>
      <c r="D839" s="21"/>
      <c r="E839" s="21"/>
      <c r="F839" s="20"/>
      <c r="G839" s="21"/>
      <c r="H839" s="38"/>
      <c r="I839" s="23"/>
      <c r="J839" s="23"/>
      <c r="K839" s="24"/>
      <c r="L839" s="24"/>
      <c r="M839" s="21"/>
      <c r="N839" s="24"/>
      <c r="O839" s="24"/>
      <c r="P839" s="26"/>
      <c r="Q839" s="26"/>
      <c r="R839" s="26"/>
      <c r="S839" s="26"/>
      <c r="T839" s="26"/>
      <c r="U839" s="26"/>
      <c r="V839" s="26"/>
      <c r="W839" s="26"/>
      <c r="X839" s="27"/>
    </row>
    <row r="840" spans="2:24" s="2" customFormat="1" x14ac:dyDescent="0.3">
      <c r="B840" s="38"/>
      <c r="C840" s="38"/>
      <c r="D840" s="21"/>
      <c r="E840" s="21"/>
      <c r="F840" s="20"/>
      <c r="G840" s="21"/>
      <c r="H840" s="38"/>
      <c r="I840" s="23"/>
      <c r="J840" s="23"/>
      <c r="K840" s="24"/>
      <c r="L840" s="24"/>
      <c r="M840" s="21"/>
      <c r="N840" s="24"/>
      <c r="O840" s="24"/>
      <c r="P840" s="26"/>
      <c r="Q840" s="26"/>
      <c r="R840" s="26"/>
      <c r="S840" s="26"/>
      <c r="T840" s="26"/>
      <c r="U840" s="26"/>
      <c r="V840" s="26"/>
      <c r="W840" s="26"/>
      <c r="X840" s="27"/>
    </row>
    <row r="841" spans="2:24" s="2" customFormat="1" x14ac:dyDescent="0.3">
      <c r="B841" s="38"/>
      <c r="C841" s="38"/>
      <c r="D841" s="21"/>
      <c r="E841" s="21"/>
      <c r="F841" s="20"/>
      <c r="G841" s="21"/>
      <c r="H841" s="38"/>
      <c r="I841" s="23"/>
      <c r="J841" s="23"/>
      <c r="K841" s="24"/>
      <c r="L841" s="24"/>
      <c r="M841" s="21"/>
      <c r="N841" s="24"/>
      <c r="O841" s="24"/>
      <c r="P841" s="26"/>
      <c r="Q841" s="26"/>
      <c r="R841" s="26"/>
      <c r="S841" s="26"/>
      <c r="T841" s="26"/>
      <c r="U841" s="26"/>
      <c r="V841" s="26"/>
      <c r="W841" s="26"/>
      <c r="X841" s="27"/>
    </row>
    <row r="842" spans="2:24" s="2" customFormat="1" x14ac:dyDescent="0.3">
      <c r="B842" s="38"/>
      <c r="C842" s="38"/>
      <c r="D842" s="21"/>
      <c r="E842" s="21"/>
      <c r="F842" s="20"/>
      <c r="G842" s="21"/>
      <c r="H842" s="38"/>
      <c r="I842" s="23"/>
      <c r="J842" s="23"/>
      <c r="K842" s="24"/>
      <c r="L842" s="24"/>
      <c r="M842" s="21"/>
      <c r="N842" s="24"/>
      <c r="O842" s="24"/>
      <c r="P842" s="26"/>
      <c r="Q842" s="26"/>
      <c r="R842" s="26"/>
      <c r="S842" s="26"/>
      <c r="T842" s="26"/>
      <c r="U842" s="26"/>
      <c r="V842" s="26"/>
      <c r="W842" s="26"/>
      <c r="X842" s="27"/>
    </row>
    <row r="843" spans="2:24" s="2" customFormat="1" x14ac:dyDescent="0.3">
      <c r="B843" s="38"/>
      <c r="C843" s="38"/>
      <c r="D843" s="21"/>
      <c r="E843" s="21"/>
      <c r="F843" s="20"/>
      <c r="G843" s="21"/>
      <c r="H843" s="38"/>
      <c r="I843" s="23"/>
      <c r="J843" s="23"/>
      <c r="K843" s="24"/>
      <c r="L843" s="24"/>
      <c r="M843" s="21"/>
      <c r="N843" s="24"/>
      <c r="O843" s="24"/>
      <c r="P843" s="26"/>
      <c r="Q843" s="26"/>
      <c r="R843" s="26"/>
      <c r="S843" s="26"/>
      <c r="T843" s="26"/>
      <c r="U843" s="26"/>
      <c r="V843" s="26"/>
      <c r="W843" s="26"/>
      <c r="X843" s="27"/>
    </row>
    <row r="844" spans="2:24" s="2" customFormat="1" x14ac:dyDescent="0.3">
      <c r="B844" s="38"/>
      <c r="C844" s="38"/>
      <c r="D844" s="21"/>
      <c r="E844" s="21"/>
      <c r="F844" s="20"/>
      <c r="G844" s="21"/>
      <c r="H844" s="38"/>
      <c r="I844" s="23"/>
      <c r="J844" s="23"/>
      <c r="K844" s="24"/>
      <c r="L844" s="24"/>
      <c r="M844" s="21"/>
      <c r="N844" s="24"/>
      <c r="O844" s="24"/>
      <c r="P844" s="26"/>
      <c r="Q844" s="26"/>
      <c r="R844" s="26"/>
      <c r="S844" s="26"/>
      <c r="T844" s="26"/>
      <c r="U844" s="26"/>
      <c r="V844" s="26"/>
      <c r="W844" s="26"/>
      <c r="X844" s="27"/>
    </row>
    <row r="845" spans="2:24" s="2" customFormat="1" x14ac:dyDescent="0.3">
      <c r="B845" s="38"/>
      <c r="C845" s="38"/>
      <c r="D845" s="21"/>
      <c r="E845" s="21"/>
      <c r="F845" s="20"/>
      <c r="G845" s="21"/>
      <c r="H845" s="38"/>
      <c r="I845" s="23"/>
      <c r="J845" s="23"/>
      <c r="K845" s="24"/>
      <c r="L845" s="24"/>
      <c r="M845" s="21"/>
      <c r="N845" s="24"/>
      <c r="O845" s="24"/>
      <c r="P845" s="26"/>
      <c r="Q845" s="26"/>
      <c r="R845" s="26"/>
      <c r="S845" s="26"/>
      <c r="T845" s="26"/>
      <c r="U845" s="26"/>
      <c r="V845" s="26"/>
      <c r="W845" s="26"/>
      <c r="X845" s="27"/>
    </row>
    <row r="846" spans="2:24" s="2" customFormat="1" x14ac:dyDescent="0.3">
      <c r="B846" s="38"/>
      <c r="C846" s="38"/>
      <c r="D846" s="21"/>
      <c r="E846" s="21"/>
      <c r="F846" s="20"/>
      <c r="G846" s="21"/>
      <c r="H846" s="38"/>
      <c r="I846" s="23"/>
      <c r="J846" s="23"/>
      <c r="K846" s="24"/>
      <c r="L846" s="24"/>
      <c r="M846" s="21"/>
      <c r="N846" s="24"/>
      <c r="O846" s="24"/>
      <c r="P846" s="26"/>
      <c r="Q846" s="26"/>
      <c r="R846" s="26"/>
      <c r="S846" s="26"/>
      <c r="T846" s="26"/>
      <c r="U846" s="26"/>
      <c r="V846" s="26"/>
      <c r="W846" s="26"/>
      <c r="X846" s="27"/>
    </row>
    <row r="847" spans="2:24" s="2" customFormat="1" x14ac:dyDescent="0.3">
      <c r="B847" s="38"/>
      <c r="C847" s="38"/>
      <c r="D847" s="21"/>
      <c r="E847" s="21"/>
      <c r="F847" s="20"/>
      <c r="G847" s="21"/>
      <c r="H847" s="38"/>
      <c r="I847" s="23"/>
      <c r="J847" s="23"/>
      <c r="K847" s="24"/>
      <c r="L847" s="24"/>
      <c r="M847" s="21"/>
      <c r="N847" s="24"/>
      <c r="O847" s="24"/>
      <c r="P847" s="26"/>
      <c r="Q847" s="26"/>
      <c r="R847" s="26"/>
      <c r="S847" s="26"/>
      <c r="T847" s="26"/>
      <c r="U847" s="26"/>
      <c r="V847" s="26"/>
      <c r="W847" s="26"/>
      <c r="X847" s="27"/>
    </row>
    <row r="848" spans="2:24" s="2" customFormat="1" x14ac:dyDescent="0.3">
      <c r="B848" s="38"/>
      <c r="C848" s="38"/>
      <c r="D848" s="21"/>
      <c r="E848" s="21"/>
      <c r="F848" s="20"/>
      <c r="G848" s="21"/>
      <c r="H848" s="38"/>
      <c r="I848" s="23"/>
      <c r="J848" s="23"/>
      <c r="K848" s="24"/>
      <c r="L848" s="24"/>
      <c r="M848" s="21"/>
      <c r="N848" s="24"/>
      <c r="O848" s="24"/>
      <c r="P848" s="26"/>
      <c r="Q848" s="26"/>
      <c r="R848" s="26"/>
      <c r="S848" s="26"/>
      <c r="T848" s="26"/>
      <c r="U848" s="26"/>
      <c r="V848" s="26"/>
      <c r="W848" s="26"/>
      <c r="X848" s="27"/>
    </row>
    <row r="849" spans="2:24" s="2" customFormat="1" x14ac:dyDescent="0.3">
      <c r="B849" s="38"/>
      <c r="C849" s="38"/>
      <c r="D849" s="21"/>
      <c r="E849" s="21"/>
      <c r="F849" s="20"/>
      <c r="G849" s="21"/>
      <c r="H849" s="38"/>
      <c r="I849" s="23"/>
      <c r="J849" s="23"/>
      <c r="K849" s="24"/>
      <c r="L849" s="24"/>
      <c r="M849" s="21"/>
      <c r="N849" s="24"/>
      <c r="O849" s="24"/>
      <c r="P849" s="26"/>
      <c r="Q849" s="26"/>
      <c r="R849" s="26"/>
      <c r="S849" s="26"/>
      <c r="T849" s="26"/>
      <c r="U849" s="26"/>
      <c r="V849" s="26"/>
      <c r="W849" s="26"/>
      <c r="X849" s="27"/>
    </row>
    <row r="850" spans="2:24" s="2" customFormat="1" x14ac:dyDescent="0.3">
      <c r="B850" s="38"/>
      <c r="C850" s="38"/>
      <c r="D850" s="21"/>
      <c r="E850" s="21"/>
      <c r="F850" s="20"/>
      <c r="G850" s="21"/>
      <c r="H850" s="38"/>
      <c r="I850" s="23"/>
      <c r="J850" s="23"/>
      <c r="K850" s="24"/>
      <c r="L850" s="24"/>
      <c r="M850" s="21"/>
      <c r="N850" s="24"/>
      <c r="O850" s="24"/>
      <c r="P850" s="26"/>
      <c r="Q850" s="26"/>
      <c r="R850" s="26"/>
      <c r="S850" s="26"/>
      <c r="T850" s="26"/>
      <c r="U850" s="26"/>
      <c r="V850" s="26"/>
      <c r="W850" s="26"/>
      <c r="X850" s="27"/>
    </row>
    <row r="851" spans="2:24" s="2" customFormat="1" x14ac:dyDescent="0.3">
      <c r="B851" s="38"/>
      <c r="C851" s="38"/>
      <c r="D851" s="21"/>
      <c r="E851" s="21"/>
      <c r="F851" s="20"/>
      <c r="G851" s="21"/>
      <c r="H851" s="38"/>
      <c r="I851" s="23"/>
      <c r="J851" s="23"/>
      <c r="K851" s="24"/>
      <c r="L851" s="24"/>
      <c r="M851" s="21"/>
      <c r="N851" s="24"/>
      <c r="O851" s="24"/>
      <c r="P851" s="26"/>
      <c r="Q851" s="26"/>
      <c r="R851" s="26"/>
      <c r="S851" s="26"/>
      <c r="T851" s="26"/>
      <c r="U851" s="26"/>
      <c r="V851" s="26"/>
      <c r="W851" s="26"/>
      <c r="X851" s="27"/>
    </row>
    <row r="852" spans="2:24" s="2" customFormat="1" x14ac:dyDescent="0.3">
      <c r="B852" s="38"/>
      <c r="C852" s="38"/>
      <c r="D852" s="21"/>
      <c r="E852" s="21"/>
      <c r="F852" s="20"/>
      <c r="G852" s="21"/>
      <c r="H852" s="38"/>
      <c r="I852" s="23"/>
      <c r="J852" s="23"/>
      <c r="K852" s="24"/>
      <c r="L852" s="24"/>
      <c r="M852" s="21"/>
      <c r="N852" s="24"/>
      <c r="O852" s="24"/>
      <c r="P852" s="26"/>
      <c r="Q852" s="26"/>
      <c r="R852" s="26"/>
      <c r="S852" s="26"/>
      <c r="T852" s="26"/>
      <c r="U852" s="26"/>
      <c r="V852" s="26"/>
      <c r="W852" s="26"/>
      <c r="X852" s="27"/>
    </row>
    <row r="853" spans="2:24" s="2" customFormat="1" x14ac:dyDescent="0.3">
      <c r="B853" s="38"/>
      <c r="C853" s="38"/>
      <c r="D853" s="21"/>
      <c r="E853" s="21"/>
      <c r="F853" s="20"/>
      <c r="G853" s="21"/>
      <c r="H853" s="38"/>
      <c r="I853" s="23"/>
      <c r="J853" s="23"/>
      <c r="K853" s="24"/>
      <c r="L853" s="24"/>
      <c r="M853" s="21"/>
      <c r="N853" s="24"/>
      <c r="O853" s="24"/>
      <c r="P853" s="26"/>
      <c r="Q853" s="26"/>
      <c r="R853" s="26"/>
      <c r="S853" s="26"/>
      <c r="T853" s="26"/>
      <c r="U853" s="26"/>
      <c r="V853" s="26"/>
      <c r="W853" s="26"/>
      <c r="X853" s="27"/>
    </row>
    <row r="854" spans="2:24" s="2" customFormat="1" x14ac:dyDescent="0.3">
      <c r="B854" s="38"/>
      <c r="C854" s="38"/>
      <c r="D854" s="21"/>
      <c r="E854" s="21"/>
      <c r="F854" s="20"/>
      <c r="G854" s="21"/>
      <c r="H854" s="38"/>
      <c r="I854" s="23"/>
      <c r="J854" s="23"/>
      <c r="K854" s="24"/>
      <c r="L854" s="24"/>
      <c r="M854" s="21"/>
      <c r="N854" s="24"/>
      <c r="O854" s="24"/>
      <c r="P854" s="26"/>
      <c r="Q854" s="26"/>
      <c r="R854" s="26"/>
      <c r="S854" s="26"/>
      <c r="T854" s="26"/>
      <c r="U854" s="26"/>
      <c r="V854" s="26"/>
      <c r="W854" s="26"/>
      <c r="X854" s="27"/>
    </row>
    <row r="855" spans="2:24" s="2" customFormat="1" x14ac:dyDescent="0.3">
      <c r="B855" s="38"/>
      <c r="C855" s="38"/>
      <c r="D855" s="21"/>
      <c r="E855" s="21"/>
      <c r="F855" s="20"/>
      <c r="G855" s="21"/>
      <c r="H855" s="38"/>
      <c r="I855" s="23"/>
      <c r="J855" s="23"/>
      <c r="K855" s="24"/>
      <c r="L855" s="24"/>
      <c r="M855" s="21"/>
      <c r="N855" s="24"/>
      <c r="O855" s="24"/>
      <c r="P855" s="26"/>
      <c r="Q855" s="26"/>
      <c r="R855" s="26"/>
      <c r="S855" s="26"/>
      <c r="T855" s="26"/>
      <c r="U855" s="26"/>
      <c r="V855" s="26"/>
      <c r="W855" s="26"/>
      <c r="X855" s="27"/>
    </row>
    <row r="856" spans="2:24" s="2" customFormat="1" x14ac:dyDescent="0.3">
      <c r="B856" s="38"/>
      <c r="C856" s="38"/>
      <c r="D856" s="21"/>
      <c r="E856" s="21"/>
      <c r="F856" s="20"/>
      <c r="G856" s="21"/>
      <c r="H856" s="38"/>
      <c r="I856" s="23"/>
      <c r="J856" s="23"/>
      <c r="K856" s="24"/>
      <c r="L856" s="24"/>
      <c r="M856" s="21"/>
      <c r="N856" s="24"/>
      <c r="O856" s="24"/>
      <c r="P856" s="26"/>
      <c r="Q856" s="26"/>
      <c r="R856" s="26"/>
      <c r="S856" s="26"/>
      <c r="T856" s="26"/>
      <c r="U856" s="26"/>
      <c r="V856" s="26"/>
      <c r="W856" s="26"/>
      <c r="X856" s="27"/>
    </row>
    <row r="857" spans="2:24" s="2" customFormat="1" x14ac:dyDescent="0.3">
      <c r="B857" s="38"/>
      <c r="C857" s="38"/>
      <c r="D857" s="21"/>
      <c r="E857" s="21"/>
      <c r="F857" s="20"/>
      <c r="G857" s="21"/>
      <c r="H857" s="38"/>
      <c r="I857" s="23"/>
      <c r="J857" s="23"/>
      <c r="K857" s="24"/>
      <c r="L857" s="24"/>
      <c r="M857" s="21"/>
      <c r="N857" s="24"/>
      <c r="O857" s="24"/>
      <c r="P857" s="26"/>
      <c r="Q857" s="26"/>
      <c r="R857" s="26"/>
      <c r="S857" s="26"/>
      <c r="T857" s="26"/>
      <c r="U857" s="26"/>
      <c r="V857" s="26"/>
      <c r="W857" s="26"/>
      <c r="X857" s="27"/>
    </row>
    <row r="858" spans="2:24" s="2" customFormat="1" x14ac:dyDescent="0.3">
      <c r="B858" s="38"/>
      <c r="C858" s="38"/>
      <c r="D858" s="21"/>
      <c r="E858" s="21"/>
      <c r="F858" s="20"/>
      <c r="G858" s="21"/>
      <c r="H858" s="38"/>
      <c r="I858" s="23"/>
      <c r="J858" s="23"/>
      <c r="K858" s="24"/>
      <c r="L858" s="24"/>
      <c r="M858" s="21"/>
      <c r="N858" s="24"/>
      <c r="O858" s="24"/>
      <c r="P858" s="26"/>
      <c r="Q858" s="26"/>
      <c r="R858" s="26"/>
      <c r="S858" s="26"/>
      <c r="T858" s="26"/>
      <c r="U858" s="26"/>
      <c r="V858" s="26"/>
      <c r="W858" s="26"/>
      <c r="X858" s="27"/>
    </row>
    <row r="859" spans="2:24" s="2" customFormat="1" x14ac:dyDescent="0.3">
      <c r="B859" s="38"/>
      <c r="C859" s="38"/>
      <c r="D859" s="21"/>
      <c r="E859" s="21"/>
      <c r="F859" s="20"/>
      <c r="G859" s="21"/>
      <c r="H859" s="38"/>
      <c r="I859" s="23"/>
      <c r="J859" s="23"/>
      <c r="K859" s="24"/>
      <c r="L859" s="24"/>
      <c r="M859" s="21"/>
      <c r="N859" s="24"/>
      <c r="O859" s="24"/>
      <c r="P859" s="26"/>
      <c r="Q859" s="26"/>
      <c r="R859" s="26"/>
      <c r="S859" s="26"/>
      <c r="T859" s="26"/>
      <c r="U859" s="26"/>
      <c r="V859" s="26"/>
      <c r="W859" s="26"/>
      <c r="X859" s="27"/>
    </row>
    <row r="860" spans="2:24" s="2" customFormat="1" x14ac:dyDescent="0.3">
      <c r="B860" s="38"/>
      <c r="C860" s="38"/>
      <c r="D860" s="21"/>
      <c r="E860" s="21"/>
      <c r="F860" s="20"/>
      <c r="G860" s="21"/>
      <c r="H860" s="38"/>
      <c r="I860" s="23"/>
      <c r="J860" s="23"/>
      <c r="K860" s="24"/>
      <c r="L860" s="24"/>
      <c r="M860" s="21"/>
      <c r="N860" s="24"/>
      <c r="O860" s="24"/>
      <c r="P860" s="26"/>
      <c r="Q860" s="26"/>
      <c r="R860" s="26"/>
      <c r="S860" s="26"/>
      <c r="T860" s="26"/>
      <c r="U860" s="26"/>
      <c r="V860" s="26"/>
      <c r="W860" s="26"/>
      <c r="X860" s="27"/>
    </row>
    <row r="861" spans="2:24" s="2" customFormat="1" x14ac:dyDescent="0.3">
      <c r="B861" s="38"/>
      <c r="C861" s="38"/>
      <c r="D861" s="21"/>
      <c r="E861" s="21"/>
      <c r="F861" s="20"/>
      <c r="G861" s="21"/>
      <c r="H861" s="38"/>
      <c r="I861" s="23"/>
      <c r="J861" s="23"/>
      <c r="K861" s="24"/>
      <c r="L861" s="24"/>
      <c r="M861" s="21"/>
      <c r="N861" s="24"/>
      <c r="O861" s="24"/>
      <c r="P861" s="26"/>
      <c r="Q861" s="26"/>
      <c r="R861" s="26"/>
      <c r="S861" s="26"/>
      <c r="T861" s="26"/>
      <c r="U861" s="26"/>
      <c r="V861" s="26"/>
      <c r="W861" s="26"/>
      <c r="X861" s="27"/>
    </row>
    <row r="862" spans="2:24" s="2" customFormat="1" x14ac:dyDescent="0.3">
      <c r="B862" s="38"/>
      <c r="C862" s="38"/>
      <c r="D862" s="21"/>
      <c r="E862" s="21"/>
      <c r="F862" s="20"/>
      <c r="G862" s="21"/>
      <c r="H862" s="38"/>
      <c r="I862" s="23"/>
      <c r="J862" s="23"/>
      <c r="K862" s="24"/>
      <c r="L862" s="24"/>
      <c r="M862" s="21"/>
      <c r="N862" s="24"/>
      <c r="O862" s="24"/>
      <c r="P862" s="26"/>
      <c r="Q862" s="26"/>
      <c r="R862" s="26"/>
      <c r="S862" s="26"/>
      <c r="T862" s="26"/>
      <c r="U862" s="26"/>
      <c r="V862" s="26"/>
      <c r="W862" s="26"/>
      <c r="X862" s="27"/>
    </row>
    <row r="863" spans="2:24" s="2" customFormat="1" x14ac:dyDescent="0.3">
      <c r="B863" s="38"/>
      <c r="C863" s="38"/>
      <c r="D863" s="21"/>
      <c r="E863" s="21"/>
      <c r="F863" s="20"/>
      <c r="G863" s="21"/>
      <c r="H863" s="38"/>
      <c r="I863" s="23"/>
      <c r="J863" s="23"/>
      <c r="K863" s="24"/>
      <c r="L863" s="24"/>
      <c r="M863" s="21"/>
      <c r="N863" s="24"/>
      <c r="O863" s="24"/>
      <c r="P863" s="26"/>
      <c r="Q863" s="26"/>
      <c r="R863" s="26"/>
      <c r="S863" s="26"/>
      <c r="T863" s="26"/>
      <c r="U863" s="26"/>
      <c r="V863" s="26"/>
      <c r="W863" s="26"/>
      <c r="X863" s="27"/>
    </row>
    <row r="864" spans="2:24" s="2" customFormat="1" x14ac:dyDescent="0.3">
      <c r="B864" s="38"/>
      <c r="C864" s="38"/>
      <c r="D864" s="21"/>
      <c r="E864" s="21"/>
      <c r="F864" s="20"/>
      <c r="G864" s="21"/>
      <c r="H864" s="38"/>
      <c r="I864" s="23"/>
      <c r="J864" s="23"/>
      <c r="K864" s="24"/>
      <c r="L864" s="24"/>
      <c r="M864" s="21"/>
      <c r="N864" s="24"/>
      <c r="O864" s="24"/>
      <c r="P864" s="26"/>
      <c r="Q864" s="26"/>
      <c r="R864" s="26"/>
      <c r="S864" s="26"/>
      <c r="T864" s="26"/>
      <c r="U864" s="26"/>
      <c r="V864" s="26"/>
      <c r="W864" s="26"/>
      <c r="X864" s="27"/>
    </row>
    <row r="865" spans="2:24" s="2" customFormat="1" x14ac:dyDescent="0.3">
      <c r="B865" s="38"/>
      <c r="C865" s="38"/>
      <c r="D865" s="21"/>
      <c r="E865" s="21"/>
      <c r="F865" s="20"/>
      <c r="G865" s="21"/>
      <c r="H865" s="38"/>
      <c r="I865" s="23"/>
      <c r="J865" s="23"/>
      <c r="K865" s="24"/>
      <c r="L865" s="24"/>
      <c r="M865" s="21"/>
      <c r="N865" s="24"/>
      <c r="O865" s="24"/>
      <c r="P865" s="26"/>
      <c r="Q865" s="26"/>
      <c r="R865" s="26"/>
      <c r="S865" s="26"/>
      <c r="T865" s="26"/>
      <c r="U865" s="26"/>
      <c r="V865" s="26"/>
      <c r="W865" s="26"/>
      <c r="X865" s="27"/>
    </row>
    <row r="866" spans="2:24" s="2" customFormat="1" x14ac:dyDescent="0.3">
      <c r="B866" s="38"/>
      <c r="C866" s="38"/>
      <c r="D866" s="21"/>
      <c r="E866" s="21"/>
      <c r="F866" s="20"/>
      <c r="G866" s="21"/>
      <c r="H866" s="38"/>
      <c r="I866" s="23"/>
      <c r="J866" s="23"/>
      <c r="K866" s="24"/>
      <c r="L866" s="24"/>
      <c r="M866" s="21"/>
      <c r="N866" s="24"/>
      <c r="O866" s="24"/>
      <c r="P866" s="26"/>
      <c r="Q866" s="26"/>
      <c r="R866" s="26"/>
      <c r="S866" s="26"/>
      <c r="T866" s="26"/>
      <c r="U866" s="26"/>
      <c r="V866" s="26"/>
      <c r="W866" s="26"/>
      <c r="X866" s="27"/>
    </row>
    <row r="867" spans="2:24" s="2" customFormat="1" x14ac:dyDescent="0.3">
      <c r="B867" s="38"/>
      <c r="C867" s="38"/>
      <c r="D867" s="21"/>
      <c r="E867" s="21"/>
      <c r="F867" s="20"/>
      <c r="G867" s="21"/>
      <c r="H867" s="38"/>
      <c r="I867" s="23"/>
      <c r="J867" s="23"/>
      <c r="K867" s="24"/>
      <c r="L867" s="24"/>
      <c r="M867" s="21"/>
      <c r="N867" s="24"/>
      <c r="O867" s="24"/>
      <c r="P867" s="26"/>
      <c r="Q867" s="26"/>
      <c r="R867" s="26"/>
      <c r="S867" s="26"/>
      <c r="T867" s="26"/>
      <c r="U867" s="26"/>
      <c r="V867" s="26"/>
      <c r="W867" s="26"/>
      <c r="X867" s="27"/>
    </row>
    <row r="868" spans="2:24" s="2" customFormat="1" x14ac:dyDescent="0.3">
      <c r="B868" s="38"/>
      <c r="C868" s="38"/>
      <c r="D868" s="21"/>
      <c r="E868" s="21"/>
      <c r="F868" s="20"/>
      <c r="G868" s="21"/>
      <c r="H868" s="38"/>
      <c r="I868" s="23"/>
      <c r="J868" s="23"/>
      <c r="K868" s="24"/>
      <c r="L868" s="24"/>
      <c r="M868" s="21"/>
      <c r="N868" s="24"/>
      <c r="O868" s="24"/>
      <c r="P868" s="26"/>
      <c r="Q868" s="26"/>
      <c r="R868" s="26"/>
      <c r="S868" s="26"/>
      <c r="T868" s="26"/>
      <c r="U868" s="26"/>
      <c r="V868" s="26"/>
      <c r="W868" s="26"/>
      <c r="X868" s="27"/>
    </row>
    <row r="869" spans="2:24" s="2" customFormat="1" x14ac:dyDescent="0.3">
      <c r="B869" s="38"/>
      <c r="C869" s="38"/>
      <c r="D869" s="21"/>
      <c r="E869" s="21"/>
      <c r="F869" s="20"/>
      <c r="G869" s="21"/>
      <c r="H869" s="38"/>
      <c r="I869" s="23"/>
      <c r="J869" s="23"/>
      <c r="K869" s="24"/>
      <c r="L869" s="24"/>
      <c r="M869" s="21"/>
      <c r="N869" s="24"/>
      <c r="O869" s="24"/>
      <c r="P869" s="26"/>
      <c r="Q869" s="26"/>
      <c r="R869" s="26"/>
      <c r="S869" s="26"/>
      <c r="T869" s="26"/>
      <c r="U869" s="26"/>
      <c r="V869" s="26"/>
      <c r="W869" s="26"/>
      <c r="X869" s="27"/>
    </row>
    <row r="870" spans="2:24" s="2" customFormat="1" x14ac:dyDescent="0.3">
      <c r="B870" s="38"/>
      <c r="C870" s="38"/>
      <c r="D870" s="21"/>
      <c r="E870" s="21"/>
      <c r="F870" s="20"/>
      <c r="G870" s="21"/>
      <c r="H870" s="38"/>
      <c r="I870" s="23"/>
      <c r="J870" s="23"/>
      <c r="K870" s="24"/>
      <c r="L870" s="24"/>
      <c r="M870" s="21"/>
      <c r="N870" s="24"/>
      <c r="O870" s="24"/>
      <c r="P870" s="26"/>
      <c r="Q870" s="26"/>
      <c r="R870" s="26"/>
      <c r="S870" s="26"/>
      <c r="T870" s="26"/>
      <c r="U870" s="26"/>
      <c r="V870" s="26"/>
      <c r="W870" s="26"/>
      <c r="X870" s="27"/>
    </row>
    <row r="871" spans="2:24" s="2" customFormat="1" x14ac:dyDescent="0.3">
      <c r="B871" s="38"/>
      <c r="C871" s="38"/>
      <c r="D871" s="21"/>
      <c r="E871" s="21"/>
      <c r="F871" s="20"/>
      <c r="G871" s="21"/>
      <c r="H871" s="38"/>
      <c r="I871" s="23"/>
      <c r="J871" s="23"/>
      <c r="K871" s="24"/>
      <c r="L871" s="24"/>
      <c r="M871" s="21"/>
      <c r="N871" s="24"/>
      <c r="O871" s="24"/>
      <c r="P871" s="26"/>
      <c r="Q871" s="26"/>
      <c r="R871" s="26"/>
      <c r="S871" s="26"/>
      <c r="T871" s="26"/>
      <c r="U871" s="26"/>
      <c r="V871" s="26"/>
      <c r="W871" s="26"/>
      <c r="X871" s="27"/>
    </row>
    <row r="872" spans="2:24" s="2" customFormat="1" x14ac:dyDescent="0.3">
      <c r="B872" s="38"/>
      <c r="C872" s="38"/>
      <c r="D872" s="21"/>
      <c r="E872" s="21"/>
      <c r="F872" s="20"/>
      <c r="G872" s="21"/>
      <c r="H872" s="38"/>
      <c r="I872" s="23"/>
      <c r="J872" s="23"/>
      <c r="K872" s="24"/>
      <c r="L872" s="24"/>
      <c r="M872" s="21"/>
      <c r="N872" s="24"/>
      <c r="O872" s="24"/>
      <c r="P872" s="26"/>
      <c r="Q872" s="26"/>
      <c r="R872" s="26"/>
      <c r="S872" s="26"/>
      <c r="T872" s="26"/>
      <c r="U872" s="26"/>
      <c r="V872" s="26"/>
      <c r="W872" s="26"/>
      <c r="X872" s="27"/>
    </row>
    <row r="873" spans="2:24" s="2" customFormat="1" x14ac:dyDescent="0.3">
      <c r="B873" s="38"/>
      <c r="C873" s="38"/>
      <c r="D873" s="21"/>
      <c r="E873" s="21"/>
      <c r="F873" s="20"/>
      <c r="G873" s="21"/>
      <c r="H873" s="38"/>
      <c r="I873" s="23"/>
      <c r="J873" s="23"/>
      <c r="K873" s="24"/>
      <c r="L873" s="24"/>
      <c r="M873" s="21"/>
      <c r="N873" s="24"/>
      <c r="O873" s="24"/>
      <c r="P873" s="26"/>
      <c r="Q873" s="26"/>
      <c r="R873" s="26"/>
      <c r="S873" s="26"/>
      <c r="T873" s="26"/>
      <c r="U873" s="26"/>
      <c r="V873" s="26"/>
      <c r="W873" s="26"/>
      <c r="X873" s="27"/>
    </row>
    <row r="874" spans="2:24" s="2" customFormat="1" x14ac:dyDescent="0.3">
      <c r="B874" s="38"/>
      <c r="C874" s="38"/>
      <c r="D874" s="21"/>
      <c r="E874" s="21"/>
      <c r="F874" s="20"/>
      <c r="G874" s="21"/>
      <c r="H874" s="38"/>
      <c r="I874" s="23"/>
      <c r="J874" s="23"/>
      <c r="K874" s="24"/>
      <c r="L874" s="24"/>
      <c r="M874" s="21"/>
      <c r="N874" s="24"/>
      <c r="O874" s="24"/>
      <c r="P874" s="26"/>
      <c r="Q874" s="26"/>
      <c r="R874" s="26"/>
      <c r="S874" s="26"/>
      <c r="T874" s="26"/>
      <c r="U874" s="26"/>
      <c r="V874" s="26"/>
      <c r="W874" s="26"/>
      <c r="X874" s="27"/>
    </row>
    <row r="875" spans="2:24" s="2" customFormat="1" x14ac:dyDescent="0.3">
      <c r="B875" s="38"/>
      <c r="C875" s="38"/>
      <c r="D875" s="21"/>
      <c r="E875" s="21"/>
      <c r="F875" s="20"/>
      <c r="G875" s="21"/>
      <c r="H875" s="38"/>
      <c r="I875" s="23"/>
      <c r="J875" s="23"/>
      <c r="K875" s="24"/>
      <c r="L875" s="24"/>
      <c r="M875" s="21"/>
      <c r="N875" s="24"/>
      <c r="O875" s="24"/>
      <c r="P875" s="26"/>
      <c r="Q875" s="26"/>
      <c r="R875" s="26"/>
      <c r="S875" s="26"/>
      <c r="T875" s="26"/>
      <c r="U875" s="26"/>
      <c r="V875" s="26"/>
      <c r="W875" s="26"/>
      <c r="X875" s="27"/>
    </row>
    <row r="876" spans="2:24" s="2" customFormat="1" x14ac:dyDescent="0.3">
      <c r="B876" s="38"/>
      <c r="C876" s="38"/>
      <c r="D876" s="21"/>
      <c r="E876" s="21"/>
      <c r="F876" s="20"/>
      <c r="G876" s="21"/>
      <c r="H876" s="38"/>
      <c r="I876" s="23"/>
      <c r="J876" s="23"/>
      <c r="K876" s="24"/>
      <c r="L876" s="24"/>
      <c r="M876" s="21"/>
      <c r="N876" s="24"/>
      <c r="O876" s="24"/>
      <c r="P876" s="26"/>
      <c r="Q876" s="26"/>
      <c r="R876" s="26"/>
      <c r="S876" s="26"/>
      <c r="T876" s="26"/>
      <c r="U876" s="26"/>
      <c r="V876" s="26"/>
      <c r="W876" s="26"/>
      <c r="X876" s="27"/>
    </row>
    <row r="877" spans="2:24" s="2" customFormat="1" x14ac:dyDescent="0.3">
      <c r="B877" s="38"/>
      <c r="C877" s="38"/>
      <c r="D877" s="21"/>
      <c r="E877" s="21"/>
      <c r="F877" s="20"/>
      <c r="G877" s="21"/>
      <c r="H877" s="38"/>
      <c r="I877" s="23"/>
      <c r="J877" s="23"/>
      <c r="K877" s="24"/>
      <c r="L877" s="24"/>
      <c r="M877" s="21"/>
      <c r="N877" s="24"/>
      <c r="O877" s="24"/>
      <c r="P877" s="26"/>
      <c r="Q877" s="26"/>
      <c r="R877" s="26"/>
      <c r="S877" s="26"/>
      <c r="T877" s="26"/>
      <c r="U877" s="26"/>
      <c r="V877" s="26"/>
      <c r="W877" s="26"/>
      <c r="X877" s="27"/>
    </row>
    <row r="878" spans="2:24" s="2" customFormat="1" x14ac:dyDescent="0.3">
      <c r="B878" s="38"/>
      <c r="C878" s="38"/>
      <c r="D878" s="21"/>
      <c r="E878" s="21"/>
      <c r="F878" s="20"/>
      <c r="G878" s="21"/>
      <c r="H878" s="38"/>
      <c r="I878" s="23"/>
      <c r="J878" s="23"/>
      <c r="K878" s="24"/>
      <c r="L878" s="24"/>
      <c r="M878" s="21"/>
      <c r="N878" s="24"/>
      <c r="O878" s="24"/>
      <c r="P878" s="26"/>
      <c r="Q878" s="26"/>
      <c r="R878" s="26"/>
      <c r="S878" s="26"/>
      <c r="T878" s="26"/>
      <c r="U878" s="26"/>
      <c r="V878" s="26"/>
      <c r="W878" s="26"/>
      <c r="X878" s="27"/>
    </row>
    <row r="879" spans="2:24" s="2" customFormat="1" x14ac:dyDescent="0.3">
      <c r="B879" s="38"/>
      <c r="C879" s="38"/>
      <c r="D879" s="21"/>
      <c r="E879" s="21"/>
      <c r="F879" s="20"/>
      <c r="G879" s="21"/>
      <c r="H879" s="38"/>
      <c r="I879" s="23"/>
      <c r="J879" s="23"/>
      <c r="K879" s="24"/>
      <c r="L879" s="24"/>
      <c r="M879" s="21"/>
      <c r="N879" s="24"/>
      <c r="O879" s="24"/>
      <c r="P879" s="26"/>
      <c r="Q879" s="26"/>
      <c r="R879" s="26"/>
      <c r="S879" s="26"/>
      <c r="T879" s="26"/>
      <c r="U879" s="26"/>
      <c r="V879" s="26"/>
      <c r="W879" s="26"/>
      <c r="X879" s="27"/>
    </row>
    <row r="880" spans="2:24" s="2" customFormat="1" x14ac:dyDescent="0.3">
      <c r="B880" s="38"/>
      <c r="C880" s="38"/>
      <c r="D880" s="21"/>
      <c r="E880" s="21"/>
      <c r="F880" s="20"/>
      <c r="G880" s="21"/>
      <c r="H880" s="38"/>
      <c r="I880" s="23"/>
      <c r="J880" s="23"/>
      <c r="K880" s="24"/>
      <c r="L880" s="24"/>
      <c r="M880" s="21"/>
      <c r="N880" s="24"/>
      <c r="O880" s="24"/>
      <c r="P880" s="26"/>
      <c r="Q880" s="26"/>
      <c r="R880" s="26"/>
      <c r="S880" s="26"/>
      <c r="T880" s="26"/>
      <c r="U880" s="26"/>
      <c r="V880" s="26"/>
      <c r="W880" s="26"/>
      <c r="X880" s="27"/>
    </row>
    <row r="881" spans="2:24" s="2" customFormat="1" x14ac:dyDescent="0.3">
      <c r="B881" s="38"/>
      <c r="C881" s="38"/>
      <c r="D881" s="21"/>
      <c r="E881" s="21"/>
      <c r="F881" s="20"/>
      <c r="G881" s="21"/>
      <c r="H881" s="38"/>
      <c r="I881" s="23"/>
      <c r="J881" s="23"/>
      <c r="K881" s="24"/>
      <c r="L881" s="24"/>
      <c r="M881" s="21"/>
      <c r="N881" s="24"/>
      <c r="O881" s="24"/>
      <c r="P881" s="26"/>
      <c r="Q881" s="26"/>
      <c r="R881" s="26"/>
      <c r="S881" s="26"/>
      <c r="T881" s="26"/>
      <c r="U881" s="26"/>
      <c r="V881" s="26"/>
      <c r="W881" s="26"/>
      <c r="X881" s="27"/>
    </row>
    <row r="882" spans="2:24" s="2" customFormat="1" x14ac:dyDescent="0.3">
      <c r="B882" s="38"/>
      <c r="C882" s="38"/>
      <c r="D882" s="21"/>
      <c r="E882" s="21"/>
      <c r="F882" s="20"/>
      <c r="G882" s="21"/>
      <c r="H882" s="38"/>
      <c r="I882" s="23"/>
      <c r="J882" s="23"/>
      <c r="K882" s="24"/>
      <c r="L882" s="24"/>
      <c r="M882" s="21"/>
      <c r="N882" s="24"/>
      <c r="O882" s="24"/>
      <c r="P882" s="26"/>
      <c r="Q882" s="26"/>
      <c r="R882" s="26"/>
      <c r="S882" s="26"/>
      <c r="T882" s="26"/>
      <c r="U882" s="26"/>
      <c r="V882" s="26"/>
      <c r="W882" s="26"/>
      <c r="X882" s="27"/>
    </row>
    <row r="883" spans="2:24" s="2" customFormat="1" x14ac:dyDescent="0.3">
      <c r="B883" s="38"/>
      <c r="C883" s="38"/>
      <c r="D883" s="21"/>
      <c r="E883" s="21"/>
      <c r="F883" s="20"/>
      <c r="G883" s="21"/>
      <c r="H883" s="38"/>
      <c r="I883" s="23"/>
      <c r="J883" s="23"/>
      <c r="K883" s="24"/>
      <c r="L883" s="24"/>
      <c r="M883" s="21"/>
      <c r="N883" s="24"/>
      <c r="O883" s="24"/>
      <c r="P883" s="26"/>
      <c r="Q883" s="26"/>
      <c r="R883" s="26"/>
      <c r="S883" s="26"/>
      <c r="T883" s="26"/>
      <c r="U883" s="26"/>
      <c r="V883" s="26"/>
      <c r="W883" s="26"/>
      <c r="X883" s="27"/>
    </row>
    <row r="884" spans="2:24" s="2" customFormat="1" x14ac:dyDescent="0.3">
      <c r="B884" s="38"/>
      <c r="C884" s="38"/>
      <c r="D884" s="21"/>
      <c r="E884" s="21"/>
      <c r="F884" s="20"/>
      <c r="G884" s="21"/>
      <c r="H884" s="38"/>
      <c r="I884" s="23"/>
      <c r="J884" s="23"/>
      <c r="K884" s="24"/>
      <c r="L884" s="24"/>
      <c r="M884" s="21"/>
      <c r="N884" s="24"/>
      <c r="O884" s="24"/>
      <c r="P884" s="26"/>
      <c r="Q884" s="26"/>
      <c r="R884" s="26"/>
      <c r="S884" s="26"/>
      <c r="T884" s="26"/>
      <c r="U884" s="26"/>
      <c r="V884" s="26"/>
      <c r="W884" s="26"/>
      <c r="X884" s="27"/>
    </row>
    <row r="885" spans="2:24" s="2" customFormat="1" x14ac:dyDescent="0.3">
      <c r="B885" s="38"/>
      <c r="C885" s="38"/>
      <c r="D885" s="21"/>
      <c r="E885" s="21"/>
      <c r="F885" s="20"/>
      <c r="G885" s="21"/>
      <c r="H885" s="38"/>
      <c r="I885" s="23"/>
      <c r="J885" s="23"/>
      <c r="K885" s="24"/>
      <c r="L885" s="24"/>
      <c r="M885" s="21"/>
      <c r="N885" s="24"/>
      <c r="O885" s="24"/>
      <c r="P885" s="26"/>
      <c r="Q885" s="26"/>
      <c r="R885" s="26"/>
      <c r="S885" s="26"/>
      <c r="T885" s="26"/>
      <c r="U885" s="26"/>
      <c r="V885" s="26"/>
      <c r="W885" s="26"/>
      <c r="X885" s="27"/>
    </row>
    <row r="886" spans="2:24" s="2" customFormat="1" x14ac:dyDescent="0.3">
      <c r="B886" s="38"/>
      <c r="C886" s="38"/>
      <c r="D886" s="21"/>
      <c r="E886" s="21"/>
      <c r="F886" s="20"/>
      <c r="G886" s="21"/>
      <c r="H886" s="38"/>
      <c r="I886" s="23"/>
      <c r="J886" s="23"/>
      <c r="K886" s="24"/>
      <c r="L886" s="24"/>
      <c r="M886" s="21"/>
      <c r="N886" s="24"/>
      <c r="O886" s="24"/>
      <c r="P886" s="26"/>
      <c r="Q886" s="26"/>
      <c r="R886" s="26"/>
      <c r="S886" s="26"/>
      <c r="T886" s="26"/>
      <c r="U886" s="26"/>
      <c r="V886" s="26"/>
      <c r="W886" s="26"/>
      <c r="X886" s="27"/>
    </row>
    <row r="887" spans="2:24" s="2" customFormat="1" x14ac:dyDescent="0.3">
      <c r="B887" s="38"/>
      <c r="C887" s="38"/>
      <c r="D887" s="21"/>
      <c r="E887" s="21"/>
      <c r="F887" s="20"/>
      <c r="G887" s="21"/>
      <c r="H887" s="38"/>
      <c r="I887" s="23"/>
      <c r="J887" s="23"/>
      <c r="K887" s="24"/>
      <c r="L887" s="24"/>
      <c r="M887" s="21"/>
      <c r="N887" s="24"/>
      <c r="O887" s="24"/>
      <c r="P887" s="26"/>
      <c r="Q887" s="26"/>
      <c r="R887" s="26"/>
      <c r="S887" s="26"/>
      <c r="T887" s="26"/>
      <c r="U887" s="26"/>
      <c r="V887" s="26"/>
      <c r="W887" s="26"/>
      <c r="X887" s="27"/>
    </row>
    <row r="888" spans="2:24" s="2" customFormat="1" x14ac:dyDescent="0.3">
      <c r="B888" s="38"/>
      <c r="C888" s="38"/>
      <c r="D888" s="21"/>
      <c r="E888" s="21"/>
      <c r="F888" s="20"/>
      <c r="G888" s="21"/>
      <c r="H888" s="38"/>
      <c r="I888" s="23"/>
      <c r="J888" s="23"/>
      <c r="K888" s="24"/>
      <c r="L888" s="24"/>
      <c r="M888" s="21"/>
      <c r="N888" s="24"/>
      <c r="O888" s="24"/>
      <c r="P888" s="26"/>
      <c r="Q888" s="26"/>
      <c r="R888" s="26"/>
      <c r="S888" s="26"/>
      <c r="T888" s="26"/>
      <c r="U888" s="26"/>
      <c r="V888" s="26"/>
      <c r="W888" s="26"/>
      <c r="X888" s="27"/>
    </row>
    <row r="889" spans="2:24" s="2" customFormat="1" x14ac:dyDescent="0.3">
      <c r="B889" s="38"/>
      <c r="C889" s="38"/>
      <c r="D889" s="21"/>
      <c r="E889" s="21"/>
      <c r="F889" s="20"/>
      <c r="G889" s="21"/>
      <c r="H889" s="38"/>
      <c r="I889" s="23"/>
      <c r="J889" s="23"/>
      <c r="K889" s="24"/>
      <c r="L889" s="24"/>
      <c r="M889" s="21"/>
      <c r="N889" s="24"/>
      <c r="O889" s="24"/>
      <c r="P889" s="26"/>
      <c r="Q889" s="26"/>
      <c r="R889" s="26"/>
      <c r="S889" s="26"/>
      <c r="T889" s="26"/>
      <c r="U889" s="26"/>
      <c r="V889" s="26"/>
      <c r="W889" s="26"/>
      <c r="X889" s="27"/>
    </row>
    <row r="890" spans="2:24" s="2" customFormat="1" x14ac:dyDescent="0.3">
      <c r="B890" s="38"/>
      <c r="C890" s="38"/>
      <c r="D890" s="21"/>
      <c r="E890" s="21"/>
      <c r="F890" s="20"/>
      <c r="G890" s="21"/>
      <c r="H890" s="38"/>
      <c r="I890" s="23"/>
      <c r="J890" s="23"/>
      <c r="K890" s="24"/>
      <c r="L890" s="24"/>
      <c r="M890" s="21"/>
      <c r="N890" s="24"/>
      <c r="O890" s="24"/>
      <c r="P890" s="26"/>
      <c r="Q890" s="26"/>
      <c r="R890" s="26"/>
      <c r="S890" s="26"/>
      <c r="T890" s="26"/>
      <c r="U890" s="26"/>
      <c r="V890" s="26"/>
      <c r="W890" s="26"/>
      <c r="X890" s="27"/>
    </row>
    <row r="891" spans="2:24" s="2" customFormat="1" x14ac:dyDescent="0.3">
      <c r="B891" s="38"/>
      <c r="C891" s="38"/>
      <c r="D891" s="21"/>
      <c r="E891" s="21"/>
      <c r="F891" s="20"/>
      <c r="G891" s="21"/>
      <c r="H891" s="38"/>
      <c r="I891" s="23"/>
      <c r="J891" s="23"/>
      <c r="K891" s="24"/>
      <c r="L891" s="24"/>
      <c r="M891" s="21"/>
      <c r="N891" s="24"/>
      <c r="O891" s="24"/>
      <c r="P891" s="26"/>
      <c r="Q891" s="26"/>
      <c r="R891" s="26"/>
      <c r="S891" s="26"/>
      <c r="T891" s="26"/>
      <c r="U891" s="26"/>
      <c r="V891" s="26"/>
      <c r="W891" s="26"/>
      <c r="X891" s="27"/>
    </row>
    <row r="892" spans="2:24" s="2" customFormat="1" x14ac:dyDescent="0.3">
      <c r="B892" s="38"/>
      <c r="C892" s="38"/>
      <c r="D892" s="21"/>
      <c r="E892" s="21"/>
      <c r="F892" s="20"/>
      <c r="G892" s="21"/>
      <c r="H892" s="38"/>
      <c r="I892" s="23"/>
      <c r="J892" s="23"/>
      <c r="K892" s="24"/>
      <c r="L892" s="24"/>
      <c r="M892" s="21"/>
      <c r="N892" s="24"/>
      <c r="O892" s="24"/>
      <c r="P892" s="26"/>
      <c r="Q892" s="26"/>
      <c r="R892" s="26"/>
      <c r="S892" s="26"/>
      <c r="T892" s="26"/>
      <c r="U892" s="26"/>
      <c r="V892" s="26"/>
      <c r="W892" s="26"/>
      <c r="X892" s="27"/>
    </row>
    <row r="893" spans="2:24" s="2" customFormat="1" x14ac:dyDescent="0.3">
      <c r="B893" s="38"/>
      <c r="C893" s="38"/>
      <c r="D893" s="21"/>
      <c r="E893" s="21"/>
      <c r="F893" s="20"/>
      <c r="G893" s="21"/>
      <c r="H893" s="38"/>
      <c r="I893" s="23"/>
      <c r="J893" s="23"/>
      <c r="K893" s="24"/>
      <c r="L893" s="24"/>
      <c r="M893" s="21"/>
      <c r="N893" s="24"/>
      <c r="O893" s="24"/>
      <c r="P893" s="26"/>
      <c r="Q893" s="26"/>
      <c r="R893" s="26"/>
      <c r="S893" s="26"/>
      <c r="T893" s="26"/>
      <c r="U893" s="26"/>
      <c r="V893" s="26"/>
      <c r="W893" s="26"/>
      <c r="X893" s="27"/>
    </row>
    <row r="894" spans="2:24" s="2" customFormat="1" x14ac:dyDescent="0.3">
      <c r="B894" s="38"/>
      <c r="C894" s="38"/>
      <c r="D894" s="21"/>
      <c r="E894" s="21"/>
      <c r="F894" s="20"/>
      <c r="G894" s="21"/>
      <c r="H894" s="38"/>
      <c r="I894" s="23"/>
      <c r="J894" s="23"/>
      <c r="K894" s="24"/>
      <c r="L894" s="24"/>
      <c r="M894" s="21"/>
      <c r="N894" s="24"/>
      <c r="O894" s="24"/>
      <c r="P894" s="26"/>
      <c r="Q894" s="26"/>
      <c r="R894" s="26"/>
      <c r="S894" s="26"/>
      <c r="T894" s="26"/>
      <c r="U894" s="26"/>
      <c r="V894" s="26"/>
      <c r="W894" s="26"/>
      <c r="X894" s="27"/>
    </row>
    <row r="895" spans="2:24" s="2" customFormat="1" x14ac:dyDescent="0.3">
      <c r="B895" s="38"/>
      <c r="C895" s="38"/>
      <c r="D895" s="21"/>
      <c r="E895" s="21"/>
      <c r="F895" s="20"/>
      <c r="G895" s="21"/>
      <c r="H895" s="38"/>
      <c r="I895" s="23"/>
      <c r="J895" s="23"/>
      <c r="K895" s="24"/>
      <c r="L895" s="24"/>
      <c r="M895" s="21"/>
      <c r="N895" s="24"/>
      <c r="O895" s="24"/>
      <c r="P895" s="26"/>
      <c r="Q895" s="26"/>
      <c r="R895" s="26"/>
      <c r="S895" s="26"/>
      <c r="T895" s="26"/>
      <c r="U895" s="26"/>
      <c r="V895" s="26"/>
      <c r="W895" s="26"/>
      <c r="X895" s="27"/>
    </row>
    <row r="896" spans="2:24" s="2" customFormat="1" x14ac:dyDescent="0.3">
      <c r="B896" s="38"/>
      <c r="C896" s="38"/>
      <c r="D896" s="21"/>
      <c r="E896" s="21"/>
      <c r="F896" s="20"/>
      <c r="G896" s="21"/>
      <c r="H896" s="38"/>
      <c r="I896" s="23"/>
      <c r="J896" s="23"/>
      <c r="K896" s="24"/>
      <c r="L896" s="24"/>
      <c r="M896" s="21"/>
      <c r="N896" s="24"/>
      <c r="O896" s="24"/>
      <c r="P896" s="26"/>
      <c r="Q896" s="26"/>
      <c r="R896" s="26"/>
      <c r="S896" s="26"/>
      <c r="T896" s="26"/>
      <c r="U896" s="26"/>
      <c r="V896" s="26"/>
      <c r="W896" s="26"/>
      <c r="X896" s="27"/>
    </row>
    <row r="897" spans="2:24" s="2" customFormat="1" x14ac:dyDescent="0.3">
      <c r="B897" s="38"/>
      <c r="C897" s="38"/>
      <c r="D897" s="21"/>
      <c r="E897" s="21"/>
      <c r="F897" s="20"/>
      <c r="G897" s="21"/>
      <c r="H897" s="38"/>
      <c r="I897" s="23"/>
      <c r="J897" s="23"/>
      <c r="K897" s="24"/>
      <c r="L897" s="24"/>
      <c r="M897" s="21"/>
      <c r="N897" s="24"/>
      <c r="O897" s="24"/>
      <c r="P897" s="26"/>
      <c r="Q897" s="26"/>
      <c r="R897" s="26"/>
      <c r="S897" s="26"/>
      <c r="T897" s="26"/>
      <c r="U897" s="26"/>
      <c r="V897" s="26"/>
      <c r="W897" s="26"/>
      <c r="X897" s="27"/>
    </row>
    <row r="898" spans="2:24" s="2" customFormat="1" x14ac:dyDescent="0.3">
      <c r="B898" s="38"/>
      <c r="C898" s="38"/>
      <c r="D898" s="21"/>
      <c r="E898" s="21"/>
      <c r="F898" s="20"/>
      <c r="G898" s="21"/>
      <c r="H898" s="38"/>
      <c r="I898" s="23"/>
      <c r="J898" s="23"/>
      <c r="K898" s="24"/>
      <c r="L898" s="24"/>
      <c r="M898" s="21"/>
      <c r="N898" s="24"/>
      <c r="O898" s="24"/>
      <c r="P898" s="26"/>
      <c r="Q898" s="26"/>
      <c r="R898" s="26"/>
      <c r="S898" s="26"/>
      <c r="T898" s="26"/>
      <c r="U898" s="26"/>
      <c r="V898" s="26"/>
      <c r="W898" s="26"/>
      <c r="X898" s="27"/>
    </row>
    <row r="899" spans="2:24" s="2" customFormat="1" x14ac:dyDescent="0.3">
      <c r="B899" s="38"/>
      <c r="C899" s="38"/>
      <c r="D899" s="21"/>
      <c r="E899" s="21"/>
      <c r="F899" s="20"/>
      <c r="G899" s="21"/>
      <c r="H899" s="38"/>
      <c r="I899" s="23"/>
      <c r="J899" s="23"/>
      <c r="K899" s="24"/>
      <c r="L899" s="24"/>
      <c r="M899" s="21"/>
      <c r="N899" s="24"/>
      <c r="O899" s="24"/>
      <c r="P899" s="26"/>
      <c r="Q899" s="26"/>
      <c r="R899" s="26"/>
      <c r="S899" s="26"/>
      <c r="T899" s="26"/>
      <c r="U899" s="26"/>
      <c r="V899" s="26"/>
      <c r="W899" s="26"/>
      <c r="X899" s="27"/>
    </row>
    <row r="900" spans="2:24" s="2" customFormat="1" x14ac:dyDescent="0.3">
      <c r="B900" s="38"/>
      <c r="C900" s="38"/>
      <c r="D900" s="21"/>
      <c r="E900" s="21"/>
      <c r="F900" s="20"/>
      <c r="G900" s="21"/>
      <c r="H900" s="38"/>
      <c r="I900" s="23"/>
      <c r="J900" s="23"/>
      <c r="K900" s="24"/>
      <c r="L900" s="24"/>
      <c r="M900" s="21"/>
      <c r="N900" s="24"/>
      <c r="O900" s="24"/>
      <c r="P900" s="26"/>
      <c r="Q900" s="26"/>
      <c r="R900" s="26"/>
      <c r="S900" s="26"/>
      <c r="T900" s="26"/>
      <c r="U900" s="26"/>
      <c r="V900" s="26"/>
      <c r="W900" s="26"/>
      <c r="X900" s="27"/>
    </row>
    <row r="901" spans="2:24" s="2" customFormat="1" x14ac:dyDescent="0.3">
      <c r="B901" s="38"/>
      <c r="C901" s="38"/>
      <c r="D901" s="21"/>
      <c r="E901" s="21"/>
      <c r="F901" s="20"/>
      <c r="G901" s="21"/>
      <c r="H901" s="38"/>
      <c r="I901" s="23"/>
      <c r="J901" s="23"/>
      <c r="K901" s="24"/>
      <c r="L901" s="24"/>
      <c r="M901" s="21"/>
      <c r="N901" s="24"/>
      <c r="O901" s="24"/>
      <c r="P901" s="26"/>
      <c r="Q901" s="26"/>
      <c r="R901" s="26"/>
      <c r="S901" s="26"/>
      <c r="T901" s="26"/>
      <c r="U901" s="26"/>
      <c r="V901" s="26"/>
      <c r="W901" s="26"/>
      <c r="X901" s="27"/>
    </row>
    <row r="902" spans="2:24" s="2" customFormat="1" x14ac:dyDescent="0.3">
      <c r="B902" s="20"/>
      <c r="C902" s="20"/>
      <c r="D902" s="21"/>
      <c r="E902" s="21"/>
      <c r="F902" s="20"/>
      <c r="G902" s="21"/>
      <c r="H902" s="38"/>
      <c r="I902" s="23"/>
      <c r="J902" s="23"/>
      <c r="K902" s="24"/>
      <c r="L902" s="24"/>
      <c r="M902" s="21"/>
      <c r="N902" s="24"/>
      <c r="O902" s="24"/>
      <c r="P902" s="26"/>
      <c r="Q902" s="26"/>
      <c r="R902" s="26"/>
      <c r="S902" s="26"/>
      <c r="T902" s="26"/>
      <c r="U902" s="26"/>
      <c r="V902" s="26"/>
      <c r="W902" s="26"/>
      <c r="X902" s="27"/>
    </row>
    <row r="903" spans="2:24" s="2" customFormat="1" x14ac:dyDescent="0.3">
      <c r="B903" s="20"/>
      <c r="C903" s="20"/>
      <c r="D903" s="21"/>
      <c r="E903" s="21"/>
      <c r="F903" s="20"/>
      <c r="G903" s="21"/>
      <c r="H903" s="38"/>
      <c r="I903" s="23"/>
      <c r="J903" s="23"/>
      <c r="K903" s="24"/>
      <c r="L903" s="24"/>
      <c r="M903" s="21"/>
      <c r="N903" s="24"/>
      <c r="O903" s="24"/>
      <c r="P903" s="26"/>
      <c r="Q903" s="26"/>
      <c r="R903" s="26"/>
      <c r="S903" s="26"/>
      <c r="T903" s="26"/>
      <c r="U903" s="26"/>
      <c r="V903" s="26"/>
      <c r="W903" s="26"/>
      <c r="X903" s="27"/>
    </row>
    <row r="904" spans="2:24" s="2" customFormat="1" x14ac:dyDescent="0.3">
      <c r="B904" s="20"/>
      <c r="C904" s="20"/>
      <c r="D904" s="21"/>
      <c r="E904" s="21"/>
      <c r="F904" s="20"/>
      <c r="G904" s="21"/>
      <c r="H904" s="38"/>
      <c r="I904" s="23"/>
      <c r="J904" s="23"/>
      <c r="K904" s="24"/>
      <c r="L904" s="24"/>
      <c r="M904" s="21"/>
      <c r="N904" s="24"/>
      <c r="O904" s="24"/>
      <c r="P904" s="26"/>
      <c r="Q904" s="26"/>
      <c r="R904" s="26"/>
      <c r="S904" s="26"/>
      <c r="T904" s="26"/>
      <c r="U904" s="26"/>
      <c r="V904" s="26"/>
      <c r="W904" s="26"/>
      <c r="X904" s="27"/>
    </row>
    <row r="905" spans="2:24" s="2" customFormat="1" x14ac:dyDescent="0.3">
      <c r="B905" s="20"/>
      <c r="C905" s="20"/>
      <c r="D905" s="21"/>
      <c r="E905" s="21"/>
      <c r="F905" s="20"/>
      <c r="G905" s="21"/>
      <c r="H905" s="38"/>
      <c r="I905" s="23"/>
      <c r="J905" s="23"/>
      <c r="K905" s="24"/>
      <c r="L905" s="24"/>
      <c r="M905" s="21"/>
      <c r="N905" s="24"/>
      <c r="O905" s="24"/>
      <c r="P905" s="26"/>
      <c r="Q905" s="26"/>
      <c r="R905" s="26"/>
      <c r="S905" s="26"/>
      <c r="T905" s="26"/>
      <c r="U905" s="26"/>
      <c r="V905" s="26"/>
      <c r="W905" s="26"/>
      <c r="X905" s="27"/>
    </row>
    <row r="906" spans="2:24" s="2" customFormat="1" x14ac:dyDescent="0.3">
      <c r="B906" s="20"/>
      <c r="C906" s="20"/>
      <c r="D906" s="21"/>
      <c r="E906" s="21"/>
      <c r="F906" s="20"/>
      <c r="G906" s="21"/>
      <c r="H906" s="38"/>
      <c r="I906" s="23"/>
      <c r="J906" s="23"/>
      <c r="K906" s="24"/>
      <c r="L906" s="24"/>
      <c r="M906" s="21"/>
      <c r="N906" s="24"/>
      <c r="O906" s="24"/>
      <c r="P906" s="26"/>
      <c r="Q906" s="26"/>
      <c r="R906" s="26"/>
      <c r="S906" s="26"/>
      <c r="T906" s="26"/>
      <c r="U906" s="26"/>
      <c r="V906" s="26"/>
      <c r="W906" s="26"/>
      <c r="X906" s="27"/>
    </row>
    <row r="907" spans="2:24" s="2" customFormat="1" x14ac:dyDescent="0.3">
      <c r="B907" s="20"/>
      <c r="C907" s="20"/>
      <c r="D907" s="21"/>
      <c r="E907" s="21"/>
      <c r="F907" s="20"/>
      <c r="G907" s="21"/>
      <c r="H907" s="38"/>
      <c r="I907" s="23"/>
      <c r="J907" s="23"/>
      <c r="K907" s="24"/>
      <c r="L907" s="24"/>
      <c r="M907" s="21"/>
      <c r="N907" s="24"/>
      <c r="O907" s="24"/>
      <c r="P907" s="26"/>
      <c r="Q907" s="26"/>
      <c r="R907" s="26"/>
      <c r="S907" s="26"/>
      <c r="T907" s="26"/>
      <c r="U907" s="26"/>
      <c r="V907" s="26"/>
      <c r="W907" s="26"/>
      <c r="X907" s="27"/>
    </row>
    <row r="908" spans="2:24" s="2" customFormat="1" x14ac:dyDescent="0.3">
      <c r="B908" s="20"/>
      <c r="C908" s="20"/>
      <c r="D908" s="21"/>
      <c r="E908" s="21"/>
      <c r="F908" s="20"/>
      <c r="G908" s="21"/>
      <c r="H908" s="38"/>
      <c r="I908" s="23"/>
      <c r="J908" s="23"/>
      <c r="K908" s="24"/>
      <c r="L908" s="24"/>
      <c r="M908" s="21"/>
      <c r="N908" s="24"/>
      <c r="O908" s="24"/>
      <c r="P908" s="26"/>
      <c r="Q908" s="26"/>
      <c r="R908" s="26"/>
      <c r="S908" s="26"/>
      <c r="T908" s="26"/>
      <c r="U908" s="26"/>
      <c r="V908" s="26"/>
      <c r="W908" s="26"/>
      <c r="X908" s="27"/>
    </row>
    <row r="909" spans="2:24" s="2" customFormat="1" x14ac:dyDescent="0.3">
      <c r="B909" s="20"/>
      <c r="C909" s="20"/>
      <c r="D909" s="21"/>
      <c r="E909" s="21"/>
      <c r="F909" s="20"/>
      <c r="G909" s="21"/>
      <c r="H909" s="38"/>
      <c r="I909" s="23"/>
      <c r="J909" s="23"/>
      <c r="K909" s="24"/>
      <c r="L909" s="24"/>
      <c r="M909" s="21"/>
      <c r="N909" s="24"/>
      <c r="O909" s="24"/>
      <c r="P909" s="26"/>
      <c r="Q909" s="26"/>
      <c r="R909" s="26"/>
      <c r="S909" s="26"/>
      <c r="T909" s="26"/>
      <c r="U909" s="26"/>
      <c r="V909" s="26"/>
      <c r="W909" s="26"/>
      <c r="X909" s="27"/>
    </row>
    <row r="910" spans="2:24" s="2" customFormat="1" x14ac:dyDescent="0.3">
      <c r="B910" s="20"/>
      <c r="C910" s="20"/>
      <c r="D910" s="21"/>
      <c r="E910" s="21"/>
      <c r="F910" s="20"/>
      <c r="G910" s="21"/>
      <c r="H910" s="38"/>
      <c r="I910" s="23"/>
      <c r="J910" s="23"/>
      <c r="K910" s="24"/>
      <c r="L910" s="24"/>
      <c r="M910" s="21"/>
      <c r="N910" s="24"/>
      <c r="O910" s="24"/>
      <c r="P910" s="26"/>
      <c r="Q910" s="26"/>
      <c r="R910" s="26"/>
      <c r="S910" s="26"/>
      <c r="T910" s="26"/>
      <c r="U910" s="26"/>
      <c r="V910" s="26"/>
      <c r="W910" s="26"/>
      <c r="X910" s="27"/>
    </row>
    <row r="911" spans="2:24" s="2" customFormat="1" x14ac:dyDescent="0.3">
      <c r="B911" s="20"/>
      <c r="C911" s="20"/>
      <c r="D911" s="21"/>
      <c r="E911" s="21"/>
      <c r="F911" s="20"/>
      <c r="G911" s="21"/>
      <c r="H911" s="38"/>
      <c r="I911" s="23"/>
      <c r="J911" s="23"/>
      <c r="K911" s="24"/>
      <c r="L911" s="24"/>
      <c r="M911" s="21"/>
      <c r="N911" s="24"/>
      <c r="O911" s="24"/>
      <c r="P911" s="26"/>
      <c r="Q911" s="26"/>
      <c r="R911" s="26"/>
      <c r="S911" s="26"/>
      <c r="T911" s="26"/>
      <c r="U911" s="26"/>
      <c r="V911" s="26"/>
      <c r="W911" s="26"/>
      <c r="X911" s="27"/>
    </row>
    <row r="912" spans="2:24" s="2" customFormat="1" x14ac:dyDescent="0.3">
      <c r="B912" s="20"/>
      <c r="C912" s="20"/>
      <c r="D912" s="21"/>
      <c r="E912" s="21"/>
      <c r="F912" s="20"/>
      <c r="G912" s="21"/>
      <c r="H912" s="38"/>
      <c r="I912" s="23"/>
      <c r="J912" s="23"/>
      <c r="K912" s="24"/>
      <c r="L912" s="24"/>
      <c r="M912" s="21"/>
      <c r="N912" s="24"/>
      <c r="O912" s="24"/>
      <c r="P912" s="26"/>
      <c r="Q912" s="26"/>
      <c r="R912" s="26"/>
      <c r="S912" s="26"/>
      <c r="T912" s="26"/>
      <c r="U912" s="26"/>
      <c r="V912" s="26"/>
      <c r="W912" s="26"/>
      <c r="X912" s="27"/>
    </row>
    <row r="913" spans="2:24" s="2" customFormat="1" x14ac:dyDescent="0.3">
      <c r="B913" s="20"/>
      <c r="C913" s="20"/>
      <c r="D913" s="21"/>
      <c r="E913" s="21"/>
      <c r="F913" s="20"/>
      <c r="G913" s="21"/>
      <c r="H913" s="38"/>
      <c r="I913" s="23"/>
      <c r="J913" s="23"/>
      <c r="K913" s="24"/>
      <c r="L913" s="24"/>
      <c r="M913" s="21"/>
      <c r="N913" s="24"/>
      <c r="O913" s="24"/>
      <c r="P913" s="26"/>
      <c r="Q913" s="26"/>
      <c r="R913" s="26"/>
      <c r="S913" s="26"/>
      <c r="T913" s="26"/>
      <c r="U913" s="26"/>
      <c r="V913" s="26"/>
      <c r="W913" s="26"/>
      <c r="X913" s="27"/>
    </row>
    <row r="914" spans="2:24" s="2" customFormat="1" x14ac:dyDescent="0.3">
      <c r="B914" s="20"/>
      <c r="C914" s="20"/>
      <c r="D914" s="21"/>
      <c r="E914" s="21"/>
      <c r="F914" s="20"/>
      <c r="G914" s="21"/>
      <c r="H914" s="38"/>
      <c r="I914" s="23"/>
      <c r="J914" s="23"/>
      <c r="K914" s="24"/>
      <c r="L914" s="24"/>
      <c r="M914" s="21"/>
      <c r="N914" s="24"/>
      <c r="O914" s="24"/>
      <c r="P914" s="26"/>
      <c r="Q914" s="26"/>
      <c r="R914" s="26"/>
      <c r="S914" s="26"/>
      <c r="T914" s="26"/>
      <c r="U914" s="26"/>
      <c r="V914" s="26"/>
      <c r="W914" s="26"/>
      <c r="X914" s="27"/>
    </row>
    <row r="915" spans="2:24" s="2" customFormat="1" x14ac:dyDescent="0.3">
      <c r="B915" s="20"/>
      <c r="C915" s="20"/>
      <c r="D915" s="21"/>
      <c r="E915" s="21"/>
      <c r="F915" s="20"/>
      <c r="G915" s="21"/>
      <c r="H915" s="38"/>
      <c r="I915" s="23"/>
      <c r="J915" s="23"/>
      <c r="K915" s="24"/>
      <c r="L915" s="24"/>
      <c r="M915" s="21"/>
      <c r="N915" s="24"/>
      <c r="O915" s="24"/>
      <c r="P915" s="26"/>
      <c r="Q915" s="26"/>
      <c r="R915" s="26"/>
      <c r="S915" s="26"/>
      <c r="T915" s="26"/>
      <c r="U915" s="26"/>
      <c r="V915" s="26"/>
      <c r="W915" s="26"/>
      <c r="X915" s="27"/>
    </row>
    <row r="916" spans="2:24" s="2" customFormat="1" x14ac:dyDescent="0.3">
      <c r="B916" s="20"/>
      <c r="C916" s="20"/>
      <c r="D916" s="21"/>
      <c r="E916" s="21"/>
      <c r="F916" s="20"/>
      <c r="G916" s="21"/>
      <c r="H916" s="38"/>
      <c r="I916" s="23"/>
      <c r="J916" s="23"/>
      <c r="K916" s="24"/>
      <c r="L916" s="24"/>
      <c r="M916" s="21"/>
      <c r="N916" s="24"/>
      <c r="O916" s="24"/>
      <c r="P916" s="26"/>
      <c r="Q916" s="26"/>
      <c r="R916" s="26"/>
      <c r="S916" s="26"/>
      <c r="T916" s="26"/>
      <c r="U916" s="26"/>
      <c r="V916" s="26"/>
      <c r="W916" s="26"/>
      <c r="X916" s="27"/>
    </row>
    <row r="917" spans="2:24" s="2" customFormat="1" x14ac:dyDescent="0.3">
      <c r="B917" s="20"/>
      <c r="C917" s="20"/>
      <c r="D917" s="21"/>
      <c r="E917" s="21"/>
      <c r="F917" s="20"/>
      <c r="G917" s="21"/>
      <c r="H917" s="38"/>
      <c r="I917" s="23"/>
      <c r="J917" s="23"/>
      <c r="K917" s="24"/>
      <c r="L917" s="24"/>
      <c r="M917" s="21"/>
      <c r="N917" s="24"/>
      <c r="O917" s="24"/>
      <c r="P917" s="26"/>
      <c r="Q917" s="26"/>
      <c r="R917" s="26"/>
      <c r="S917" s="26"/>
      <c r="T917" s="26"/>
      <c r="U917" s="26"/>
      <c r="V917" s="26"/>
      <c r="W917" s="26"/>
      <c r="X917" s="27"/>
    </row>
    <row r="918" spans="2:24" s="2" customFormat="1" x14ac:dyDescent="0.3">
      <c r="B918" s="20"/>
      <c r="C918" s="20"/>
      <c r="D918" s="21"/>
      <c r="E918" s="21"/>
      <c r="F918" s="20"/>
      <c r="G918" s="21"/>
      <c r="H918" s="38"/>
      <c r="I918" s="23"/>
      <c r="J918" s="23"/>
      <c r="K918" s="24"/>
      <c r="L918" s="24"/>
      <c r="M918" s="21"/>
      <c r="N918" s="24"/>
      <c r="O918" s="24"/>
      <c r="P918" s="26"/>
      <c r="Q918" s="26"/>
      <c r="R918" s="26"/>
      <c r="S918" s="26"/>
      <c r="T918" s="26"/>
      <c r="U918" s="26"/>
      <c r="V918" s="26"/>
      <c r="W918" s="26"/>
      <c r="X918" s="27"/>
    </row>
    <row r="919" spans="2:24" s="2" customFormat="1" x14ac:dyDescent="0.3">
      <c r="B919" s="20"/>
      <c r="C919" s="20"/>
      <c r="D919" s="21"/>
      <c r="E919" s="21"/>
      <c r="F919" s="20"/>
      <c r="G919" s="21"/>
      <c r="H919" s="38"/>
      <c r="I919" s="23"/>
      <c r="J919" s="23"/>
      <c r="K919" s="24"/>
      <c r="L919" s="24"/>
      <c r="M919" s="21"/>
      <c r="N919" s="24"/>
      <c r="O919" s="24"/>
      <c r="P919" s="26"/>
      <c r="Q919" s="26"/>
      <c r="R919" s="26"/>
      <c r="S919" s="26"/>
      <c r="T919" s="26"/>
      <c r="U919" s="26"/>
      <c r="V919" s="26"/>
      <c r="W919" s="26"/>
      <c r="X919" s="27"/>
    </row>
    <row r="920" spans="2:24" s="2" customFormat="1" x14ac:dyDescent="0.3">
      <c r="B920" s="20"/>
      <c r="C920" s="20"/>
      <c r="D920" s="21"/>
      <c r="E920" s="21"/>
      <c r="F920" s="20"/>
      <c r="G920" s="21"/>
      <c r="H920" s="38"/>
      <c r="I920" s="23"/>
      <c r="J920" s="23"/>
      <c r="K920" s="24"/>
      <c r="L920" s="24"/>
      <c r="M920" s="21"/>
      <c r="N920" s="24"/>
      <c r="O920" s="24"/>
      <c r="P920" s="26"/>
      <c r="Q920" s="26"/>
      <c r="R920" s="26"/>
      <c r="S920" s="26"/>
      <c r="T920" s="26"/>
      <c r="U920" s="26"/>
      <c r="V920" s="26"/>
      <c r="W920" s="26"/>
      <c r="X920" s="27"/>
    </row>
    <row r="921" spans="2:24" s="2" customFormat="1" x14ac:dyDescent="0.3">
      <c r="B921" s="20"/>
      <c r="C921" s="20"/>
      <c r="D921" s="21"/>
      <c r="E921" s="21"/>
      <c r="F921" s="20"/>
      <c r="G921" s="21"/>
      <c r="H921" s="38"/>
      <c r="I921" s="23"/>
      <c r="J921" s="23"/>
      <c r="K921" s="24"/>
      <c r="L921" s="24"/>
      <c r="M921" s="21"/>
      <c r="N921" s="24"/>
      <c r="O921" s="24"/>
      <c r="P921" s="26"/>
      <c r="Q921" s="26"/>
      <c r="R921" s="26"/>
      <c r="S921" s="26"/>
      <c r="T921" s="26"/>
      <c r="U921" s="26"/>
      <c r="V921" s="26"/>
      <c r="W921" s="26"/>
      <c r="X921" s="27"/>
    </row>
    <row r="922" spans="2:24" s="2" customFormat="1" x14ac:dyDescent="0.3">
      <c r="B922" s="20"/>
      <c r="C922" s="20"/>
      <c r="D922" s="21"/>
      <c r="E922" s="21"/>
      <c r="F922" s="20"/>
      <c r="G922" s="21"/>
      <c r="H922" s="38"/>
      <c r="I922" s="23"/>
      <c r="J922" s="23"/>
      <c r="K922" s="24"/>
      <c r="L922" s="24"/>
      <c r="M922" s="21"/>
      <c r="N922" s="24"/>
      <c r="O922" s="24"/>
      <c r="P922" s="26"/>
      <c r="Q922" s="26"/>
      <c r="R922" s="26"/>
      <c r="S922" s="26"/>
      <c r="T922" s="26"/>
      <c r="U922" s="26"/>
      <c r="V922" s="26"/>
      <c r="W922" s="26"/>
      <c r="X922" s="27"/>
    </row>
    <row r="923" spans="2:24" s="2" customFormat="1" x14ac:dyDescent="0.3">
      <c r="B923" s="20"/>
      <c r="C923" s="20"/>
      <c r="D923" s="21"/>
      <c r="E923" s="21"/>
      <c r="F923" s="20"/>
      <c r="G923" s="21"/>
      <c r="H923" s="38"/>
      <c r="I923" s="23"/>
      <c r="J923" s="23"/>
      <c r="K923" s="24"/>
      <c r="L923" s="24"/>
      <c r="M923" s="21"/>
      <c r="N923" s="24"/>
      <c r="O923" s="24"/>
      <c r="P923" s="26"/>
      <c r="Q923" s="26"/>
      <c r="R923" s="26"/>
      <c r="S923" s="26"/>
      <c r="T923" s="26"/>
      <c r="U923" s="26"/>
      <c r="V923" s="26"/>
      <c r="W923" s="26"/>
      <c r="X923" s="27"/>
    </row>
    <row r="924" spans="2:24" s="2" customFormat="1" x14ac:dyDescent="0.3">
      <c r="B924" s="20"/>
      <c r="C924" s="20"/>
      <c r="D924" s="21"/>
      <c r="E924" s="21"/>
      <c r="F924" s="20"/>
      <c r="G924" s="21"/>
      <c r="H924" s="38"/>
      <c r="I924" s="23"/>
      <c r="J924" s="23"/>
      <c r="K924" s="24"/>
      <c r="L924" s="24"/>
      <c r="M924" s="21"/>
      <c r="N924" s="24"/>
      <c r="O924" s="24"/>
      <c r="P924" s="26"/>
      <c r="Q924" s="26"/>
      <c r="R924" s="26"/>
      <c r="S924" s="26"/>
      <c r="T924" s="26"/>
      <c r="U924" s="26"/>
      <c r="V924" s="26"/>
      <c r="W924" s="26"/>
      <c r="X924" s="27"/>
    </row>
    <row r="925" spans="2:24" s="2" customFormat="1" x14ac:dyDescent="0.3">
      <c r="B925" s="20"/>
      <c r="C925" s="20"/>
      <c r="D925" s="21"/>
      <c r="E925" s="21"/>
      <c r="F925" s="20"/>
      <c r="G925" s="21"/>
      <c r="H925" s="38"/>
      <c r="I925" s="23"/>
      <c r="J925" s="23"/>
      <c r="K925" s="24"/>
      <c r="L925" s="24"/>
      <c r="M925" s="21"/>
      <c r="N925" s="24"/>
      <c r="O925" s="24"/>
      <c r="P925" s="26"/>
      <c r="Q925" s="26"/>
      <c r="R925" s="26"/>
      <c r="S925" s="26"/>
      <c r="T925" s="26"/>
      <c r="U925" s="26"/>
      <c r="V925" s="26"/>
      <c r="W925" s="26"/>
      <c r="X925" s="27"/>
    </row>
    <row r="926" spans="2:24" s="2" customFormat="1" x14ac:dyDescent="0.3">
      <c r="B926" s="20"/>
      <c r="C926" s="20"/>
      <c r="D926" s="21"/>
      <c r="E926" s="21"/>
      <c r="F926" s="20"/>
      <c r="G926" s="21"/>
      <c r="H926" s="38"/>
      <c r="I926" s="23"/>
      <c r="J926" s="23"/>
      <c r="K926" s="24"/>
      <c r="L926" s="24"/>
      <c r="M926" s="21"/>
      <c r="N926" s="24"/>
      <c r="O926" s="24"/>
      <c r="P926" s="26"/>
      <c r="Q926" s="26"/>
      <c r="R926" s="26"/>
      <c r="S926" s="26"/>
      <c r="T926" s="26"/>
      <c r="U926" s="26"/>
      <c r="V926" s="26"/>
      <c r="W926" s="26"/>
      <c r="X926" s="27"/>
    </row>
    <row r="927" spans="2:24" s="2" customFormat="1" x14ac:dyDescent="0.3">
      <c r="B927" s="20"/>
      <c r="C927" s="20"/>
      <c r="D927" s="21"/>
      <c r="E927" s="21"/>
      <c r="F927" s="20"/>
      <c r="G927" s="21"/>
      <c r="H927" s="38"/>
      <c r="I927" s="23"/>
      <c r="J927" s="23"/>
      <c r="K927" s="24"/>
      <c r="L927" s="24"/>
      <c r="M927" s="21"/>
      <c r="N927" s="24"/>
      <c r="O927" s="24"/>
      <c r="P927" s="26"/>
      <c r="Q927" s="26"/>
      <c r="R927" s="26"/>
      <c r="S927" s="26"/>
      <c r="T927" s="26"/>
      <c r="U927" s="26"/>
      <c r="V927" s="26"/>
      <c r="W927" s="26"/>
      <c r="X927" s="27"/>
    </row>
    <row r="928" spans="2:24" s="2" customFormat="1" x14ac:dyDescent="0.3">
      <c r="B928" s="20"/>
      <c r="C928" s="20"/>
      <c r="D928" s="21"/>
      <c r="E928" s="21"/>
      <c r="F928" s="20"/>
      <c r="G928" s="21"/>
      <c r="H928" s="38"/>
      <c r="I928" s="23"/>
      <c r="J928" s="23"/>
      <c r="K928" s="24"/>
      <c r="L928" s="24"/>
      <c r="M928" s="21"/>
      <c r="N928" s="24"/>
      <c r="O928" s="24"/>
      <c r="P928" s="26"/>
      <c r="Q928" s="26"/>
      <c r="R928" s="26"/>
      <c r="S928" s="26"/>
      <c r="T928" s="26"/>
      <c r="U928" s="26"/>
      <c r="V928" s="26"/>
      <c r="W928" s="26"/>
      <c r="X928" s="27"/>
    </row>
    <row r="929" spans="2:24" s="2" customFormat="1" x14ac:dyDescent="0.3">
      <c r="B929" s="20"/>
      <c r="C929" s="20"/>
      <c r="D929" s="21"/>
      <c r="E929" s="21"/>
      <c r="F929" s="20"/>
      <c r="G929" s="21"/>
      <c r="H929" s="38"/>
      <c r="I929" s="23"/>
      <c r="J929" s="23"/>
      <c r="K929" s="24"/>
      <c r="L929" s="24"/>
      <c r="M929" s="21"/>
      <c r="N929" s="24"/>
      <c r="O929" s="24"/>
      <c r="P929" s="26"/>
      <c r="Q929" s="26"/>
      <c r="R929" s="26"/>
      <c r="S929" s="26"/>
      <c r="T929" s="26"/>
      <c r="U929" s="26"/>
      <c r="V929" s="26"/>
      <c r="W929" s="26"/>
      <c r="X929" s="27"/>
    </row>
    <row r="930" spans="2:24" s="2" customFormat="1" x14ac:dyDescent="0.3">
      <c r="B930" s="20"/>
      <c r="C930" s="20"/>
      <c r="D930" s="21"/>
      <c r="E930" s="21"/>
      <c r="F930" s="20"/>
      <c r="G930" s="21"/>
      <c r="H930" s="38"/>
      <c r="I930" s="23"/>
      <c r="J930" s="23"/>
      <c r="K930" s="24"/>
      <c r="L930" s="24"/>
      <c r="M930" s="21"/>
      <c r="N930" s="24"/>
      <c r="O930" s="24"/>
      <c r="P930" s="26"/>
      <c r="Q930" s="26"/>
      <c r="R930" s="26"/>
      <c r="S930" s="26"/>
      <c r="T930" s="26"/>
      <c r="U930" s="26"/>
      <c r="V930" s="26"/>
      <c r="W930" s="26"/>
      <c r="X930" s="27"/>
    </row>
    <row r="931" spans="2:24" s="2" customFormat="1" x14ac:dyDescent="0.3">
      <c r="B931" s="20"/>
      <c r="C931" s="20"/>
      <c r="D931" s="21"/>
      <c r="E931" s="21"/>
      <c r="F931" s="20"/>
      <c r="G931" s="21"/>
      <c r="H931" s="38"/>
      <c r="I931" s="23"/>
      <c r="J931" s="23"/>
      <c r="K931" s="24"/>
      <c r="L931" s="24"/>
      <c r="M931" s="21"/>
      <c r="N931" s="24"/>
      <c r="O931" s="24"/>
      <c r="P931" s="26"/>
      <c r="Q931" s="26"/>
      <c r="R931" s="26"/>
      <c r="S931" s="26"/>
      <c r="T931" s="26"/>
      <c r="U931" s="26"/>
      <c r="V931" s="26"/>
      <c r="W931" s="26"/>
      <c r="X931" s="27"/>
    </row>
    <row r="932" spans="2:24" s="2" customFormat="1" x14ac:dyDescent="0.3">
      <c r="B932" s="20"/>
      <c r="C932" s="20"/>
      <c r="D932" s="21"/>
      <c r="E932" s="21"/>
      <c r="F932" s="20"/>
      <c r="G932" s="21"/>
      <c r="H932" s="38"/>
      <c r="I932" s="23"/>
      <c r="J932" s="23"/>
      <c r="K932" s="24"/>
      <c r="L932" s="24"/>
      <c r="M932" s="21"/>
      <c r="N932" s="24"/>
      <c r="O932" s="24"/>
      <c r="P932" s="26"/>
      <c r="Q932" s="26"/>
      <c r="R932" s="26"/>
      <c r="S932" s="26"/>
      <c r="T932" s="26"/>
      <c r="U932" s="26"/>
      <c r="V932" s="26"/>
      <c r="W932" s="26"/>
      <c r="X932" s="27"/>
    </row>
    <row r="933" spans="2:24" s="2" customFormat="1" x14ac:dyDescent="0.3">
      <c r="B933" s="20"/>
      <c r="C933" s="20"/>
      <c r="D933" s="21"/>
      <c r="E933" s="21"/>
      <c r="F933" s="20"/>
      <c r="G933" s="21"/>
      <c r="H933" s="38"/>
      <c r="I933" s="23"/>
      <c r="J933" s="23"/>
      <c r="K933" s="24"/>
      <c r="L933" s="24"/>
      <c r="M933" s="21"/>
      <c r="N933" s="24"/>
      <c r="O933" s="24"/>
      <c r="P933" s="26"/>
      <c r="Q933" s="26"/>
      <c r="R933" s="26"/>
      <c r="S933" s="26"/>
      <c r="T933" s="26"/>
      <c r="U933" s="26"/>
      <c r="V933" s="26"/>
      <c r="W933" s="26"/>
      <c r="X933" s="27"/>
    </row>
    <row r="934" spans="2:24" s="2" customFormat="1" x14ac:dyDescent="0.3">
      <c r="B934" s="20"/>
      <c r="C934" s="20"/>
      <c r="D934" s="21"/>
      <c r="E934" s="21"/>
      <c r="F934" s="20"/>
      <c r="G934" s="21"/>
      <c r="H934" s="38"/>
      <c r="I934" s="23"/>
      <c r="J934" s="23"/>
      <c r="K934" s="24"/>
      <c r="L934" s="24"/>
      <c r="M934" s="21"/>
      <c r="N934" s="24"/>
      <c r="O934" s="24"/>
      <c r="P934" s="26"/>
      <c r="Q934" s="26"/>
      <c r="R934" s="26"/>
      <c r="S934" s="26"/>
      <c r="T934" s="26"/>
      <c r="U934" s="26"/>
      <c r="V934" s="26"/>
      <c r="W934" s="26"/>
      <c r="X934" s="27"/>
    </row>
    <row r="935" spans="2:24" s="2" customFormat="1" x14ac:dyDescent="0.3">
      <c r="B935" s="20"/>
      <c r="C935" s="20"/>
      <c r="D935" s="21"/>
      <c r="E935" s="21"/>
      <c r="F935" s="20"/>
      <c r="G935" s="21"/>
      <c r="H935" s="38"/>
      <c r="I935" s="23"/>
      <c r="J935" s="23"/>
      <c r="K935" s="24"/>
      <c r="L935" s="24"/>
      <c r="M935" s="21"/>
      <c r="N935" s="24"/>
      <c r="O935" s="24"/>
      <c r="P935" s="26"/>
      <c r="Q935" s="26"/>
      <c r="R935" s="26"/>
      <c r="S935" s="26"/>
      <c r="T935" s="26"/>
      <c r="U935" s="26"/>
      <c r="V935" s="26"/>
      <c r="W935" s="26"/>
      <c r="X935" s="27"/>
    </row>
    <row r="936" spans="2:24" s="2" customFormat="1" x14ac:dyDescent="0.3">
      <c r="B936" s="20"/>
      <c r="C936" s="20"/>
      <c r="D936" s="21"/>
      <c r="E936" s="21"/>
      <c r="F936" s="20"/>
      <c r="G936" s="21"/>
      <c r="H936" s="38"/>
      <c r="I936" s="23"/>
      <c r="J936" s="23"/>
      <c r="K936" s="24"/>
      <c r="L936" s="24"/>
      <c r="M936" s="21"/>
      <c r="N936" s="24"/>
      <c r="O936" s="24"/>
      <c r="P936" s="26"/>
      <c r="Q936" s="26"/>
      <c r="R936" s="26"/>
      <c r="S936" s="26"/>
      <c r="T936" s="26"/>
      <c r="U936" s="26"/>
      <c r="V936" s="26"/>
      <c r="W936" s="26"/>
      <c r="X936" s="27"/>
    </row>
    <row r="937" spans="2:24" s="2" customFormat="1" x14ac:dyDescent="0.3">
      <c r="B937" s="20"/>
      <c r="C937" s="20"/>
      <c r="D937" s="21"/>
      <c r="E937" s="21"/>
      <c r="F937" s="20"/>
      <c r="G937" s="21"/>
      <c r="H937" s="38"/>
      <c r="I937" s="23"/>
      <c r="J937" s="23"/>
      <c r="K937" s="24"/>
      <c r="L937" s="24"/>
      <c r="M937" s="21"/>
      <c r="N937" s="24"/>
      <c r="O937" s="24"/>
      <c r="P937" s="26"/>
      <c r="Q937" s="26"/>
      <c r="R937" s="26"/>
      <c r="S937" s="26"/>
      <c r="T937" s="26"/>
      <c r="U937" s="26"/>
      <c r="V937" s="26"/>
      <c r="W937" s="26"/>
      <c r="X937" s="27"/>
    </row>
    <row r="938" spans="2:24" s="2" customFormat="1" x14ac:dyDescent="0.3">
      <c r="B938" s="20"/>
      <c r="C938" s="20"/>
      <c r="D938" s="21"/>
      <c r="E938" s="21"/>
      <c r="F938" s="20"/>
      <c r="G938" s="21"/>
      <c r="H938" s="38"/>
      <c r="I938" s="23"/>
      <c r="J938" s="23"/>
      <c r="K938" s="24"/>
      <c r="L938" s="24"/>
      <c r="M938" s="21"/>
      <c r="N938" s="24"/>
      <c r="O938" s="24"/>
      <c r="P938" s="26"/>
      <c r="Q938" s="26"/>
      <c r="R938" s="26"/>
      <c r="S938" s="26"/>
      <c r="T938" s="26"/>
      <c r="U938" s="26"/>
      <c r="V938" s="26"/>
      <c r="W938" s="26"/>
      <c r="X938" s="27"/>
    </row>
    <row r="939" spans="2:24" s="2" customFormat="1" x14ac:dyDescent="0.3">
      <c r="B939" s="20"/>
      <c r="C939" s="20"/>
      <c r="D939" s="21"/>
      <c r="E939" s="21"/>
      <c r="F939" s="20"/>
      <c r="G939" s="21"/>
      <c r="H939" s="38"/>
      <c r="I939" s="23"/>
      <c r="J939" s="23"/>
      <c r="K939" s="24"/>
      <c r="L939" s="24"/>
      <c r="M939" s="21"/>
      <c r="N939" s="24"/>
      <c r="O939" s="24"/>
      <c r="P939" s="26"/>
      <c r="Q939" s="26"/>
      <c r="R939" s="26"/>
      <c r="S939" s="26"/>
      <c r="T939" s="26"/>
      <c r="U939" s="26"/>
      <c r="V939" s="26"/>
      <c r="W939" s="26"/>
      <c r="X939" s="27"/>
    </row>
    <row r="940" spans="2:24" s="2" customFormat="1" x14ac:dyDescent="0.3">
      <c r="B940" s="20"/>
      <c r="C940" s="20"/>
      <c r="D940" s="21"/>
      <c r="E940" s="21"/>
      <c r="F940" s="20"/>
      <c r="G940" s="21"/>
      <c r="H940" s="38"/>
      <c r="I940" s="23"/>
      <c r="J940" s="23"/>
      <c r="K940" s="24"/>
      <c r="L940" s="24"/>
      <c r="M940" s="21"/>
      <c r="N940" s="24"/>
      <c r="O940" s="24"/>
      <c r="P940" s="26"/>
      <c r="Q940" s="26"/>
      <c r="R940" s="26"/>
      <c r="S940" s="26"/>
      <c r="T940" s="26"/>
      <c r="U940" s="26"/>
      <c r="V940" s="26"/>
      <c r="W940" s="26"/>
      <c r="X940" s="27"/>
    </row>
    <row r="941" spans="2:24" s="2" customFormat="1" x14ac:dyDescent="0.3">
      <c r="B941" s="20"/>
      <c r="C941" s="20"/>
      <c r="D941" s="21"/>
      <c r="E941" s="21"/>
      <c r="F941" s="20"/>
      <c r="G941" s="21"/>
      <c r="H941" s="38"/>
      <c r="I941" s="23"/>
      <c r="J941" s="23"/>
      <c r="K941" s="24"/>
      <c r="L941" s="24"/>
      <c r="M941" s="21"/>
      <c r="N941" s="24"/>
      <c r="O941" s="24"/>
      <c r="P941" s="26"/>
      <c r="Q941" s="26"/>
      <c r="R941" s="26"/>
      <c r="S941" s="26"/>
      <c r="T941" s="26"/>
      <c r="U941" s="26"/>
      <c r="V941" s="26"/>
      <c r="W941" s="26"/>
      <c r="X941" s="27"/>
    </row>
    <row r="942" spans="2:24" s="2" customFormat="1" x14ac:dyDescent="0.3">
      <c r="B942" s="20"/>
      <c r="C942" s="20"/>
      <c r="D942" s="21"/>
      <c r="E942" s="21"/>
      <c r="F942" s="20"/>
      <c r="G942" s="21"/>
      <c r="H942" s="38"/>
      <c r="I942" s="23"/>
      <c r="J942" s="23"/>
      <c r="K942" s="24"/>
      <c r="L942" s="24"/>
      <c r="M942" s="21"/>
      <c r="N942" s="24"/>
      <c r="O942" s="24"/>
      <c r="P942" s="26"/>
      <c r="Q942" s="26"/>
      <c r="R942" s="26"/>
      <c r="S942" s="26"/>
      <c r="T942" s="26"/>
      <c r="U942" s="26"/>
      <c r="V942" s="26"/>
      <c r="W942" s="26"/>
      <c r="X942" s="27"/>
    </row>
    <row r="943" spans="2:24" s="2" customFormat="1" x14ac:dyDescent="0.3">
      <c r="B943" s="20"/>
      <c r="C943" s="20"/>
      <c r="D943" s="21"/>
      <c r="E943" s="21"/>
      <c r="F943" s="20"/>
      <c r="G943" s="21"/>
      <c r="H943" s="38"/>
      <c r="I943" s="23"/>
      <c r="J943" s="23"/>
      <c r="K943" s="24"/>
      <c r="L943" s="24"/>
      <c r="M943" s="21"/>
      <c r="N943" s="24"/>
      <c r="O943" s="24"/>
      <c r="P943" s="26"/>
      <c r="Q943" s="26"/>
      <c r="R943" s="26"/>
      <c r="S943" s="26"/>
      <c r="T943" s="26"/>
      <c r="U943" s="26"/>
      <c r="V943" s="26"/>
      <c r="W943" s="26"/>
      <c r="X943" s="27"/>
    </row>
    <row r="944" spans="2:24" s="2" customFormat="1" x14ac:dyDescent="0.3">
      <c r="B944" s="20"/>
      <c r="C944" s="20"/>
      <c r="D944" s="21"/>
      <c r="E944" s="21"/>
      <c r="F944" s="20"/>
      <c r="G944" s="21"/>
      <c r="H944" s="38"/>
      <c r="I944" s="23"/>
      <c r="J944" s="23"/>
      <c r="K944" s="24"/>
      <c r="L944" s="24"/>
      <c r="M944" s="21"/>
      <c r="N944" s="24"/>
      <c r="O944" s="24"/>
      <c r="P944" s="26"/>
      <c r="Q944" s="26"/>
      <c r="R944" s="26"/>
      <c r="S944" s="26"/>
      <c r="T944" s="26"/>
      <c r="U944" s="26"/>
      <c r="V944" s="26"/>
      <c r="W944" s="26"/>
      <c r="X944" s="27"/>
    </row>
    <row r="945" spans="2:24" s="2" customFormat="1" x14ac:dyDescent="0.3">
      <c r="B945" s="20"/>
      <c r="C945" s="20"/>
      <c r="D945" s="21"/>
      <c r="E945" s="21"/>
      <c r="F945" s="20"/>
      <c r="G945" s="21"/>
      <c r="H945" s="38"/>
      <c r="I945" s="23"/>
      <c r="J945" s="23"/>
      <c r="K945" s="24"/>
      <c r="L945" s="24"/>
      <c r="M945" s="21"/>
      <c r="N945" s="24"/>
      <c r="O945" s="24"/>
      <c r="P945" s="26"/>
      <c r="Q945" s="26"/>
      <c r="R945" s="26"/>
      <c r="S945" s="26"/>
      <c r="T945" s="26"/>
      <c r="U945" s="26"/>
      <c r="V945" s="26"/>
      <c r="W945" s="26"/>
      <c r="X945" s="27"/>
    </row>
    <row r="946" spans="2:24" s="2" customFormat="1" x14ac:dyDescent="0.3">
      <c r="B946" s="20"/>
      <c r="C946" s="20"/>
      <c r="D946" s="21"/>
      <c r="E946" s="21"/>
      <c r="F946" s="20"/>
      <c r="G946" s="21"/>
      <c r="H946" s="38"/>
      <c r="I946" s="23"/>
      <c r="J946" s="23"/>
      <c r="K946" s="24"/>
      <c r="L946" s="24"/>
      <c r="M946" s="21"/>
      <c r="N946" s="24"/>
      <c r="O946" s="24"/>
      <c r="P946" s="26"/>
      <c r="Q946" s="26"/>
      <c r="R946" s="26"/>
      <c r="S946" s="26"/>
      <c r="T946" s="26"/>
      <c r="U946" s="26"/>
      <c r="V946" s="26"/>
      <c r="W946" s="26"/>
      <c r="X946" s="27"/>
    </row>
    <row r="947" spans="2:24" s="2" customFormat="1" x14ac:dyDescent="0.3">
      <c r="B947" s="20"/>
      <c r="C947" s="20"/>
      <c r="D947" s="21"/>
      <c r="E947" s="21"/>
      <c r="F947" s="20"/>
      <c r="G947" s="21"/>
      <c r="H947" s="38"/>
      <c r="I947" s="23"/>
      <c r="J947" s="23"/>
      <c r="K947" s="24"/>
      <c r="L947" s="24"/>
      <c r="M947" s="21"/>
      <c r="N947" s="24"/>
      <c r="O947" s="24"/>
      <c r="P947" s="26"/>
      <c r="Q947" s="26"/>
      <c r="R947" s="26"/>
      <c r="S947" s="26"/>
      <c r="T947" s="26"/>
      <c r="U947" s="26"/>
      <c r="V947" s="26"/>
      <c r="W947" s="26"/>
      <c r="X947" s="27"/>
    </row>
    <row r="948" spans="2:24" s="2" customFormat="1" x14ac:dyDescent="0.3">
      <c r="B948" s="20"/>
      <c r="C948" s="20"/>
      <c r="D948" s="21"/>
      <c r="E948" s="21"/>
      <c r="F948" s="20"/>
      <c r="G948" s="21"/>
      <c r="H948" s="38"/>
      <c r="I948" s="23"/>
      <c r="J948" s="23"/>
      <c r="K948" s="24"/>
      <c r="L948" s="24"/>
      <c r="M948" s="21"/>
      <c r="N948" s="24"/>
      <c r="O948" s="24"/>
      <c r="P948" s="26"/>
      <c r="Q948" s="26"/>
      <c r="R948" s="26"/>
      <c r="S948" s="26"/>
      <c r="T948" s="26"/>
      <c r="U948" s="26"/>
      <c r="V948" s="26"/>
      <c r="W948" s="26"/>
      <c r="X948" s="27"/>
    </row>
    <row r="949" spans="2:24" s="2" customFormat="1" x14ac:dyDescent="0.3">
      <c r="B949" s="20"/>
      <c r="C949" s="20"/>
      <c r="D949" s="21"/>
      <c r="E949" s="21"/>
      <c r="F949" s="20"/>
      <c r="G949" s="21"/>
      <c r="H949" s="38"/>
      <c r="I949" s="23"/>
      <c r="J949" s="23"/>
      <c r="K949" s="24"/>
      <c r="L949" s="24"/>
      <c r="M949" s="21"/>
      <c r="N949" s="24"/>
      <c r="O949" s="24"/>
      <c r="P949" s="26"/>
      <c r="Q949" s="26"/>
      <c r="R949" s="26"/>
      <c r="S949" s="26"/>
      <c r="T949" s="26"/>
      <c r="U949" s="26"/>
      <c r="V949" s="26"/>
      <c r="W949" s="26"/>
      <c r="X949" s="27"/>
    </row>
    <row r="950" spans="2:24" s="2" customFormat="1" x14ac:dyDescent="0.3">
      <c r="B950" s="20"/>
      <c r="C950" s="20"/>
      <c r="D950" s="21"/>
      <c r="E950" s="21"/>
      <c r="F950" s="20"/>
      <c r="G950" s="21"/>
      <c r="H950" s="38"/>
      <c r="I950" s="23"/>
      <c r="J950" s="23"/>
      <c r="K950" s="24"/>
      <c r="L950" s="24"/>
      <c r="M950" s="21"/>
      <c r="N950" s="24"/>
      <c r="O950" s="24"/>
      <c r="P950" s="26"/>
      <c r="Q950" s="26"/>
      <c r="R950" s="26"/>
      <c r="S950" s="26"/>
      <c r="T950" s="26"/>
      <c r="U950" s="26"/>
      <c r="V950" s="26"/>
      <c r="W950" s="26"/>
      <c r="X950" s="27"/>
    </row>
    <row r="951" spans="2:24" s="2" customFormat="1" x14ac:dyDescent="0.3">
      <c r="B951" s="20"/>
      <c r="C951" s="20"/>
      <c r="D951" s="21"/>
      <c r="E951" s="21"/>
      <c r="F951" s="20"/>
      <c r="G951" s="21"/>
      <c r="H951" s="38"/>
      <c r="I951" s="23"/>
      <c r="J951" s="23"/>
      <c r="K951" s="24"/>
      <c r="L951" s="24"/>
      <c r="M951" s="21"/>
      <c r="N951" s="24"/>
      <c r="O951" s="24"/>
      <c r="P951" s="26"/>
      <c r="Q951" s="26"/>
      <c r="R951" s="26"/>
      <c r="S951" s="26"/>
      <c r="T951" s="26"/>
      <c r="U951" s="26"/>
      <c r="V951" s="26"/>
      <c r="W951" s="26"/>
      <c r="X951" s="27"/>
    </row>
    <row r="952" spans="2:24" s="2" customFormat="1" x14ac:dyDescent="0.3">
      <c r="B952" s="20"/>
      <c r="C952" s="20"/>
      <c r="D952" s="21"/>
      <c r="E952" s="21"/>
      <c r="F952" s="20"/>
      <c r="G952" s="21"/>
      <c r="H952" s="38"/>
      <c r="I952" s="23"/>
      <c r="J952" s="23"/>
      <c r="K952" s="24"/>
      <c r="L952" s="24"/>
      <c r="M952" s="21"/>
      <c r="N952" s="24"/>
      <c r="O952" s="24"/>
      <c r="P952" s="26"/>
      <c r="Q952" s="26"/>
      <c r="R952" s="26"/>
      <c r="S952" s="26"/>
      <c r="T952" s="26"/>
      <c r="U952" s="26"/>
      <c r="V952" s="26"/>
      <c r="W952" s="26"/>
      <c r="X952" s="27"/>
    </row>
    <row r="953" spans="2:24" s="2" customFormat="1" x14ac:dyDescent="0.3">
      <c r="B953" s="20"/>
      <c r="C953" s="20"/>
      <c r="D953" s="21"/>
      <c r="E953" s="21"/>
      <c r="F953" s="20"/>
      <c r="G953" s="21"/>
      <c r="H953" s="38"/>
      <c r="I953" s="23"/>
      <c r="J953" s="23"/>
      <c r="K953" s="24"/>
      <c r="L953" s="24"/>
      <c r="M953" s="21"/>
      <c r="N953" s="24"/>
      <c r="O953" s="24"/>
      <c r="P953" s="26"/>
      <c r="Q953" s="26"/>
      <c r="R953" s="26"/>
      <c r="S953" s="26"/>
      <c r="T953" s="26"/>
      <c r="U953" s="26"/>
      <c r="V953" s="26"/>
      <c r="W953" s="26"/>
      <c r="X953" s="27"/>
    </row>
    <row r="954" spans="2:24" s="2" customFormat="1" x14ac:dyDescent="0.3">
      <c r="B954" s="20"/>
      <c r="C954" s="20"/>
      <c r="D954" s="21"/>
      <c r="E954" s="21"/>
      <c r="F954" s="20"/>
      <c r="G954" s="21"/>
      <c r="H954" s="38"/>
      <c r="I954" s="23"/>
      <c r="J954" s="23"/>
      <c r="K954" s="24"/>
      <c r="L954" s="24"/>
      <c r="M954" s="21"/>
      <c r="N954" s="24"/>
      <c r="O954" s="24"/>
      <c r="P954" s="26"/>
      <c r="Q954" s="26"/>
      <c r="R954" s="26"/>
      <c r="S954" s="26"/>
      <c r="T954" s="26"/>
      <c r="U954" s="26"/>
      <c r="V954" s="26"/>
      <c r="W954" s="26"/>
      <c r="X954" s="27"/>
    </row>
    <row r="955" spans="2:24" s="2" customFormat="1" x14ac:dyDescent="0.3">
      <c r="B955" s="20"/>
      <c r="C955" s="20"/>
      <c r="D955" s="21"/>
      <c r="E955" s="21"/>
      <c r="F955" s="20"/>
      <c r="G955" s="21"/>
      <c r="H955" s="38"/>
      <c r="I955" s="23"/>
      <c r="J955" s="23"/>
      <c r="K955" s="24"/>
      <c r="L955" s="24"/>
      <c r="M955" s="21"/>
      <c r="N955" s="24"/>
      <c r="O955" s="24"/>
      <c r="P955" s="26"/>
      <c r="Q955" s="26"/>
      <c r="R955" s="26"/>
      <c r="S955" s="26"/>
      <c r="T955" s="26"/>
      <c r="U955" s="26"/>
      <c r="V955" s="26"/>
      <c r="W955" s="26"/>
      <c r="X955" s="27"/>
    </row>
    <row r="956" spans="2:24" s="2" customFormat="1" x14ac:dyDescent="0.3">
      <c r="B956" s="20"/>
      <c r="C956" s="20"/>
      <c r="D956" s="21"/>
      <c r="E956" s="21"/>
      <c r="F956" s="20"/>
      <c r="G956" s="21"/>
      <c r="H956" s="38"/>
      <c r="I956" s="23"/>
      <c r="J956" s="23"/>
      <c r="K956" s="24"/>
      <c r="L956" s="24"/>
      <c r="M956" s="21"/>
      <c r="N956" s="24"/>
      <c r="O956" s="24"/>
      <c r="P956" s="26"/>
      <c r="Q956" s="26"/>
      <c r="R956" s="26"/>
      <c r="S956" s="26"/>
      <c r="T956" s="26"/>
      <c r="U956" s="26"/>
      <c r="V956" s="26"/>
      <c r="W956" s="26"/>
      <c r="X956" s="27"/>
    </row>
    <row r="957" spans="2:24" s="2" customFormat="1" x14ac:dyDescent="0.3">
      <c r="B957" s="20"/>
      <c r="C957" s="20"/>
      <c r="D957" s="21"/>
      <c r="E957" s="21"/>
      <c r="F957" s="20"/>
      <c r="G957" s="21"/>
      <c r="H957" s="38"/>
      <c r="I957" s="23"/>
      <c r="J957" s="23"/>
      <c r="K957" s="24"/>
      <c r="L957" s="24"/>
      <c r="M957" s="21"/>
      <c r="N957" s="24"/>
      <c r="O957" s="24"/>
      <c r="P957" s="26"/>
      <c r="Q957" s="26"/>
      <c r="R957" s="26"/>
      <c r="S957" s="26"/>
      <c r="T957" s="26"/>
      <c r="U957" s="26"/>
      <c r="V957" s="26"/>
      <c r="W957" s="26"/>
      <c r="X957" s="27"/>
    </row>
    <row r="958" spans="2:24" s="2" customFormat="1" x14ac:dyDescent="0.3">
      <c r="B958" s="20"/>
      <c r="C958" s="20"/>
      <c r="D958" s="21"/>
      <c r="E958" s="21"/>
      <c r="F958" s="20"/>
      <c r="G958" s="21"/>
      <c r="H958" s="38"/>
      <c r="I958" s="23"/>
      <c r="J958" s="23"/>
      <c r="K958" s="24"/>
      <c r="L958" s="24"/>
      <c r="M958" s="21"/>
      <c r="N958" s="24"/>
      <c r="O958" s="24"/>
      <c r="P958" s="26"/>
      <c r="Q958" s="26"/>
      <c r="R958" s="26"/>
      <c r="S958" s="26"/>
      <c r="T958" s="26"/>
      <c r="U958" s="26"/>
      <c r="V958" s="26"/>
      <c r="W958" s="26"/>
      <c r="X958" s="27"/>
    </row>
    <row r="959" spans="2:24" s="2" customFormat="1" x14ac:dyDescent="0.3">
      <c r="B959" s="20"/>
      <c r="C959" s="20"/>
      <c r="D959" s="21"/>
      <c r="E959" s="21"/>
      <c r="F959" s="20"/>
      <c r="G959" s="21"/>
      <c r="H959" s="38"/>
      <c r="I959" s="23"/>
      <c r="J959" s="23"/>
      <c r="K959" s="24"/>
      <c r="L959" s="24"/>
      <c r="M959" s="21"/>
      <c r="N959" s="24"/>
      <c r="O959" s="24"/>
      <c r="P959" s="26"/>
      <c r="Q959" s="26"/>
      <c r="R959" s="26"/>
      <c r="S959" s="26"/>
      <c r="T959" s="26"/>
      <c r="U959" s="26"/>
      <c r="V959" s="26"/>
      <c r="W959" s="26"/>
      <c r="X959" s="27"/>
    </row>
    <row r="960" spans="2:24" s="2" customFormat="1" x14ac:dyDescent="0.3">
      <c r="B960" s="20"/>
      <c r="C960" s="20"/>
      <c r="D960" s="21"/>
      <c r="E960" s="21"/>
      <c r="F960" s="20"/>
      <c r="G960" s="21"/>
      <c r="H960" s="38"/>
      <c r="I960" s="23"/>
      <c r="J960" s="23"/>
      <c r="K960" s="24"/>
      <c r="L960" s="24"/>
      <c r="M960" s="21"/>
      <c r="N960" s="24"/>
      <c r="O960" s="24"/>
      <c r="P960" s="26"/>
      <c r="Q960" s="26"/>
      <c r="R960" s="26"/>
      <c r="S960" s="26"/>
      <c r="T960" s="26"/>
      <c r="U960" s="26"/>
      <c r="V960" s="26"/>
      <c r="W960" s="26"/>
      <c r="X960" s="27"/>
    </row>
    <row r="961" spans="2:24" s="2" customFormat="1" x14ac:dyDescent="0.3">
      <c r="B961" s="20"/>
      <c r="C961" s="20"/>
      <c r="D961" s="21"/>
      <c r="E961" s="21"/>
      <c r="F961" s="20"/>
      <c r="G961" s="21"/>
      <c r="H961" s="38"/>
      <c r="I961" s="23"/>
      <c r="J961" s="23"/>
      <c r="K961" s="24"/>
      <c r="L961" s="24"/>
      <c r="M961" s="21"/>
      <c r="N961" s="24"/>
      <c r="O961" s="24"/>
      <c r="P961" s="26"/>
      <c r="Q961" s="26"/>
      <c r="R961" s="26"/>
      <c r="S961" s="26"/>
      <c r="T961" s="26"/>
      <c r="U961" s="26"/>
      <c r="V961" s="26"/>
      <c r="W961" s="26"/>
      <c r="X961" s="27"/>
    </row>
    <row r="962" spans="2:24" s="2" customFormat="1" x14ac:dyDescent="0.3">
      <c r="B962" s="20"/>
      <c r="C962" s="20"/>
      <c r="D962" s="21"/>
      <c r="E962" s="21"/>
      <c r="F962" s="20"/>
      <c r="G962" s="21"/>
      <c r="H962" s="38"/>
      <c r="I962" s="23"/>
      <c r="J962" s="23"/>
      <c r="K962" s="24"/>
      <c r="L962" s="24"/>
      <c r="M962" s="21"/>
      <c r="N962" s="24"/>
      <c r="O962" s="24"/>
      <c r="P962" s="26"/>
      <c r="Q962" s="26"/>
      <c r="R962" s="26"/>
      <c r="S962" s="26"/>
      <c r="T962" s="26"/>
      <c r="U962" s="26"/>
      <c r="V962" s="26"/>
      <c r="W962" s="26"/>
      <c r="X962" s="27"/>
    </row>
    <row r="963" spans="2:24" s="2" customFormat="1" x14ac:dyDescent="0.3">
      <c r="B963" s="20"/>
      <c r="C963" s="20"/>
      <c r="D963" s="21"/>
      <c r="E963" s="21"/>
      <c r="F963" s="20"/>
      <c r="G963" s="21"/>
      <c r="H963" s="38"/>
      <c r="I963" s="23"/>
      <c r="J963" s="23"/>
      <c r="K963" s="24"/>
      <c r="L963" s="24"/>
      <c r="M963" s="21"/>
      <c r="N963" s="24"/>
      <c r="O963" s="24"/>
      <c r="P963" s="26"/>
      <c r="Q963" s="26"/>
      <c r="R963" s="26"/>
      <c r="S963" s="26"/>
      <c r="T963" s="26"/>
      <c r="U963" s="26"/>
      <c r="V963" s="26"/>
      <c r="W963" s="26"/>
      <c r="X963" s="27"/>
    </row>
    <row r="964" spans="2:24" s="2" customFormat="1" x14ac:dyDescent="0.3">
      <c r="B964" s="20"/>
      <c r="C964" s="20"/>
      <c r="D964" s="21"/>
      <c r="E964" s="21"/>
      <c r="F964" s="20"/>
      <c r="G964" s="21"/>
      <c r="H964" s="38"/>
      <c r="I964" s="23"/>
      <c r="J964" s="23"/>
      <c r="K964" s="24"/>
      <c r="L964" s="24"/>
      <c r="M964" s="21"/>
      <c r="N964" s="24"/>
      <c r="O964" s="24"/>
      <c r="P964" s="26"/>
      <c r="Q964" s="26"/>
      <c r="R964" s="26"/>
      <c r="S964" s="26"/>
      <c r="T964" s="26"/>
      <c r="U964" s="26"/>
      <c r="V964" s="26"/>
      <c r="W964" s="26"/>
      <c r="X964" s="27"/>
    </row>
    <row r="965" spans="2:24" s="2" customFormat="1" x14ac:dyDescent="0.3">
      <c r="B965" s="20"/>
      <c r="C965" s="20"/>
      <c r="D965" s="21"/>
      <c r="E965" s="21"/>
      <c r="F965" s="20"/>
      <c r="G965" s="21"/>
      <c r="H965" s="38"/>
      <c r="I965" s="23"/>
      <c r="J965" s="23"/>
      <c r="K965" s="24"/>
      <c r="L965" s="24"/>
      <c r="M965" s="21"/>
      <c r="N965" s="24"/>
      <c r="O965" s="24"/>
      <c r="P965" s="26"/>
      <c r="Q965" s="26"/>
      <c r="R965" s="26"/>
      <c r="S965" s="26"/>
      <c r="T965" s="26"/>
      <c r="U965" s="26"/>
      <c r="V965" s="26"/>
      <c r="W965" s="26"/>
      <c r="X965" s="27"/>
    </row>
    <row r="966" spans="2:24" s="2" customFormat="1" x14ac:dyDescent="0.3">
      <c r="B966" s="20"/>
      <c r="C966" s="20"/>
      <c r="D966" s="21"/>
      <c r="E966" s="21"/>
      <c r="F966" s="20"/>
      <c r="G966" s="21"/>
      <c r="H966" s="38"/>
      <c r="I966" s="23"/>
      <c r="J966" s="23"/>
      <c r="K966" s="24"/>
      <c r="L966" s="24"/>
      <c r="M966" s="21"/>
      <c r="N966" s="24"/>
      <c r="O966" s="24"/>
      <c r="P966" s="26"/>
      <c r="Q966" s="26"/>
      <c r="R966" s="26"/>
      <c r="S966" s="26"/>
      <c r="T966" s="26"/>
      <c r="U966" s="26"/>
      <c r="V966" s="26"/>
      <c r="W966" s="26"/>
      <c r="X966" s="27"/>
    </row>
    <row r="967" spans="2:24" s="2" customFormat="1" x14ac:dyDescent="0.3">
      <c r="B967" s="20"/>
      <c r="C967" s="20"/>
      <c r="D967" s="21"/>
      <c r="E967" s="21"/>
      <c r="F967" s="20"/>
      <c r="G967" s="21"/>
      <c r="H967" s="38"/>
      <c r="I967" s="23"/>
      <c r="J967" s="23"/>
      <c r="K967" s="24"/>
      <c r="L967" s="24"/>
      <c r="M967" s="21"/>
      <c r="N967" s="24"/>
      <c r="O967" s="24"/>
      <c r="P967" s="26"/>
      <c r="Q967" s="26"/>
      <c r="R967" s="26"/>
      <c r="S967" s="26"/>
      <c r="T967" s="26"/>
      <c r="U967" s="26"/>
      <c r="V967" s="26"/>
      <c r="W967" s="26"/>
      <c r="X967" s="27"/>
    </row>
    <row r="968" spans="2:24" s="2" customFormat="1" x14ac:dyDescent="0.3">
      <c r="B968" s="20"/>
      <c r="C968" s="20"/>
      <c r="D968" s="21"/>
      <c r="E968" s="21"/>
      <c r="F968" s="20"/>
      <c r="G968" s="21"/>
      <c r="H968" s="38"/>
      <c r="I968" s="23"/>
      <c r="J968" s="23"/>
      <c r="K968" s="24"/>
      <c r="L968" s="24"/>
      <c r="M968" s="21"/>
      <c r="N968" s="24"/>
      <c r="O968" s="24"/>
      <c r="P968" s="26"/>
      <c r="Q968" s="26"/>
      <c r="R968" s="26"/>
      <c r="S968" s="26"/>
      <c r="T968" s="26"/>
      <c r="U968" s="26"/>
      <c r="V968" s="26"/>
      <c r="W968" s="26"/>
      <c r="X968" s="27"/>
    </row>
    <row r="969" spans="2:24" s="2" customFormat="1" x14ac:dyDescent="0.3">
      <c r="B969" s="20"/>
      <c r="C969" s="20"/>
      <c r="D969" s="21"/>
      <c r="E969" s="21"/>
      <c r="F969" s="20"/>
      <c r="G969" s="21"/>
      <c r="H969" s="38"/>
      <c r="I969" s="23"/>
      <c r="J969" s="23"/>
      <c r="K969" s="24"/>
      <c r="L969" s="24"/>
      <c r="M969" s="21"/>
      <c r="N969" s="24"/>
      <c r="O969" s="24"/>
      <c r="P969" s="26"/>
      <c r="Q969" s="26"/>
      <c r="R969" s="26"/>
      <c r="S969" s="26"/>
      <c r="T969" s="26"/>
      <c r="U969" s="26"/>
      <c r="V969" s="26"/>
      <c r="W969" s="26"/>
      <c r="X969" s="27"/>
    </row>
    <row r="970" spans="2:24" s="2" customFormat="1" x14ac:dyDescent="0.3">
      <c r="B970" s="20"/>
      <c r="C970" s="20"/>
      <c r="D970" s="21"/>
      <c r="E970" s="21"/>
      <c r="F970" s="20"/>
      <c r="G970" s="21"/>
      <c r="H970" s="38"/>
      <c r="I970" s="23"/>
      <c r="J970" s="23"/>
      <c r="K970" s="24"/>
      <c r="L970" s="24"/>
      <c r="M970" s="21"/>
      <c r="N970" s="24"/>
      <c r="O970" s="24"/>
      <c r="P970" s="26"/>
      <c r="Q970" s="26"/>
      <c r="R970" s="26"/>
      <c r="S970" s="26"/>
      <c r="T970" s="26"/>
      <c r="U970" s="26"/>
      <c r="V970" s="26"/>
      <c r="W970" s="26"/>
      <c r="X970" s="27"/>
    </row>
    <row r="971" spans="2:24" s="2" customFormat="1" x14ac:dyDescent="0.3">
      <c r="B971" s="20"/>
      <c r="C971" s="20"/>
      <c r="D971" s="21"/>
      <c r="E971" s="21"/>
      <c r="F971" s="20"/>
      <c r="G971" s="21"/>
      <c r="H971" s="38"/>
      <c r="I971" s="23"/>
      <c r="J971" s="23"/>
      <c r="K971" s="24"/>
      <c r="L971" s="24"/>
      <c r="M971" s="21"/>
      <c r="N971" s="24"/>
      <c r="O971" s="24"/>
      <c r="P971" s="26"/>
      <c r="Q971" s="26"/>
      <c r="R971" s="26"/>
      <c r="S971" s="26"/>
      <c r="T971" s="26"/>
      <c r="U971" s="26"/>
      <c r="V971" s="26"/>
      <c r="W971" s="26"/>
      <c r="X971" s="27"/>
    </row>
    <row r="972" spans="2:24" s="2" customFormat="1" x14ac:dyDescent="0.3">
      <c r="B972" s="20"/>
      <c r="C972" s="20"/>
      <c r="D972" s="21"/>
      <c r="E972" s="21"/>
      <c r="F972" s="20"/>
      <c r="G972" s="21"/>
      <c r="H972" s="38"/>
      <c r="I972" s="23"/>
      <c r="J972" s="23"/>
      <c r="K972" s="24"/>
      <c r="L972" s="24"/>
      <c r="M972" s="21"/>
      <c r="N972" s="24"/>
      <c r="O972" s="24"/>
      <c r="P972" s="26"/>
      <c r="Q972" s="26"/>
      <c r="R972" s="26"/>
      <c r="S972" s="26"/>
      <c r="T972" s="26"/>
      <c r="U972" s="26"/>
      <c r="V972" s="26"/>
      <c r="W972" s="26"/>
      <c r="X972" s="27"/>
    </row>
    <row r="973" spans="2:24" s="2" customFormat="1" x14ac:dyDescent="0.3">
      <c r="B973" s="20"/>
      <c r="C973" s="20"/>
      <c r="D973" s="21"/>
      <c r="E973" s="21"/>
      <c r="F973" s="20"/>
      <c r="G973" s="21"/>
      <c r="H973" s="38"/>
      <c r="I973" s="23"/>
      <c r="J973" s="23"/>
      <c r="K973" s="24"/>
      <c r="L973" s="24"/>
      <c r="M973" s="21"/>
      <c r="N973" s="24"/>
      <c r="O973" s="24"/>
      <c r="P973" s="26"/>
      <c r="Q973" s="26"/>
      <c r="R973" s="26"/>
      <c r="S973" s="26"/>
      <c r="T973" s="26"/>
      <c r="U973" s="26"/>
      <c r="V973" s="26"/>
      <c r="W973" s="26"/>
      <c r="X973" s="27"/>
    </row>
    <row r="974" spans="2:24" s="2" customFormat="1" x14ac:dyDescent="0.3">
      <c r="B974" s="20"/>
      <c r="C974" s="20"/>
      <c r="D974" s="21"/>
      <c r="E974" s="21"/>
      <c r="F974" s="20"/>
      <c r="G974" s="21"/>
      <c r="H974" s="38"/>
      <c r="I974" s="23"/>
      <c r="J974" s="23"/>
      <c r="K974" s="24"/>
      <c r="L974" s="24"/>
      <c r="M974" s="21"/>
      <c r="N974" s="24"/>
      <c r="O974" s="24"/>
      <c r="P974" s="26"/>
      <c r="Q974" s="26"/>
      <c r="R974" s="26"/>
      <c r="S974" s="26"/>
      <c r="T974" s="26"/>
      <c r="U974" s="26"/>
      <c r="V974" s="26"/>
      <c r="W974" s="26"/>
      <c r="X974" s="27"/>
    </row>
    <row r="975" spans="2:24" s="2" customFormat="1" x14ac:dyDescent="0.3">
      <c r="B975" s="20"/>
      <c r="C975" s="20"/>
      <c r="D975" s="21"/>
      <c r="E975" s="21"/>
      <c r="F975" s="20"/>
      <c r="G975" s="21"/>
      <c r="H975" s="38"/>
      <c r="I975" s="23"/>
      <c r="J975" s="23"/>
      <c r="K975" s="24"/>
      <c r="L975" s="24"/>
      <c r="M975" s="21"/>
      <c r="N975" s="24"/>
      <c r="O975" s="24"/>
      <c r="P975" s="26"/>
      <c r="Q975" s="26"/>
      <c r="R975" s="26"/>
      <c r="S975" s="26"/>
      <c r="T975" s="26"/>
      <c r="U975" s="26"/>
      <c r="V975" s="26"/>
      <c r="W975" s="26"/>
      <c r="X975" s="27"/>
    </row>
    <row r="976" spans="2:24" s="2" customFormat="1" x14ac:dyDescent="0.3">
      <c r="B976" s="20"/>
      <c r="C976" s="20"/>
      <c r="D976" s="21"/>
      <c r="E976" s="21"/>
      <c r="F976" s="20"/>
      <c r="G976" s="21"/>
      <c r="H976" s="38"/>
      <c r="I976" s="23"/>
      <c r="J976" s="23"/>
      <c r="K976" s="24"/>
      <c r="L976" s="24"/>
      <c r="M976" s="21"/>
      <c r="N976" s="24"/>
      <c r="O976" s="24"/>
      <c r="P976" s="26"/>
      <c r="Q976" s="26"/>
      <c r="R976" s="26"/>
      <c r="S976" s="26"/>
      <c r="T976" s="26"/>
      <c r="U976" s="26"/>
      <c r="V976" s="26"/>
      <c r="W976" s="26"/>
      <c r="X976" s="27"/>
    </row>
    <row r="977" spans="2:24" s="2" customFormat="1" x14ac:dyDescent="0.3">
      <c r="B977" s="20"/>
      <c r="C977" s="20"/>
      <c r="D977" s="21"/>
      <c r="E977" s="21"/>
      <c r="F977" s="20"/>
      <c r="G977" s="21"/>
      <c r="H977" s="38"/>
      <c r="I977" s="23"/>
      <c r="J977" s="23"/>
      <c r="K977" s="24"/>
      <c r="L977" s="24"/>
      <c r="M977" s="21"/>
      <c r="N977" s="24"/>
      <c r="O977" s="24"/>
      <c r="P977" s="26"/>
      <c r="Q977" s="26"/>
      <c r="R977" s="26"/>
      <c r="S977" s="26"/>
      <c r="T977" s="26"/>
      <c r="U977" s="26"/>
      <c r="V977" s="26"/>
      <c r="W977" s="26"/>
      <c r="X977" s="27"/>
    </row>
    <row r="978" spans="2:24" s="2" customFormat="1" x14ac:dyDescent="0.3">
      <c r="B978" s="20"/>
      <c r="C978" s="20"/>
      <c r="D978" s="21"/>
      <c r="E978" s="21"/>
      <c r="F978" s="20"/>
      <c r="G978" s="21"/>
      <c r="H978" s="38"/>
      <c r="I978" s="23"/>
      <c r="J978" s="23"/>
      <c r="K978" s="24"/>
      <c r="L978" s="24"/>
      <c r="M978" s="21"/>
      <c r="N978" s="24"/>
      <c r="O978" s="24"/>
      <c r="P978" s="26"/>
      <c r="Q978" s="26"/>
      <c r="R978" s="26"/>
      <c r="S978" s="26"/>
      <c r="T978" s="26"/>
      <c r="U978" s="26"/>
      <c r="V978" s="26"/>
      <c r="W978" s="26"/>
      <c r="X978" s="27"/>
    </row>
    <row r="979" spans="2:24" s="2" customFormat="1" x14ac:dyDescent="0.3">
      <c r="B979" s="20"/>
      <c r="C979" s="20"/>
      <c r="D979" s="21"/>
      <c r="E979" s="21"/>
      <c r="F979" s="20"/>
      <c r="G979" s="21"/>
      <c r="H979" s="38"/>
      <c r="I979" s="23"/>
      <c r="J979" s="23"/>
      <c r="K979" s="24"/>
      <c r="L979" s="24"/>
      <c r="M979" s="21"/>
      <c r="N979" s="24"/>
      <c r="O979" s="24"/>
      <c r="P979" s="26"/>
      <c r="Q979" s="26"/>
      <c r="R979" s="26"/>
      <c r="S979" s="26"/>
      <c r="T979" s="26"/>
      <c r="U979" s="26"/>
      <c r="V979" s="26"/>
      <c r="W979" s="26"/>
      <c r="X979" s="27"/>
    </row>
    <row r="980" spans="2:24" s="2" customFormat="1" x14ac:dyDescent="0.3">
      <c r="B980" s="20"/>
      <c r="C980" s="20"/>
      <c r="D980" s="21"/>
      <c r="E980" s="21"/>
      <c r="F980" s="20"/>
      <c r="G980" s="21"/>
      <c r="H980" s="38"/>
      <c r="I980" s="23"/>
      <c r="J980" s="23"/>
      <c r="K980" s="24"/>
      <c r="L980" s="24"/>
      <c r="M980" s="21"/>
      <c r="N980" s="24"/>
      <c r="O980" s="24"/>
      <c r="P980" s="26"/>
      <c r="Q980" s="26"/>
      <c r="R980" s="26"/>
      <c r="S980" s="26"/>
      <c r="T980" s="26"/>
      <c r="U980" s="26"/>
      <c r="V980" s="26"/>
      <c r="W980" s="26"/>
      <c r="X980" s="27"/>
    </row>
    <row r="981" spans="2:24" s="2" customFormat="1" x14ac:dyDescent="0.3">
      <c r="B981" s="20"/>
      <c r="C981" s="20"/>
      <c r="D981" s="21"/>
      <c r="E981" s="21"/>
      <c r="F981" s="20"/>
      <c r="G981" s="21"/>
      <c r="H981" s="38"/>
      <c r="I981" s="23"/>
      <c r="J981" s="23"/>
      <c r="K981" s="24"/>
      <c r="L981" s="24"/>
      <c r="M981" s="21"/>
      <c r="N981" s="24"/>
      <c r="O981" s="24"/>
      <c r="P981" s="26"/>
      <c r="Q981" s="26"/>
      <c r="R981" s="26"/>
      <c r="S981" s="26"/>
      <c r="T981" s="26"/>
      <c r="U981" s="26"/>
      <c r="V981" s="26"/>
      <c r="W981" s="26"/>
      <c r="X981" s="27"/>
    </row>
    <row r="982" spans="2:24" s="2" customFormat="1" x14ac:dyDescent="0.3">
      <c r="B982" s="20"/>
      <c r="C982" s="20"/>
      <c r="D982" s="21"/>
      <c r="E982" s="21"/>
      <c r="F982" s="20"/>
      <c r="G982" s="21"/>
      <c r="H982" s="38"/>
      <c r="I982" s="23"/>
      <c r="J982" s="23"/>
      <c r="K982" s="24"/>
      <c r="L982" s="24"/>
      <c r="M982" s="21"/>
      <c r="N982" s="24"/>
      <c r="O982" s="24"/>
      <c r="P982" s="26"/>
      <c r="Q982" s="26"/>
      <c r="R982" s="26"/>
      <c r="S982" s="26"/>
      <c r="T982" s="26"/>
      <c r="U982" s="26"/>
      <c r="V982" s="26"/>
      <c r="W982" s="26"/>
      <c r="X982" s="27"/>
    </row>
    <row r="983" spans="2:24" s="2" customFormat="1" x14ac:dyDescent="0.3">
      <c r="B983" s="20"/>
      <c r="C983" s="20"/>
      <c r="D983" s="21"/>
      <c r="E983" s="21"/>
      <c r="F983" s="20"/>
      <c r="G983" s="21"/>
      <c r="H983" s="38"/>
      <c r="I983" s="23"/>
      <c r="J983" s="23"/>
      <c r="K983" s="24"/>
      <c r="L983" s="24"/>
      <c r="M983" s="21"/>
      <c r="N983" s="24"/>
      <c r="O983" s="24"/>
      <c r="P983" s="26"/>
      <c r="Q983" s="26"/>
      <c r="R983" s="26"/>
      <c r="S983" s="26"/>
      <c r="T983" s="26"/>
      <c r="U983" s="26"/>
      <c r="V983" s="26"/>
      <c r="W983" s="26"/>
      <c r="X983" s="27"/>
    </row>
    <row r="984" spans="2:24" s="2" customFormat="1" x14ac:dyDescent="0.3">
      <c r="B984" s="20"/>
      <c r="C984" s="20"/>
      <c r="D984" s="21"/>
      <c r="E984" s="21"/>
      <c r="F984" s="20"/>
      <c r="G984" s="21"/>
      <c r="H984" s="38"/>
      <c r="I984" s="23"/>
      <c r="J984" s="23"/>
      <c r="K984" s="24"/>
      <c r="L984" s="24"/>
      <c r="M984" s="21"/>
      <c r="N984" s="24"/>
      <c r="O984" s="24"/>
      <c r="P984" s="26"/>
      <c r="Q984" s="26"/>
      <c r="R984" s="26"/>
      <c r="S984" s="26"/>
      <c r="T984" s="26"/>
      <c r="U984" s="26"/>
      <c r="V984" s="26"/>
      <c r="W984" s="26"/>
      <c r="X984" s="27"/>
    </row>
    <row r="985" spans="2:24" s="2" customFormat="1" x14ac:dyDescent="0.3">
      <c r="B985" s="20"/>
      <c r="C985" s="20"/>
      <c r="D985" s="21"/>
      <c r="E985" s="21"/>
      <c r="F985" s="20"/>
      <c r="G985" s="21"/>
      <c r="H985" s="38"/>
      <c r="I985" s="23"/>
      <c r="J985" s="23"/>
      <c r="K985" s="24"/>
      <c r="L985" s="24"/>
      <c r="M985" s="21"/>
      <c r="N985" s="24"/>
      <c r="O985" s="24"/>
      <c r="P985" s="26"/>
      <c r="Q985" s="26"/>
      <c r="R985" s="26"/>
      <c r="S985" s="26"/>
      <c r="T985" s="26"/>
      <c r="U985" s="26"/>
      <c r="V985" s="26"/>
      <c r="W985" s="26"/>
      <c r="X985" s="27"/>
    </row>
    <row r="986" spans="2:24" s="2" customFormat="1" x14ac:dyDescent="0.3">
      <c r="B986" s="20"/>
      <c r="C986" s="20"/>
      <c r="D986" s="21"/>
      <c r="E986" s="21"/>
      <c r="F986" s="20"/>
      <c r="G986" s="21"/>
      <c r="H986" s="38"/>
      <c r="I986" s="23"/>
      <c r="J986" s="23"/>
      <c r="K986" s="24"/>
      <c r="L986" s="24"/>
      <c r="M986" s="21"/>
      <c r="N986" s="24"/>
      <c r="O986" s="24"/>
      <c r="P986" s="26"/>
      <c r="Q986" s="26"/>
      <c r="R986" s="26"/>
      <c r="S986" s="26"/>
      <c r="T986" s="26"/>
      <c r="U986" s="26"/>
      <c r="V986" s="26"/>
      <c r="W986" s="26"/>
      <c r="X986" s="27"/>
    </row>
    <row r="987" spans="2:24" s="2" customFormat="1" x14ac:dyDescent="0.3">
      <c r="B987" s="20"/>
      <c r="C987" s="20"/>
      <c r="D987" s="21"/>
      <c r="E987" s="21"/>
      <c r="F987" s="20"/>
      <c r="G987" s="21"/>
      <c r="H987" s="38"/>
      <c r="I987" s="23"/>
      <c r="J987" s="23"/>
      <c r="K987" s="24"/>
      <c r="L987" s="24"/>
      <c r="M987" s="21"/>
      <c r="N987" s="24"/>
      <c r="O987" s="24"/>
      <c r="P987" s="26"/>
      <c r="Q987" s="26"/>
      <c r="R987" s="26"/>
      <c r="S987" s="26"/>
      <c r="T987" s="26"/>
      <c r="U987" s="26"/>
      <c r="V987" s="26"/>
      <c r="W987" s="26"/>
      <c r="X987" s="27"/>
    </row>
    <row r="988" spans="2:24" s="2" customFormat="1" x14ac:dyDescent="0.3">
      <c r="B988" s="20"/>
      <c r="C988" s="20"/>
      <c r="D988" s="21"/>
      <c r="E988" s="21"/>
      <c r="F988" s="20"/>
      <c r="G988" s="21"/>
      <c r="H988" s="38"/>
      <c r="I988" s="23"/>
      <c r="J988" s="23"/>
      <c r="K988" s="24"/>
      <c r="L988" s="24"/>
      <c r="M988" s="21"/>
      <c r="N988" s="24"/>
      <c r="O988" s="24"/>
      <c r="P988" s="26"/>
      <c r="Q988" s="26"/>
      <c r="R988" s="26"/>
      <c r="S988" s="26"/>
      <c r="T988" s="26"/>
      <c r="U988" s="26"/>
      <c r="V988" s="26"/>
      <c r="W988" s="26"/>
      <c r="X988" s="27"/>
    </row>
    <row r="989" spans="2:24" s="2" customFormat="1" x14ac:dyDescent="0.3">
      <c r="B989" s="20"/>
      <c r="C989" s="20"/>
      <c r="D989" s="21"/>
      <c r="E989" s="21"/>
      <c r="F989" s="20"/>
      <c r="G989" s="21"/>
      <c r="H989" s="38"/>
      <c r="I989" s="23"/>
      <c r="J989" s="23"/>
      <c r="K989" s="24"/>
      <c r="L989" s="24"/>
      <c r="M989" s="21"/>
      <c r="N989" s="24"/>
      <c r="O989" s="24"/>
      <c r="P989" s="26"/>
      <c r="Q989" s="26"/>
      <c r="R989" s="26"/>
      <c r="S989" s="26"/>
      <c r="T989" s="26"/>
      <c r="U989" s="26"/>
      <c r="V989" s="26"/>
      <c r="W989" s="26"/>
      <c r="X989" s="27"/>
    </row>
    <row r="990" spans="2:24" s="2" customFormat="1" x14ac:dyDescent="0.3">
      <c r="B990" s="20"/>
      <c r="C990" s="20"/>
      <c r="D990" s="21"/>
      <c r="E990" s="21"/>
      <c r="F990" s="20"/>
      <c r="G990" s="21"/>
      <c r="H990" s="38"/>
      <c r="I990" s="23"/>
      <c r="J990" s="23"/>
      <c r="K990" s="24"/>
      <c r="L990" s="24"/>
      <c r="M990" s="21"/>
      <c r="N990" s="24"/>
      <c r="O990" s="24"/>
      <c r="P990" s="26"/>
      <c r="Q990" s="26"/>
      <c r="R990" s="26"/>
      <c r="S990" s="26"/>
      <c r="T990" s="26"/>
      <c r="U990" s="26"/>
      <c r="V990" s="26"/>
      <c r="W990" s="26"/>
      <c r="X990" s="27"/>
    </row>
    <row r="991" spans="2:24" s="2" customFormat="1" x14ac:dyDescent="0.3">
      <c r="B991" s="20"/>
      <c r="C991" s="20"/>
      <c r="D991" s="21"/>
      <c r="E991" s="21"/>
      <c r="F991" s="20"/>
      <c r="G991" s="21"/>
      <c r="H991" s="38"/>
      <c r="I991" s="23"/>
      <c r="J991" s="23"/>
      <c r="K991" s="24"/>
      <c r="L991" s="24"/>
      <c r="M991" s="21"/>
      <c r="N991" s="24"/>
      <c r="O991" s="24"/>
      <c r="P991" s="26"/>
      <c r="Q991" s="26"/>
      <c r="R991" s="26"/>
      <c r="S991" s="26"/>
      <c r="T991" s="26"/>
      <c r="U991" s="26"/>
      <c r="V991" s="26"/>
      <c r="W991" s="26"/>
      <c r="X991" s="27"/>
    </row>
    <row r="992" spans="2:24" s="2" customFormat="1" x14ac:dyDescent="0.3">
      <c r="B992" s="20"/>
      <c r="C992" s="20"/>
      <c r="D992" s="21"/>
      <c r="E992" s="21"/>
      <c r="F992" s="20"/>
      <c r="G992" s="21"/>
      <c r="H992" s="38"/>
      <c r="I992" s="23"/>
      <c r="J992" s="23"/>
      <c r="K992" s="24"/>
      <c r="L992" s="24"/>
      <c r="M992" s="21"/>
      <c r="N992" s="24"/>
      <c r="O992" s="24"/>
      <c r="P992" s="26"/>
      <c r="Q992" s="26"/>
      <c r="R992" s="26"/>
      <c r="S992" s="26"/>
      <c r="T992" s="26"/>
      <c r="U992" s="26"/>
      <c r="V992" s="26"/>
      <c r="W992" s="26"/>
      <c r="X992" s="27"/>
    </row>
    <row r="993" spans="2:24" s="2" customFormat="1" x14ac:dyDescent="0.3">
      <c r="B993" s="20"/>
      <c r="C993" s="20"/>
      <c r="D993" s="21"/>
      <c r="E993" s="21"/>
      <c r="F993" s="20"/>
      <c r="G993" s="21"/>
      <c r="H993" s="38"/>
      <c r="I993" s="23"/>
      <c r="J993" s="23"/>
      <c r="K993" s="24"/>
      <c r="L993" s="24"/>
      <c r="M993" s="21"/>
      <c r="N993" s="24"/>
      <c r="O993" s="24"/>
      <c r="P993" s="26"/>
      <c r="Q993" s="26"/>
      <c r="R993" s="26"/>
      <c r="S993" s="26"/>
      <c r="T993" s="26"/>
      <c r="U993" s="26"/>
      <c r="V993" s="26"/>
      <c r="W993" s="26"/>
      <c r="X993" s="27"/>
    </row>
    <row r="994" spans="2:24" s="2" customFormat="1" x14ac:dyDescent="0.3">
      <c r="B994" s="20"/>
      <c r="C994" s="20"/>
      <c r="D994" s="21"/>
      <c r="E994" s="21"/>
      <c r="F994" s="20"/>
      <c r="G994" s="21"/>
      <c r="H994" s="38"/>
      <c r="I994" s="23"/>
      <c r="J994" s="23"/>
      <c r="K994" s="24"/>
      <c r="L994" s="24"/>
      <c r="M994" s="21"/>
      <c r="N994" s="24"/>
      <c r="O994" s="24"/>
      <c r="P994" s="26"/>
      <c r="Q994" s="26"/>
      <c r="R994" s="26"/>
      <c r="S994" s="26"/>
      <c r="T994" s="26"/>
      <c r="U994" s="26"/>
      <c r="V994" s="26"/>
      <c r="W994" s="26"/>
      <c r="X994" s="27"/>
    </row>
    <row r="995" spans="2:24" s="2" customFormat="1" x14ac:dyDescent="0.3">
      <c r="B995" s="20"/>
      <c r="C995" s="20"/>
      <c r="D995" s="21"/>
      <c r="E995" s="21"/>
      <c r="F995" s="20"/>
      <c r="G995" s="21"/>
      <c r="H995" s="38"/>
      <c r="I995" s="23"/>
      <c r="J995" s="23"/>
      <c r="K995" s="24"/>
      <c r="L995" s="24"/>
      <c r="M995" s="21"/>
      <c r="N995" s="24"/>
      <c r="O995" s="24"/>
      <c r="P995" s="26"/>
      <c r="Q995" s="26"/>
      <c r="R995" s="26"/>
      <c r="S995" s="26"/>
      <c r="T995" s="26"/>
      <c r="U995" s="26"/>
      <c r="V995" s="26"/>
      <c r="W995" s="26"/>
      <c r="X995" s="27"/>
    </row>
    <row r="996" spans="2:24" s="2" customFormat="1" x14ac:dyDescent="0.3">
      <c r="B996" s="20"/>
      <c r="C996" s="20"/>
      <c r="D996" s="21"/>
      <c r="E996" s="21"/>
      <c r="F996" s="20"/>
      <c r="G996" s="21"/>
      <c r="H996" s="38"/>
      <c r="I996" s="23"/>
      <c r="J996" s="23"/>
      <c r="K996" s="24"/>
      <c r="L996" s="24"/>
      <c r="M996" s="21"/>
      <c r="N996" s="24"/>
      <c r="O996" s="24"/>
      <c r="P996" s="26"/>
      <c r="Q996" s="26"/>
      <c r="R996" s="26"/>
      <c r="S996" s="26"/>
      <c r="T996" s="26"/>
      <c r="U996" s="26"/>
      <c r="V996" s="26"/>
      <c r="W996" s="26"/>
      <c r="X996" s="27"/>
    </row>
    <row r="997" spans="2:24" s="2" customFormat="1" x14ac:dyDescent="0.3">
      <c r="B997" s="20"/>
      <c r="C997" s="20"/>
      <c r="D997" s="21"/>
      <c r="E997" s="21"/>
      <c r="F997" s="20"/>
      <c r="G997" s="21"/>
      <c r="H997" s="38"/>
      <c r="I997" s="23"/>
      <c r="J997" s="23"/>
      <c r="K997" s="24"/>
      <c r="L997" s="24"/>
      <c r="M997" s="21"/>
      <c r="N997" s="24"/>
      <c r="O997" s="24"/>
      <c r="P997" s="26"/>
      <c r="Q997" s="26"/>
      <c r="R997" s="26"/>
      <c r="S997" s="26"/>
      <c r="T997" s="26"/>
      <c r="U997" s="26"/>
      <c r="V997" s="26"/>
      <c r="W997" s="26"/>
      <c r="X997" s="27"/>
    </row>
    <row r="998" spans="2:24" s="2" customFormat="1" x14ac:dyDescent="0.3">
      <c r="B998" s="20"/>
      <c r="C998" s="20"/>
      <c r="D998" s="21"/>
      <c r="E998" s="21"/>
      <c r="F998" s="20"/>
      <c r="G998" s="21"/>
      <c r="H998" s="38"/>
      <c r="I998" s="23"/>
      <c r="J998" s="23"/>
      <c r="K998" s="24"/>
      <c r="L998" s="24"/>
      <c r="M998" s="21"/>
      <c r="N998" s="24"/>
      <c r="O998" s="24"/>
      <c r="P998" s="26"/>
      <c r="Q998" s="26"/>
      <c r="R998" s="26"/>
      <c r="S998" s="26"/>
      <c r="T998" s="26"/>
      <c r="U998" s="26"/>
      <c r="V998" s="26"/>
      <c r="W998" s="26"/>
      <c r="X998" s="27"/>
    </row>
    <row r="999" spans="2:24" s="2" customFormat="1" x14ac:dyDescent="0.3">
      <c r="B999" s="20"/>
      <c r="C999" s="20"/>
      <c r="D999" s="21"/>
      <c r="E999" s="21"/>
      <c r="F999" s="20"/>
      <c r="G999" s="21"/>
      <c r="H999" s="38"/>
      <c r="I999" s="23"/>
      <c r="J999" s="23"/>
      <c r="K999" s="24"/>
      <c r="L999" s="24"/>
      <c r="M999" s="21"/>
      <c r="N999" s="24"/>
      <c r="O999" s="24"/>
      <c r="P999" s="26"/>
      <c r="Q999" s="26"/>
      <c r="R999" s="26"/>
      <c r="S999" s="26"/>
      <c r="T999" s="26"/>
      <c r="U999" s="26"/>
      <c r="V999" s="26"/>
      <c r="W999" s="26"/>
      <c r="X999" s="27"/>
    </row>
    <row r="1000" spans="2:24" s="2" customFormat="1" x14ac:dyDescent="0.3">
      <c r="B1000" s="20"/>
      <c r="C1000" s="20"/>
      <c r="D1000" s="21"/>
      <c r="E1000" s="21"/>
      <c r="F1000" s="20"/>
      <c r="G1000" s="21"/>
      <c r="H1000" s="38"/>
      <c r="I1000" s="23"/>
      <c r="J1000" s="23"/>
      <c r="K1000" s="24"/>
      <c r="L1000" s="24"/>
      <c r="M1000" s="21"/>
      <c r="N1000" s="24"/>
      <c r="O1000" s="24"/>
      <c r="P1000" s="26"/>
      <c r="Q1000" s="26"/>
      <c r="R1000" s="26"/>
      <c r="S1000" s="26"/>
      <c r="T1000" s="26"/>
      <c r="U1000" s="26"/>
      <c r="V1000" s="26"/>
      <c r="W1000" s="26"/>
      <c r="X1000" s="27"/>
    </row>
    <row r="1001" spans="2:24" s="2" customFormat="1" x14ac:dyDescent="0.3">
      <c r="B1001" s="20"/>
      <c r="C1001" s="20"/>
      <c r="D1001" s="21"/>
      <c r="E1001" s="21"/>
      <c r="F1001" s="20"/>
      <c r="G1001" s="21"/>
      <c r="H1001" s="38"/>
      <c r="I1001" s="23"/>
      <c r="J1001" s="23"/>
      <c r="K1001" s="24"/>
      <c r="L1001" s="24"/>
      <c r="M1001" s="21"/>
      <c r="N1001" s="24"/>
      <c r="O1001" s="24"/>
      <c r="P1001" s="26"/>
      <c r="Q1001" s="26"/>
      <c r="R1001" s="26"/>
      <c r="S1001" s="26"/>
      <c r="T1001" s="26"/>
      <c r="U1001" s="26"/>
      <c r="V1001" s="26"/>
      <c r="W1001" s="26"/>
      <c r="X1001" s="27"/>
    </row>
    <row r="1002" spans="2:24" s="2" customFormat="1" x14ac:dyDescent="0.3">
      <c r="B1002" s="20"/>
      <c r="C1002" s="20"/>
      <c r="D1002" s="21"/>
      <c r="E1002" s="21"/>
      <c r="F1002" s="20"/>
      <c r="G1002" s="21"/>
      <c r="H1002" s="38"/>
      <c r="I1002" s="23"/>
      <c r="J1002" s="23"/>
      <c r="K1002" s="24"/>
      <c r="L1002" s="24"/>
      <c r="M1002" s="21"/>
      <c r="N1002" s="24"/>
      <c r="O1002" s="24"/>
      <c r="P1002" s="26"/>
      <c r="Q1002" s="26"/>
      <c r="R1002" s="26"/>
      <c r="S1002" s="26"/>
      <c r="T1002" s="26"/>
      <c r="U1002" s="26"/>
      <c r="V1002" s="26"/>
      <c r="W1002" s="26"/>
      <c r="X1002" s="27"/>
    </row>
    <row r="1003" spans="2:24" s="2" customFormat="1" x14ac:dyDescent="0.3">
      <c r="B1003" s="20"/>
      <c r="C1003" s="20"/>
      <c r="D1003" s="21"/>
      <c r="E1003" s="21"/>
      <c r="F1003" s="20"/>
      <c r="G1003" s="21"/>
      <c r="H1003" s="38"/>
      <c r="I1003" s="23"/>
      <c r="J1003" s="23"/>
      <c r="K1003" s="24"/>
      <c r="L1003" s="24"/>
      <c r="M1003" s="21"/>
      <c r="N1003" s="24"/>
      <c r="O1003" s="24"/>
      <c r="P1003" s="26"/>
      <c r="Q1003" s="26"/>
      <c r="R1003" s="26"/>
      <c r="S1003" s="26"/>
      <c r="T1003" s="26"/>
      <c r="U1003" s="26"/>
      <c r="V1003" s="26"/>
      <c r="W1003" s="26"/>
      <c r="X1003" s="27"/>
    </row>
    <row r="1004" spans="2:24" s="2" customFormat="1" x14ac:dyDescent="0.3">
      <c r="B1004" s="20"/>
      <c r="C1004" s="20"/>
      <c r="D1004" s="21"/>
      <c r="E1004" s="21"/>
      <c r="F1004" s="20"/>
      <c r="G1004" s="21"/>
      <c r="H1004" s="38"/>
      <c r="I1004" s="23"/>
      <c r="J1004" s="23"/>
      <c r="K1004" s="24"/>
      <c r="L1004" s="24"/>
      <c r="M1004" s="21"/>
      <c r="N1004" s="24"/>
      <c r="O1004" s="24"/>
      <c r="P1004" s="26"/>
      <c r="Q1004" s="26"/>
      <c r="R1004" s="26"/>
      <c r="S1004" s="26"/>
      <c r="T1004" s="26"/>
      <c r="U1004" s="26"/>
      <c r="V1004" s="26"/>
      <c r="W1004" s="26"/>
      <c r="X1004" s="27"/>
    </row>
    <row r="1005" spans="2:24" s="2" customFormat="1" x14ac:dyDescent="0.3">
      <c r="B1005" s="20"/>
      <c r="C1005" s="20"/>
      <c r="D1005" s="21"/>
      <c r="E1005" s="21"/>
      <c r="F1005" s="20"/>
      <c r="G1005" s="21"/>
      <c r="H1005" s="38"/>
      <c r="I1005" s="23"/>
      <c r="J1005" s="23"/>
      <c r="K1005" s="24"/>
      <c r="L1005" s="24"/>
      <c r="M1005" s="21"/>
      <c r="N1005" s="24"/>
      <c r="O1005" s="24"/>
      <c r="P1005" s="26"/>
      <c r="Q1005" s="26"/>
      <c r="R1005" s="26"/>
      <c r="S1005" s="26"/>
      <c r="T1005" s="26"/>
      <c r="U1005" s="26"/>
      <c r="V1005" s="26"/>
      <c r="W1005" s="26"/>
      <c r="X1005" s="27"/>
    </row>
    <row r="1006" spans="2:24" s="2" customFormat="1" x14ac:dyDescent="0.3">
      <c r="B1006" s="20"/>
      <c r="C1006" s="20"/>
      <c r="D1006" s="21"/>
      <c r="E1006" s="21"/>
      <c r="F1006" s="20"/>
      <c r="G1006" s="21"/>
      <c r="H1006" s="38"/>
      <c r="I1006" s="23"/>
      <c r="J1006" s="23"/>
      <c r="K1006" s="24"/>
      <c r="L1006" s="24"/>
      <c r="M1006" s="21"/>
      <c r="N1006" s="24"/>
      <c r="O1006" s="24"/>
      <c r="P1006" s="26"/>
      <c r="Q1006" s="26"/>
      <c r="R1006" s="26"/>
      <c r="S1006" s="26"/>
      <c r="T1006" s="26"/>
      <c r="U1006" s="26"/>
      <c r="V1006" s="26"/>
      <c r="W1006" s="26"/>
      <c r="X1006" s="27"/>
    </row>
    <row r="1007" spans="2:24" s="2" customFormat="1" x14ac:dyDescent="0.3">
      <c r="B1007" s="20"/>
      <c r="C1007" s="20"/>
      <c r="D1007" s="21"/>
      <c r="E1007" s="21"/>
      <c r="F1007" s="20"/>
      <c r="G1007" s="21"/>
      <c r="H1007" s="38"/>
      <c r="I1007" s="23"/>
      <c r="J1007" s="23"/>
      <c r="K1007" s="24"/>
      <c r="L1007" s="24"/>
      <c r="M1007" s="21"/>
      <c r="N1007" s="24"/>
      <c r="O1007" s="24"/>
      <c r="P1007" s="26"/>
      <c r="Q1007" s="26"/>
      <c r="R1007" s="26"/>
      <c r="S1007" s="26"/>
      <c r="T1007" s="26"/>
      <c r="U1007" s="26"/>
      <c r="V1007" s="26"/>
      <c r="W1007" s="26"/>
      <c r="X1007" s="27"/>
    </row>
    <row r="1008" spans="2:24" s="2" customFormat="1" x14ac:dyDescent="0.3">
      <c r="B1008" s="20"/>
      <c r="C1008" s="20"/>
      <c r="D1008" s="21"/>
      <c r="E1008" s="21"/>
      <c r="F1008" s="20"/>
      <c r="G1008" s="21"/>
      <c r="H1008" s="38"/>
      <c r="I1008" s="23"/>
      <c r="J1008" s="23"/>
      <c r="K1008" s="24"/>
      <c r="L1008" s="24"/>
      <c r="M1008" s="21"/>
      <c r="N1008" s="24"/>
      <c r="O1008" s="24"/>
      <c r="P1008" s="26"/>
      <c r="Q1008" s="26"/>
      <c r="R1008" s="26"/>
      <c r="S1008" s="26"/>
      <c r="T1008" s="26"/>
      <c r="U1008" s="26"/>
      <c r="V1008" s="26"/>
      <c r="W1008" s="26"/>
      <c r="X1008" s="27"/>
    </row>
    <row r="1009" spans="1:24" s="2" customFormat="1" x14ac:dyDescent="0.3">
      <c r="B1009" s="20"/>
      <c r="C1009" s="20"/>
      <c r="D1009" s="21"/>
      <c r="E1009" s="21"/>
      <c r="F1009" s="20"/>
      <c r="G1009" s="21"/>
      <c r="H1009" s="38"/>
      <c r="I1009" s="23"/>
      <c r="J1009" s="23"/>
      <c r="K1009" s="24"/>
      <c r="L1009" s="24"/>
      <c r="M1009" s="21"/>
      <c r="N1009" s="24"/>
      <c r="O1009" s="24"/>
      <c r="P1009" s="26"/>
      <c r="Q1009" s="26"/>
      <c r="R1009" s="26"/>
      <c r="S1009" s="26"/>
      <c r="T1009" s="26"/>
      <c r="U1009" s="26"/>
      <c r="V1009" s="26"/>
      <c r="W1009" s="26"/>
      <c r="X1009" s="27"/>
    </row>
    <row r="1010" spans="1:24" s="2" customFormat="1" x14ac:dyDescent="0.3">
      <c r="B1010" s="20"/>
      <c r="C1010" s="20"/>
      <c r="D1010" s="21"/>
      <c r="E1010" s="21"/>
      <c r="F1010" s="20"/>
      <c r="G1010" s="21"/>
      <c r="H1010" s="38"/>
      <c r="I1010" s="23"/>
      <c r="J1010" s="23"/>
      <c r="K1010" s="24"/>
      <c r="L1010" s="24"/>
      <c r="M1010" s="21"/>
      <c r="N1010" s="24"/>
      <c r="O1010" s="24"/>
      <c r="P1010" s="26"/>
      <c r="Q1010" s="26"/>
      <c r="R1010" s="26"/>
      <c r="S1010" s="26"/>
      <c r="T1010" s="26"/>
      <c r="U1010" s="26"/>
      <c r="V1010" s="26"/>
      <c r="W1010" s="26"/>
      <c r="X1010" s="27"/>
    </row>
    <row r="1011" spans="1:24" s="2" customFormat="1" x14ac:dyDescent="0.3">
      <c r="B1011" s="20"/>
      <c r="C1011" s="20"/>
      <c r="D1011" s="21"/>
      <c r="E1011" s="21"/>
      <c r="F1011" s="20"/>
      <c r="G1011" s="21"/>
      <c r="H1011" s="38"/>
      <c r="I1011" s="23"/>
      <c r="J1011" s="23"/>
      <c r="K1011" s="24"/>
      <c r="L1011" s="24"/>
      <c r="M1011" s="21"/>
      <c r="N1011" s="24"/>
      <c r="O1011" s="24"/>
      <c r="P1011" s="26"/>
      <c r="Q1011" s="26"/>
      <c r="R1011" s="26"/>
      <c r="S1011" s="26"/>
      <c r="T1011" s="26"/>
      <c r="U1011" s="26"/>
      <c r="V1011" s="26"/>
      <c r="W1011" s="26"/>
      <c r="X1011" s="27"/>
    </row>
    <row r="1012" spans="1:24" s="2" customFormat="1" x14ac:dyDescent="0.3">
      <c r="B1012" s="20"/>
      <c r="C1012" s="20"/>
      <c r="D1012" s="21"/>
      <c r="E1012" s="21"/>
      <c r="F1012" s="20"/>
      <c r="G1012" s="21"/>
      <c r="H1012" s="38"/>
      <c r="I1012" s="23"/>
      <c r="J1012" s="23"/>
      <c r="K1012" s="24"/>
      <c r="L1012" s="24"/>
      <c r="M1012" s="21"/>
      <c r="N1012" s="24"/>
      <c r="O1012" s="24"/>
      <c r="P1012" s="26"/>
      <c r="Q1012" s="26"/>
      <c r="R1012" s="26"/>
      <c r="S1012" s="26"/>
      <c r="T1012" s="26"/>
      <c r="U1012" s="26"/>
      <c r="V1012" s="26"/>
      <c r="W1012" s="26"/>
      <c r="X1012" s="27"/>
    </row>
    <row r="1013" spans="1:24" s="2" customFormat="1" x14ac:dyDescent="0.3">
      <c r="B1013" s="20"/>
      <c r="C1013" s="20"/>
      <c r="D1013" s="21"/>
      <c r="E1013" s="21"/>
      <c r="F1013" s="20"/>
      <c r="G1013" s="21"/>
      <c r="H1013" s="38"/>
      <c r="I1013" s="23"/>
      <c r="J1013" s="23"/>
      <c r="K1013" s="24"/>
      <c r="L1013" s="24"/>
      <c r="M1013" s="21"/>
      <c r="N1013" s="24"/>
      <c r="O1013" s="24"/>
      <c r="P1013" s="26"/>
      <c r="Q1013" s="26"/>
      <c r="R1013" s="26"/>
      <c r="S1013" s="26"/>
      <c r="T1013" s="26"/>
      <c r="U1013" s="26"/>
      <c r="V1013" s="26"/>
      <c r="W1013" s="26"/>
      <c r="X1013" s="27"/>
    </row>
    <row r="1014" spans="1:24" s="2" customFormat="1" x14ac:dyDescent="0.3">
      <c r="B1014" s="20"/>
      <c r="C1014" s="20"/>
      <c r="D1014" s="21"/>
      <c r="E1014" s="21"/>
      <c r="F1014" s="20"/>
      <c r="G1014" s="21"/>
      <c r="H1014" s="38"/>
      <c r="I1014" s="23"/>
      <c r="J1014" s="23"/>
      <c r="K1014" s="24"/>
      <c r="L1014" s="24"/>
      <c r="M1014" s="21"/>
      <c r="N1014" s="24"/>
      <c r="O1014" s="24"/>
      <c r="P1014" s="26"/>
      <c r="Q1014" s="26"/>
      <c r="R1014" s="26"/>
      <c r="S1014" s="26"/>
      <c r="T1014" s="26"/>
      <c r="U1014" s="26"/>
      <c r="V1014" s="26"/>
      <c r="W1014" s="26"/>
      <c r="X1014" s="27"/>
    </row>
    <row r="1015" spans="1:24" s="2" customFormat="1" x14ac:dyDescent="0.3">
      <c r="B1015" s="20"/>
      <c r="C1015" s="20"/>
      <c r="D1015" s="21"/>
      <c r="E1015" s="21"/>
      <c r="F1015" s="20"/>
      <c r="G1015" s="21"/>
      <c r="H1015" s="38"/>
      <c r="I1015" s="23"/>
      <c r="J1015" s="23"/>
      <c r="K1015" s="24"/>
      <c r="L1015" s="24"/>
      <c r="M1015" s="21"/>
      <c r="N1015" s="24"/>
      <c r="O1015" s="24"/>
      <c r="P1015" s="26"/>
      <c r="Q1015" s="26"/>
      <c r="R1015" s="26"/>
      <c r="S1015" s="26"/>
      <c r="T1015" s="26"/>
      <c r="U1015" s="26"/>
      <c r="V1015" s="26"/>
      <c r="W1015" s="26"/>
      <c r="X1015" s="27"/>
    </row>
    <row r="1016" spans="1:24" s="2" customFormat="1" x14ac:dyDescent="0.3">
      <c r="B1016" s="20"/>
      <c r="C1016" s="20"/>
      <c r="D1016" s="21"/>
      <c r="E1016" s="21"/>
      <c r="F1016" s="20"/>
      <c r="G1016" s="21"/>
      <c r="H1016" s="38"/>
      <c r="I1016" s="23"/>
      <c r="J1016" s="23"/>
      <c r="K1016" s="24"/>
      <c r="L1016" s="24"/>
      <c r="M1016" s="21"/>
      <c r="N1016" s="24"/>
      <c r="O1016" s="24"/>
      <c r="P1016" s="26"/>
      <c r="Q1016" s="26"/>
      <c r="R1016" s="26"/>
      <c r="S1016" s="26"/>
      <c r="T1016" s="26"/>
      <c r="U1016" s="26"/>
      <c r="V1016" s="26"/>
      <c r="W1016" s="26"/>
      <c r="X1016" s="27"/>
    </row>
    <row r="1017" spans="1:24" s="2" customFormat="1" x14ac:dyDescent="0.3">
      <c r="B1017" s="20"/>
      <c r="C1017" s="20"/>
      <c r="D1017" s="21"/>
      <c r="E1017" s="21"/>
      <c r="F1017" s="20"/>
      <c r="G1017" s="21"/>
      <c r="H1017" s="38"/>
      <c r="I1017" s="23"/>
      <c r="J1017" s="23"/>
      <c r="K1017" s="24"/>
      <c r="L1017" s="24"/>
      <c r="M1017" s="21"/>
      <c r="N1017" s="24"/>
      <c r="O1017" s="24"/>
      <c r="P1017" s="26"/>
      <c r="Q1017" s="26"/>
      <c r="R1017" s="26"/>
      <c r="S1017" s="26"/>
      <c r="T1017" s="26"/>
      <c r="U1017" s="26"/>
      <c r="V1017" s="26"/>
      <c r="W1017" s="26"/>
      <c r="X1017" s="27"/>
    </row>
    <row r="1018" spans="1:24" s="2" customFormat="1" x14ac:dyDescent="0.3">
      <c r="B1018" s="20"/>
      <c r="C1018" s="20"/>
      <c r="D1018" s="21"/>
      <c r="E1018" s="21"/>
      <c r="F1018" s="20"/>
      <c r="G1018" s="21"/>
      <c r="H1018" s="38"/>
      <c r="I1018" s="23"/>
      <c r="J1018" s="23"/>
      <c r="K1018" s="24"/>
      <c r="L1018" s="24"/>
      <c r="M1018" s="21"/>
      <c r="N1018" s="24"/>
      <c r="O1018" s="24"/>
      <c r="P1018" s="26"/>
      <c r="Q1018" s="26"/>
      <c r="R1018" s="26"/>
      <c r="S1018" s="26"/>
      <c r="T1018" s="26"/>
      <c r="U1018" s="26"/>
      <c r="V1018" s="26"/>
      <c r="W1018" s="26"/>
      <c r="X1018" s="27"/>
    </row>
    <row r="1019" spans="1:24" s="2" customFormat="1" x14ac:dyDescent="0.3">
      <c r="B1019" s="20"/>
      <c r="C1019" s="20"/>
      <c r="D1019" s="21"/>
      <c r="E1019" s="21"/>
      <c r="F1019" s="20"/>
      <c r="G1019" s="21"/>
      <c r="H1019" s="38"/>
      <c r="I1019" s="23"/>
      <c r="J1019" s="23"/>
      <c r="K1019" s="24"/>
      <c r="L1019" s="24"/>
      <c r="M1019" s="21"/>
      <c r="N1019" s="24"/>
      <c r="O1019" s="24"/>
      <c r="P1019" s="26"/>
      <c r="Q1019" s="26"/>
      <c r="R1019" s="26"/>
      <c r="S1019" s="26"/>
      <c r="T1019" s="26"/>
      <c r="U1019" s="26"/>
      <c r="V1019" s="26"/>
      <c r="W1019" s="26"/>
      <c r="X1019" s="27"/>
    </row>
    <row r="1020" spans="1:24" s="2" customFormat="1" x14ac:dyDescent="0.3">
      <c r="A1020" s="39"/>
      <c r="B1020" s="20"/>
      <c r="C1020" s="20"/>
      <c r="D1020" s="21"/>
      <c r="E1020" s="21"/>
      <c r="F1020" s="20"/>
      <c r="G1020" s="21"/>
      <c r="H1020" s="38"/>
      <c r="I1020" s="23"/>
      <c r="J1020" s="23"/>
      <c r="K1020" s="24"/>
      <c r="L1020" s="24"/>
      <c r="M1020" s="21"/>
      <c r="N1020" s="24"/>
      <c r="O1020" s="24"/>
      <c r="P1020" s="26"/>
      <c r="Q1020" s="26"/>
      <c r="R1020" s="26"/>
      <c r="S1020" s="26"/>
      <c r="T1020" s="26"/>
      <c r="U1020" s="26"/>
      <c r="V1020" s="26"/>
      <c r="W1020" s="26"/>
      <c r="X1020" s="27"/>
    </row>
    <row r="1021" spans="1:24" s="2" customFormat="1" x14ac:dyDescent="0.3">
      <c r="A1021" s="39"/>
      <c r="B1021" s="20"/>
      <c r="C1021" s="20"/>
      <c r="D1021" s="21"/>
      <c r="E1021" s="21"/>
      <c r="F1021" s="20"/>
      <c r="G1021" s="21"/>
      <c r="H1021" s="38"/>
      <c r="I1021" s="23"/>
      <c r="J1021" s="23"/>
      <c r="K1021" s="24"/>
      <c r="L1021" s="24"/>
      <c r="M1021" s="21"/>
      <c r="N1021" s="24"/>
      <c r="O1021" s="24"/>
      <c r="P1021" s="26"/>
      <c r="Q1021" s="26"/>
      <c r="R1021" s="26"/>
      <c r="S1021" s="26"/>
      <c r="T1021" s="26"/>
      <c r="U1021" s="26"/>
      <c r="V1021" s="26"/>
      <c r="W1021" s="26"/>
      <c r="X1021" s="27"/>
    </row>
    <row r="1022" spans="1:24" s="2" customFormat="1" x14ac:dyDescent="0.3">
      <c r="A1022" s="39"/>
      <c r="B1022" s="20"/>
      <c r="C1022" s="20"/>
      <c r="D1022" s="21"/>
      <c r="E1022" s="21"/>
      <c r="F1022" s="20"/>
      <c r="G1022" s="21"/>
      <c r="H1022" s="38"/>
      <c r="I1022" s="23"/>
      <c r="J1022" s="23"/>
      <c r="K1022" s="24"/>
      <c r="L1022" s="24"/>
      <c r="M1022" s="21"/>
      <c r="N1022" s="24"/>
      <c r="O1022" s="24"/>
      <c r="P1022" s="26"/>
      <c r="Q1022" s="26"/>
      <c r="R1022" s="26"/>
      <c r="S1022" s="26"/>
      <c r="T1022" s="26"/>
      <c r="U1022" s="26"/>
      <c r="V1022" s="26"/>
      <c r="W1022" s="26"/>
      <c r="X1022" s="27"/>
    </row>
    <row r="1023" spans="1:24" s="2" customFormat="1" x14ac:dyDescent="0.3">
      <c r="A1023" s="39"/>
      <c r="B1023" s="20"/>
      <c r="C1023" s="20"/>
      <c r="D1023" s="21"/>
      <c r="E1023" s="21"/>
      <c r="F1023" s="20"/>
      <c r="G1023" s="21"/>
      <c r="H1023" s="38"/>
      <c r="I1023" s="23"/>
      <c r="J1023" s="23"/>
      <c r="K1023" s="24"/>
      <c r="L1023" s="24"/>
      <c r="M1023" s="21"/>
      <c r="N1023" s="24"/>
      <c r="O1023" s="24"/>
      <c r="P1023" s="26"/>
      <c r="Q1023" s="26"/>
      <c r="R1023" s="26"/>
      <c r="S1023" s="26"/>
      <c r="T1023" s="26"/>
      <c r="U1023" s="26"/>
      <c r="V1023" s="26"/>
      <c r="W1023" s="26"/>
      <c r="X1023" s="27"/>
    </row>
  </sheetData>
  <mergeCells count="20">
    <mergeCell ref="H344:O344"/>
    <mergeCell ref="P344:X344"/>
    <mergeCell ref="H439:O439"/>
    <mergeCell ref="P439:X439"/>
    <mergeCell ref="H18:O18"/>
    <mergeCell ref="P18:X18"/>
    <mergeCell ref="H33:O33"/>
    <mergeCell ref="P33:X33"/>
    <mergeCell ref="H52:O52"/>
    <mergeCell ref="P52:X52"/>
    <mergeCell ref="H3:O3"/>
    <mergeCell ref="P3:X3"/>
    <mergeCell ref="H119:O119"/>
    <mergeCell ref="P119:X119"/>
    <mergeCell ref="H229:O229"/>
    <mergeCell ref="P229:X229"/>
    <mergeCell ref="H71:O71"/>
    <mergeCell ref="P71:X71"/>
    <mergeCell ref="H86:O86"/>
    <mergeCell ref="P86:X8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8" x14ac:dyDescent="0.3">
      <c r="A1" s="188" t="s">
        <v>229</v>
      </c>
      <c r="B1" s="189" t="s">
        <v>482</v>
      </c>
      <c r="C1">
        <v>0.3</v>
      </c>
      <c r="D1">
        <v>416.76824794899471</v>
      </c>
      <c r="E1">
        <v>1</v>
      </c>
      <c r="F1">
        <v>420.84308858214536</v>
      </c>
      <c r="G1">
        <v>7.0119819967392703</v>
      </c>
    </row>
    <row r="2" spans="1:8" x14ac:dyDescent="0.3">
      <c r="A2" s="188" t="s">
        <v>230</v>
      </c>
      <c r="B2" s="189" t="s">
        <v>483</v>
      </c>
      <c r="C2">
        <v>12.7</v>
      </c>
      <c r="D2">
        <v>416.76824794899471</v>
      </c>
      <c r="E2">
        <v>2</v>
      </c>
      <c r="F2">
        <v>414.09081608222579</v>
      </c>
      <c r="G2">
        <v>3.5452225225596479</v>
      </c>
    </row>
    <row r="3" spans="1:8" x14ac:dyDescent="0.3">
      <c r="A3" s="188" t="s">
        <v>231</v>
      </c>
      <c r="B3" s="190">
        <v>15</v>
      </c>
      <c r="E3">
        <v>3</v>
      </c>
      <c r="F3">
        <v>413.61564223177515</v>
      </c>
      <c r="G3">
        <v>3.4057632631144461</v>
      </c>
    </row>
    <row r="4" spans="1:8" x14ac:dyDescent="0.3">
      <c r="A4" s="188" t="s">
        <v>232</v>
      </c>
      <c r="B4" s="190">
        <v>8</v>
      </c>
      <c r="E4">
        <v>4</v>
      </c>
      <c r="F4">
        <v>415.53871862171417</v>
      </c>
      <c r="G4">
        <v>3.4347453643259116</v>
      </c>
    </row>
    <row r="5" spans="1:8" x14ac:dyDescent="0.3">
      <c r="A5" s="188" t="s">
        <v>233</v>
      </c>
      <c r="B5" s="190">
        <v>1</v>
      </c>
      <c r="E5">
        <v>5</v>
      </c>
      <c r="F5">
        <v>420.03739370994805</v>
      </c>
      <c r="G5">
        <v>5.8394105260789662</v>
      </c>
    </row>
    <row r="6" spans="1:8" x14ac:dyDescent="0.3">
      <c r="A6" s="188" t="s">
        <v>234</v>
      </c>
      <c r="B6" s="190" t="b">
        <v>1</v>
      </c>
      <c r="E6">
        <v>6</v>
      </c>
      <c r="F6">
        <v>419.77939670452452</v>
      </c>
      <c r="G6">
        <v>3.3111542554789088</v>
      </c>
    </row>
    <row r="7" spans="1:8" x14ac:dyDescent="0.3">
      <c r="A7" s="188" t="s">
        <v>235</v>
      </c>
      <c r="B7" s="190">
        <v>1</v>
      </c>
      <c r="E7">
        <v>7</v>
      </c>
      <c r="F7">
        <v>416.92403781410849</v>
      </c>
      <c r="G7">
        <v>3.8060532353408347</v>
      </c>
    </row>
    <row r="8" spans="1:8" x14ac:dyDescent="0.3">
      <c r="A8" s="188" t="s">
        <v>236</v>
      </c>
      <c r="B8" s="190" t="b">
        <v>0</v>
      </c>
      <c r="E8">
        <v>8</v>
      </c>
      <c r="F8">
        <v>410.39587912571722</v>
      </c>
      <c r="G8">
        <v>5.4674754133379251</v>
      </c>
    </row>
    <row r="9" spans="1:8" x14ac:dyDescent="0.3">
      <c r="A9" s="188" t="s">
        <v>237</v>
      </c>
      <c r="B9" s="190" t="b">
        <v>1</v>
      </c>
      <c r="E9">
        <v>9</v>
      </c>
      <c r="F9">
        <v>414.48950417302115</v>
      </c>
      <c r="G9">
        <v>12.694856972716797</v>
      </c>
    </row>
    <row r="10" spans="1:8" x14ac:dyDescent="0.3">
      <c r="A10" s="188" t="s">
        <v>238</v>
      </c>
      <c r="B10" s="190" t="b">
        <v>0</v>
      </c>
      <c r="E10">
        <v>10</v>
      </c>
      <c r="F10">
        <v>418.64921387701514</v>
      </c>
      <c r="G10">
        <v>4.1385401161178743</v>
      </c>
    </row>
    <row r="11" spans="1:8" x14ac:dyDescent="0.3">
      <c r="A11" s="188" t="s">
        <v>239</v>
      </c>
      <c r="B11" s="190" t="b">
        <v>0</v>
      </c>
      <c r="E11">
        <v>11</v>
      </c>
      <c r="F11">
        <v>417.58283809361006</v>
      </c>
      <c r="G11">
        <v>6.4493106489217649</v>
      </c>
    </row>
    <row r="12" spans="1:8" x14ac:dyDescent="0.3">
      <c r="A12" s="188" t="s">
        <v>240</v>
      </c>
      <c r="B12" s="190" t="s">
        <v>484</v>
      </c>
      <c r="E12">
        <v>12</v>
      </c>
      <c r="F12">
        <v>419.648364293339</v>
      </c>
      <c r="G12">
        <v>3.5954459246921764</v>
      </c>
    </row>
    <row r="13" spans="1:8" x14ac:dyDescent="0.3">
      <c r="A13" s="188" t="s">
        <v>241</v>
      </c>
      <c r="B13" s="190" t="b">
        <v>0</v>
      </c>
      <c r="E13" t="s">
        <v>228</v>
      </c>
      <c r="F13" t="s">
        <v>228</v>
      </c>
      <c r="G13" t="s">
        <v>228</v>
      </c>
      <c r="H13" t="s">
        <v>228</v>
      </c>
    </row>
    <row r="14" spans="1:8" x14ac:dyDescent="0.3">
      <c r="A14" s="188" t="s">
        <v>242</v>
      </c>
      <c r="B14" s="190" t="b">
        <v>0</v>
      </c>
    </row>
    <row r="15" spans="1:8" x14ac:dyDescent="0.3">
      <c r="A15" s="188" t="s">
        <v>243</v>
      </c>
      <c r="B15" s="190" t="b">
        <v>0</v>
      </c>
    </row>
    <row r="16" spans="1:8" x14ac:dyDescent="0.3">
      <c r="A16" s="188" t="s">
        <v>244</v>
      </c>
      <c r="B16" s="190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6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34" x14ac:dyDescent="0.3">
      <c r="A1" s="188" t="s">
        <v>229</v>
      </c>
      <c r="B1" s="189" t="s">
        <v>482</v>
      </c>
      <c r="C1">
        <v>14.823296725160009</v>
      </c>
      <c r="D1">
        <v>5.479027642609343E-2</v>
      </c>
      <c r="E1">
        <v>14.3</v>
      </c>
      <c r="F1">
        <v>5.5582616974210575E-2</v>
      </c>
      <c r="G1">
        <v>15.62120595682914</v>
      </c>
      <c r="H1">
        <v>5.4700457553790764E-2</v>
      </c>
      <c r="I1">
        <v>15.135545585936086</v>
      </c>
      <c r="J1">
        <v>5.479027642609343E-2</v>
      </c>
      <c r="K1">
        <v>15.236050257866236</v>
      </c>
      <c r="L1">
        <v>5.550183867657011E-2</v>
      </c>
      <c r="M1">
        <v>15.247874449637177</v>
      </c>
      <c r="N1">
        <v>5.4879704139409735E-2</v>
      </c>
      <c r="O1">
        <v>15.175644283680851</v>
      </c>
      <c r="P1">
        <v>5.4082317581423234E-2</v>
      </c>
      <c r="Q1">
        <v>15.113700508511268</v>
      </c>
      <c r="R1">
        <v>5.566536079335805E-2</v>
      </c>
      <c r="S1">
        <v>15.010294026888765</v>
      </c>
      <c r="T1">
        <v>5.5277648838400112E-2</v>
      </c>
      <c r="U1">
        <v>15.139921492844294</v>
      </c>
      <c r="V1">
        <v>5.5606888514540202E-2</v>
      </c>
      <c r="W1">
        <v>15.469128322445387</v>
      </c>
      <c r="X1">
        <v>5.5368086816954945E-2</v>
      </c>
      <c r="Y1">
        <v>15.6407990041414</v>
      </c>
      <c r="Z1">
        <v>5.5935985733346176E-2</v>
      </c>
      <c r="AA1">
        <v>15.089769119939712</v>
      </c>
      <c r="AB1">
        <v>5.5555330635666138E-2</v>
      </c>
      <c r="AC1">
        <v>15.2345440072608</v>
      </c>
      <c r="AD1">
        <v>5.4498744805657653E-2</v>
      </c>
      <c r="AE1">
        <v>15.02791188069002</v>
      </c>
      <c r="AF1">
        <v>5.5178880795023241E-2</v>
      </c>
      <c r="AG1">
        <v>15.04005677339422</v>
      </c>
      <c r="AH1">
        <v>5.5138460679738072E-2</v>
      </c>
    </row>
    <row r="2" spans="1:34" x14ac:dyDescent="0.3">
      <c r="A2" s="188" t="s">
        <v>230</v>
      </c>
      <c r="B2" s="189" t="s">
        <v>486</v>
      </c>
      <c r="C2">
        <v>15.072986412115624</v>
      </c>
      <c r="D2">
        <v>5.550183867657011E-2</v>
      </c>
      <c r="E2">
        <v>14.299999999999985</v>
      </c>
      <c r="F2">
        <v>5.5582616974210595E-2</v>
      </c>
      <c r="G2">
        <v>15.422307178966157</v>
      </c>
      <c r="H2">
        <v>5.4822713723039408E-2</v>
      </c>
      <c r="I2">
        <v>15.134784963404808</v>
      </c>
      <c r="J2">
        <v>5.4873499478073226E-2</v>
      </c>
      <c r="K2">
        <v>15.235653042533547</v>
      </c>
      <c r="L2">
        <v>5.5615754166686453E-2</v>
      </c>
      <c r="M2">
        <v>15.247491982089363</v>
      </c>
      <c r="N2">
        <v>5.499771080660424E-2</v>
      </c>
      <c r="O2">
        <v>15.175262124577625</v>
      </c>
      <c r="P2">
        <v>5.4231795727989904E-2</v>
      </c>
      <c r="Q2">
        <v>15.113064647084263</v>
      </c>
      <c r="R2">
        <v>5.5802180625364621E-2</v>
      </c>
      <c r="S2">
        <v>15.009774280335057</v>
      </c>
      <c r="T2">
        <v>5.5417017111967462E-2</v>
      </c>
      <c r="U2">
        <v>15.139500831466975</v>
      </c>
      <c r="V2">
        <v>5.5740413694733634E-2</v>
      </c>
      <c r="W2">
        <v>15.468504649060907</v>
      </c>
      <c r="X2">
        <v>5.5484527803026588E-2</v>
      </c>
      <c r="Y2">
        <v>15.640167916560609</v>
      </c>
      <c r="Z2">
        <v>5.6026218017448788E-2</v>
      </c>
      <c r="AA2">
        <v>15.089315474023982</v>
      </c>
      <c r="AB2">
        <v>5.5713232365152139E-2</v>
      </c>
      <c r="AC2">
        <v>15.233833449829731</v>
      </c>
      <c r="AD2">
        <v>5.4605760729352762E-2</v>
      </c>
      <c r="AE2">
        <v>15.027519641161119</v>
      </c>
      <c r="AF2">
        <v>5.5320493306401389E-2</v>
      </c>
      <c r="AG2">
        <v>15.03967778867503</v>
      </c>
      <c r="AH2">
        <v>5.520295113831835E-2</v>
      </c>
    </row>
    <row r="3" spans="1:34" x14ac:dyDescent="0.3">
      <c r="A3" s="188" t="s">
        <v>231</v>
      </c>
      <c r="B3" s="190">
        <v>1</v>
      </c>
      <c r="C3">
        <v>15.090864827678825</v>
      </c>
      <c r="D3">
        <v>5.4879704139409735E-2</v>
      </c>
      <c r="E3">
        <v>14.331015489618702</v>
      </c>
      <c r="F3">
        <v>5.5559859801563749E-2</v>
      </c>
      <c r="G3">
        <v>15.228261166658605</v>
      </c>
      <c r="H3">
        <v>5.4945350531813091E-2</v>
      </c>
      <c r="I3">
        <v>15.132506801487491</v>
      </c>
      <c r="J3">
        <v>5.4956317075709325E-2</v>
      </c>
      <c r="K3">
        <v>15.234463331728655</v>
      </c>
      <c r="L3">
        <v>5.5729114671985693E-2</v>
      </c>
      <c r="M3">
        <v>15.246346442789367</v>
      </c>
      <c r="N3">
        <v>5.511514255717815E-2</v>
      </c>
      <c r="O3">
        <v>15.174117509108683</v>
      </c>
      <c r="P3">
        <v>5.4380545632052003E-2</v>
      </c>
      <c r="Q3">
        <v>15.111160160656201</v>
      </c>
      <c r="R3">
        <v>5.5938333884902748E-2</v>
      </c>
      <c r="S3">
        <v>15.00821868632257</v>
      </c>
      <c r="T3">
        <v>5.55554078172317E-2</v>
      </c>
      <c r="U3">
        <v>15.138240896754965</v>
      </c>
      <c r="V3">
        <v>5.5873288353671072E-2</v>
      </c>
      <c r="W3">
        <v>15.466636667381508</v>
      </c>
      <c r="X3">
        <v>5.5600401500318704E-2</v>
      </c>
      <c r="Y3">
        <v>15.638276020613407</v>
      </c>
      <c r="Z3">
        <v>5.6116254878516687E-2</v>
      </c>
      <c r="AA3">
        <v>15.087956746394093</v>
      </c>
      <c r="AB3">
        <v>5.58703648132843E-2</v>
      </c>
      <c r="AC3">
        <v>15.231705239300908</v>
      </c>
      <c r="AD3">
        <v>5.4712255282224821E-2</v>
      </c>
      <c r="AE3">
        <v>15.026344833525972</v>
      </c>
      <c r="AF3">
        <v>5.5461415895858936E-2</v>
      </c>
      <c r="AG3">
        <v>15.038544986753354</v>
      </c>
      <c r="AH3">
        <v>5.5266735025938936E-2</v>
      </c>
    </row>
    <row r="4" spans="1:34" x14ac:dyDescent="0.3">
      <c r="A4" s="188" t="s">
        <v>232</v>
      </c>
      <c r="B4" s="190">
        <v>35</v>
      </c>
      <c r="C4">
        <v>15.018761283624238</v>
      </c>
      <c r="D4">
        <v>5.4082317581423234E-2</v>
      </c>
      <c r="E4">
        <v>14.362161395757694</v>
      </c>
      <c r="F4">
        <v>5.553711555282495E-2</v>
      </c>
      <c r="G4">
        <v>15.038892518726591</v>
      </c>
      <c r="H4">
        <v>5.5068369289839103E-2</v>
      </c>
      <c r="I4">
        <v>15.128722199159993</v>
      </c>
      <c r="J4">
        <v>5.5038325739990852E-2</v>
      </c>
      <c r="K4">
        <v>15.232486921603012</v>
      </c>
      <c r="L4">
        <v>5.584136791148097E-2</v>
      </c>
      <c r="M4">
        <v>15.244443412689508</v>
      </c>
      <c r="N4">
        <v>5.523142727544688E-2</v>
      </c>
      <c r="O4">
        <v>15.172216013725535</v>
      </c>
      <c r="P4">
        <v>5.4527842599029208E-2</v>
      </c>
      <c r="Q4">
        <v>15.107996327693522</v>
      </c>
      <c r="R4">
        <v>5.607315724697802E-2</v>
      </c>
      <c r="S4">
        <v>15.005638156225606</v>
      </c>
      <c r="T4">
        <v>5.5691850242828987E-2</v>
      </c>
      <c r="U4">
        <v>15.13614782698353</v>
      </c>
      <c r="V4">
        <v>5.6004865139370676E-2</v>
      </c>
      <c r="W4">
        <v>15.463533478026159</v>
      </c>
      <c r="X4">
        <v>5.5715143383825654E-2</v>
      </c>
      <c r="Y4">
        <v>15.635127413725137</v>
      </c>
      <c r="Z4">
        <v>5.6205901316757949E-2</v>
      </c>
      <c r="AA4">
        <v>15.085699556634481</v>
      </c>
      <c r="AB4">
        <v>5.6025962446570238E-2</v>
      </c>
      <c r="AC4">
        <v>15.228169744102097</v>
      </c>
      <c r="AD4">
        <v>5.4817709633517051E-2</v>
      </c>
      <c r="AE4">
        <v>15.024393181329289</v>
      </c>
      <c r="AF4">
        <v>5.5600962002705548E-2</v>
      </c>
      <c r="AG4">
        <v>15.036670778844099</v>
      </c>
      <c r="AH4">
        <v>5.5329113512979401E-2</v>
      </c>
    </row>
    <row r="5" spans="1:34" x14ac:dyDescent="0.3">
      <c r="A5" s="188" t="s">
        <v>233</v>
      </c>
      <c r="B5" s="190">
        <v>1</v>
      </c>
      <c r="C5">
        <v>14.852668264487974</v>
      </c>
      <c r="D5">
        <v>5.566536079335805E-2</v>
      </c>
      <c r="E5">
        <v>14.393438542415737</v>
      </c>
      <c r="F5">
        <v>5.5514384219891154E-2</v>
      </c>
      <c r="G5">
        <v>14.854034186427123</v>
      </c>
      <c r="H5">
        <v>5.5191771311612119E-2</v>
      </c>
      <c r="I5">
        <v>15.123449594624429</v>
      </c>
      <c r="J5">
        <v>5.5119125932948897E-2</v>
      </c>
      <c r="K5">
        <v>15.229733441028081</v>
      </c>
      <c r="L5">
        <v>5.5951966998673122E-2</v>
      </c>
      <c r="M5">
        <v>15.241792163161145</v>
      </c>
      <c r="N5">
        <v>5.534599843395193E-2</v>
      </c>
      <c r="O5">
        <v>15.169566902322549</v>
      </c>
      <c r="P5">
        <v>5.4672969012904658E-2</v>
      </c>
      <c r="Q5">
        <v>15.103588562072392</v>
      </c>
      <c r="R5">
        <v>5.6205993865722816E-2</v>
      </c>
      <c r="S5">
        <v>15.002050790608688</v>
      </c>
      <c r="T5">
        <v>5.5825387343177504E-2</v>
      </c>
      <c r="U5">
        <v>15.133231819378205</v>
      </c>
      <c r="V5">
        <v>5.6134503022958582E-2</v>
      </c>
      <c r="W5">
        <v>15.45921019942147</v>
      </c>
      <c r="X5">
        <v>5.5828194442624816E-2</v>
      </c>
      <c r="Y5">
        <v>15.63072891507719</v>
      </c>
      <c r="Z5">
        <v>5.6294963177949547E-2</v>
      </c>
      <c r="AA5">
        <v>15.082554901546761</v>
      </c>
      <c r="AB5">
        <v>5.6179267208981191E-2</v>
      </c>
      <c r="AC5">
        <v>15.223244188810522</v>
      </c>
      <c r="AD5">
        <v>5.4921610020230181E-2</v>
      </c>
      <c r="AE5">
        <v>15.02167419282439</v>
      </c>
      <c r="AF5">
        <v>5.5738451772335787E-2</v>
      </c>
      <c r="AG5">
        <v>15.034075699161322</v>
      </c>
      <c r="AH5">
        <v>5.5389403167682212E-2</v>
      </c>
    </row>
    <row r="6" spans="1:34" x14ac:dyDescent="0.3">
      <c r="A6" s="188" t="s">
        <v>234</v>
      </c>
      <c r="B6" s="190" t="b">
        <v>0</v>
      </c>
      <c r="C6">
        <v>14.862097364512174</v>
      </c>
      <c r="D6">
        <v>5.5277648838400112E-2</v>
      </c>
      <c r="E6">
        <v>14.424847760548042</v>
      </c>
      <c r="F6">
        <v>5.5491665794665426E-2</v>
      </c>
      <c r="G6">
        <v>14.673526982134359</v>
      </c>
      <c r="H6">
        <v>5.5315557916412413E-2</v>
      </c>
      <c r="I6">
        <v>15.116714675480095</v>
      </c>
      <c r="J6">
        <v>5.5198324004165376E-2</v>
      </c>
      <c r="K6">
        <v>15.226216304684446</v>
      </c>
      <c r="L6">
        <v>5.6060373105926729E-2</v>
      </c>
      <c r="M6">
        <v>15.238405610825474</v>
      </c>
      <c r="N6">
        <v>5.5458297853525705E-2</v>
      </c>
      <c r="O6">
        <v>15.166183081104192</v>
      </c>
      <c r="P6">
        <v>5.4815217832378006E-2</v>
      </c>
      <c r="Q6">
        <v>15.097958337983851</v>
      </c>
      <c r="R6">
        <v>5.6336196574483299E-2</v>
      </c>
      <c r="S6">
        <v>14.997481752264104</v>
      </c>
      <c r="T6">
        <v>5.5955082451464577E-2</v>
      </c>
      <c r="U6">
        <v>15.129507080434923</v>
      </c>
      <c r="V6">
        <v>5.6261570421697098E-2</v>
      </c>
      <c r="W6">
        <v>15.453687894146229</v>
      </c>
      <c r="X6">
        <v>5.5939003903321571E-2</v>
      </c>
      <c r="Y6">
        <v>15.6250900508382</v>
      </c>
      <c r="Z6">
        <v>5.6383247573932177E-2</v>
      </c>
      <c r="AA6">
        <v>15.078538101574422</v>
      </c>
      <c r="AB6">
        <v>5.6329532215124843E-2</v>
      </c>
      <c r="AC6">
        <v>15.216952570236447</v>
      </c>
      <c r="AD6">
        <v>5.502345025012418E-2</v>
      </c>
      <c r="AE6">
        <v>15.01820111464996</v>
      </c>
      <c r="AF6">
        <v>5.5873215368412429E-2</v>
      </c>
      <c r="AG6">
        <v>15.030788179941084</v>
      </c>
      <c r="AH6">
        <v>5.5446943443974016E-2</v>
      </c>
    </row>
    <row r="7" spans="1:34" x14ac:dyDescent="0.3">
      <c r="A7" s="188" t="s">
        <v>235</v>
      </c>
      <c r="B7" s="190">
        <v>1</v>
      </c>
      <c r="C7">
        <v>14.967232635442624</v>
      </c>
      <c r="D7">
        <v>5.5606888514540202E-2</v>
      </c>
      <c r="E7">
        <v>14.456389888139434</v>
      </c>
      <c r="F7">
        <v>5.5468960269055456E-2</v>
      </c>
      <c r="G7">
        <v>14.497219122297972</v>
      </c>
      <c r="H7">
        <v>5.5439730428324077E-2</v>
      </c>
      <c r="I7">
        <v>15.108550253576071</v>
      </c>
      <c r="J7">
        <v>5.5275534108598284E-2</v>
      </c>
      <c r="K7">
        <v>15.221952647706829</v>
      </c>
      <c r="L7">
        <v>5.6166058089584192E-2</v>
      </c>
      <c r="M7">
        <v>15.23430025462506</v>
      </c>
      <c r="N7">
        <v>5.5567778422684351E-2</v>
      </c>
      <c r="O7">
        <v>15.162081035707301</v>
      </c>
      <c r="P7">
        <v>5.4953896035499571E-2</v>
      </c>
      <c r="Q7">
        <v>15.091133085313711</v>
      </c>
      <c r="R7">
        <v>5.6463131038750308E-2</v>
      </c>
      <c r="S7">
        <v>14.991963089712986</v>
      </c>
      <c r="T7">
        <v>5.6080025849691385E-2</v>
      </c>
      <c r="U7">
        <v>15.124991756707411</v>
      </c>
      <c r="V7">
        <v>5.6385448275992338E-2</v>
      </c>
      <c r="W7">
        <v>15.446993466316636</v>
      </c>
      <c r="X7">
        <v>5.6047031913361932E-2</v>
      </c>
      <c r="Y7">
        <v>15.618223033532457</v>
      </c>
      <c r="Z7">
        <v>5.6470563300363041E-2</v>
      </c>
      <c r="AA7">
        <v>15.073668726163161</v>
      </c>
      <c r="AB7">
        <v>5.6476025388995842E-2</v>
      </c>
      <c r="AC7">
        <v>15.209325540513136</v>
      </c>
      <c r="AD7">
        <v>5.5122734167835939E-2</v>
      </c>
      <c r="AE7">
        <v>15.013990867293753</v>
      </c>
      <c r="AF7">
        <v>5.6004596236241794E-2</v>
      </c>
      <c r="AG7">
        <v>15.026844239931918</v>
      </c>
      <c r="AH7">
        <v>5.5501103918546679E-2</v>
      </c>
    </row>
    <row r="8" spans="1:34" x14ac:dyDescent="0.3">
      <c r="A8" s="188" t="s">
        <v>236</v>
      </c>
      <c r="B8" s="190" t="b">
        <v>1</v>
      </c>
      <c r="C8">
        <v>15.213099483182706</v>
      </c>
      <c r="D8">
        <v>5.5368086816954945E-2</v>
      </c>
      <c r="E8">
        <v>14.488065770279226</v>
      </c>
      <c r="F8">
        <v>5.5446267634974997E-2</v>
      </c>
      <c r="G8">
        <v>14.32496580192131</v>
      </c>
      <c r="H8">
        <v>5.556429017625223E-2</v>
      </c>
      <c r="I8">
        <v>15.098996105155189</v>
      </c>
      <c r="J8">
        <v>5.535038008637997E-2</v>
      </c>
      <c r="K8">
        <v>15.216963242203446</v>
      </c>
      <c r="L8">
        <v>5.6268507063028557E-2</v>
      </c>
      <c r="M8">
        <v>15.229496095442641</v>
      </c>
      <c r="N8">
        <v>5.5673906763099863E-2</v>
      </c>
      <c r="O8">
        <v>15.157280750884711</v>
      </c>
      <c r="P8">
        <v>5.508832799600364E-2</v>
      </c>
      <c r="Q8">
        <v>15.083146056006907</v>
      </c>
      <c r="R8">
        <v>5.6586178846573361E-2</v>
      </c>
      <c r="S8">
        <v>14.985533512407981</v>
      </c>
      <c r="T8">
        <v>5.6199341149691072E-2</v>
      </c>
      <c r="U8">
        <v>15.119707846398986</v>
      </c>
      <c r="V8">
        <v>5.6505533065390343E-2</v>
      </c>
      <c r="W8">
        <v>15.439159530512155</v>
      </c>
      <c r="X8">
        <v>5.6151752171139921E-2</v>
      </c>
      <c r="Y8">
        <v>15.610142735590323</v>
      </c>
      <c r="Z8">
        <v>5.6556721250821902E-2</v>
      </c>
      <c r="AA8">
        <v>15.067970498420515</v>
      </c>
      <c r="AB8">
        <v>5.6618033030576526E-2</v>
      </c>
      <c r="AC8">
        <v>15.200400257762732</v>
      </c>
      <c r="AD8">
        <v>5.5218978072098357E-2</v>
      </c>
      <c r="AE8">
        <v>15.009063962657676</v>
      </c>
      <c r="AF8">
        <v>5.6131954301442161E-2</v>
      </c>
      <c r="AG8">
        <v>15.022287089765888</v>
      </c>
      <c r="AH8">
        <v>5.5551291197906978E-2</v>
      </c>
    </row>
    <row r="9" spans="1:34" x14ac:dyDescent="0.3">
      <c r="A9" s="188" t="s">
        <v>237</v>
      </c>
      <c r="B9" s="190" t="b">
        <v>1</v>
      </c>
      <c r="C9">
        <v>15.058017409650439</v>
      </c>
      <c r="D9">
        <v>5.5935985733346176E-2</v>
      </c>
      <c r="E9">
        <v>14.519876259236339</v>
      </c>
      <c r="F9">
        <v>5.5423587884342623E-2</v>
      </c>
      <c r="G9" t="s">
        <v>228</v>
      </c>
      <c r="H9" t="s">
        <v>228</v>
      </c>
      <c r="I9">
        <v>15.088098777068174</v>
      </c>
      <c r="J9">
        <v>5.5422497295430154E-2</v>
      </c>
      <c r="K9">
        <v>15.211272396056374</v>
      </c>
      <c r="L9">
        <v>5.6367220905159332E-2</v>
      </c>
      <c r="M9">
        <v>15.224016538658846</v>
      </c>
      <c r="N9">
        <v>5.5776165828165719E-2</v>
      </c>
      <c r="O9">
        <v>15.151805613141557</v>
      </c>
      <c r="P9">
        <v>5.5217858774891694E-2</v>
      </c>
      <c r="Q9">
        <v>15.074036162067369</v>
      </c>
      <c r="R9">
        <v>5.6704740521401446E-2</v>
      </c>
      <c r="S9">
        <v>14.978238119214236</v>
      </c>
      <c r="T9">
        <v>5.6312191440362064E-2</v>
      </c>
      <c r="U9">
        <v>15.113681092189539</v>
      </c>
      <c r="V9">
        <v>5.6621239748868034E-2</v>
      </c>
      <c r="W9">
        <v>15.430224252880562</v>
      </c>
      <c r="X9">
        <v>5.6252654490086089E-2</v>
      </c>
      <c r="Y9">
        <v>15.600866657137841</v>
      </c>
      <c r="Z9">
        <v>5.6641534826373463E-2</v>
      </c>
      <c r="AA9">
        <v>15.061471179539259</v>
      </c>
      <c r="AB9">
        <v>5.6754863292911684E-2</v>
      </c>
      <c r="AC9">
        <v>15.19022020506563</v>
      </c>
      <c r="AD9">
        <v>5.5311713072284274E-2</v>
      </c>
      <c r="AE9">
        <v>15.003444404125863</v>
      </c>
      <c r="AF9">
        <v>5.6254669088321878E-2</v>
      </c>
      <c r="AG9">
        <v>15.017166658533856</v>
      </c>
      <c r="AH9">
        <v>5.559695541971988E-2</v>
      </c>
    </row>
    <row r="10" spans="1:34" x14ac:dyDescent="0.3">
      <c r="A10" s="188" t="s">
        <v>238</v>
      </c>
      <c r="B10" s="190" t="b">
        <v>0</v>
      </c>
      <c r="C10">
        <v>14.903539532256604</v>
      </c>
      <c r="D10">
        <v>5.5555330635666138E-2</v>
      </c>
      <c r="E10">
        <v>14.551822214535946</v>
      </c>
      <c r="F10">
        <v>5.5400921009082615E-2</v>
      </c>
      <c r="I10">
        <v>15.075911360002072</v>
      </c>
      <c r="J10">
        <v>5.5491534387955559E-2</v>
      </c>
      <c r="K10">
        <v>15.204907834496003</v>
      </c>
      <c r="L10">
        <v>5.6461718692060334E-2</v>
      </c>
      <c r="M10">
        <v>15.217888280123518</v>
      </c>
      <c r="N10">
        <v>5.5874057421995978E-2</v>
      </c>
      <c r="O10">
        <v>15.145682296798563</v>
      </c>
      <c r="P10">
        <v>5.5341857311229363E-2</v>
      </c>
      <c r="Q10">
        <v>15.063847785982649</v>
      </c>
      <c r="R10">
        <v>5.68182384426726E-2</v>
      </c>
      <c r="S10">
        <v>14.970128082073272</v>
      </c>
      <c r="T10">
        <v>5.6417785157998127E-2</v>
      </c>
      <c r="U10">
        <v>15.106940855819767</v>
      </c>
      <c r="V10">
        <v>5.6732004615094311E-2</v>
      </c>
      <c r="W10">
        <v>15.420231165196306</v>
      </c>
      <c r="X10">
        <v>5.6349247284245195E-2</v>
      </c>
      <c r="Y10">
        <v>15.590414888095369</v>
      </c>
      <c r="Z10">
        <v>5.6724820339699118E-2</v>
      </c>
      <c r="AA10">
        <v>15.054202433547678</v>
      </c>
      <c r="AB10">
        <v>5.6885849552717339E-2</v>
      </c>
      <c r="AC10">
        <v>15.178834978615274</v>
      </c>
      <c r="AD10">
        <v>5.5400487372794467E-2</v>
      </c>
      <c r="AE10">
        <v>14.997159569622607</v>
      </c>
      <c r="AF10">
        <v>5.6372142742774495E-2</v>
      </c>
      <c r="AG10">
        <v>15.011539046751922</v>
      </c>
      <c r="AH10">
        <v>5.5637596277215345E-2</v>
      </c>
    </row>
    <row r="11" spans="1:34" x14ac:dyDescent="0.3">
      <c r="A11" s="188" t="s">
        <v>239</v>
      </c>
      <c r="B11" s="190" t="b">
        <v>0</v>
      </c>
      <c r="C11">
        <v>14.942847746312346</v>
      </c>
      <c r="D11">
        <v>5.4498744805657653E-2</v>
      </c>
      <c r="E11">
        <v>14.583904503036667</v>
      </c>
      <c r="F11">
        <v>5.5378267001124214E-2</v>
      </c>
      <c r="I11">
        <v>15.062493229827755</v>
      </c>
      <c r="J11">
        <v>5.5557155022180969E-2</v>
      </c>
      <c r="K11">
        <v>15.19790056502649</v>
      </c>
      <c r="L11">
        <v>5.6551540040012671E-2</v>
      </c>
      <c r="M11">
        <v>15.211141176096232</v>
      </c>
      <c r="N11">
        <v>5.5967104626585516E-2</v>
      </c>
      <c r="O11">
        <v>15.138940634037441</v>
      </c>
      <c r="P11">
        <v>5.5459719496611909E-2</v>
      </c>
      <c r="Q11">
        <v>15.052630564496896</v>
      </c>
      <c r="R11">
        <v>5.6926119659923141E-2</v>
      </c>
      <c r="S11">
        <v>14.961260287068582</v>
      </c>
      <c r="T11">
        <v>5.6515381638539031E-2</v>
      </c>
      <c r="U11">
        <v>15.099519975043739</v>
      </c>
      <c r="V11">
        <v>5.6837288028774961E-2</v>
      </c>
      <c r="W11">
        <v>15.409228952778085</v>
      </c>
      <c r="X11">
        <v>5.6441059963233564E-2</v>
      </c>
      <c r="Y11">
        <v>15.578810064667284</v>
      </c>
      <c r="Z11">
        <v>5.6806397412922774E-2</v>
      </c>
      <c r="AA11">
        <v>15.046199673045587</v>
      </c>
      <c r="AB11">
        <v>5.701035365810242E-2</v>
      </c>
      <c r="AC11">
        <v>15.166300046090491</v>
      </c>
      <c r="AD11">
        <v>5.5484868474160419E-2</v>
      </c>
      <c r="AE11">
        <v>14.990240078229858</v>
      </c>
      <c r="AF11">
        <v>5.6483802944963947E-2</v>
      </c>
      <c r="AG11">
        <v>15.00546591171242</v>
      </c>
      <c r="AH11">
        <v>5.5672768500654016E-2</v>
      </c>
    </row>
    <row r="12" spans="1:34" x14ac:dyDescent="0.3">
      <c r="A12" s="188" t="s">
        <v>240</v>
      </c>
      <c r="B12" s="190" t="s">
        <v>487</v>
      </c>
      <c r="C12">
        <v>14.866890689475831</v>
      </c>
      <c r="D12">
        <v>5.5178880795023241E-2</v>
      </c>
      <c r="E12">
        <v>14.616123999009144</v>
      </c>
      <c r="F12">
        <v>5.535562585240239E-2</v>
      </c>
      <c r="I12">
        <v>15.047909758326643</v>
      </c>
      <c r="J12">
        <v>5.5619039500972606E-2</v>
      </c>
      <c r="K12">
        <v>15.190284726360321</v>
      </c>
      <c r="L12">
        <v>5.6636247348437932E-2</v>
      </c>
      <c r="M12">
        <v>15.203808097789594</v>
      </c>
      <c r="N12">
        <v>5.6054854125306648E-2</v>
      </c>
      <c r="O12">
        <v>15.13161346956149</v>
      </c>
      <c r="P12">
        <v>5.5570871118319612E-2</v>
      </c>
      <c r="Q12">
        <v>15.040439146785641</v>
      </c>
      <c r="R12">
        <v>5.7027858586706816E-2</v>
      </c>
      <c r="S12">
        <v>14.95169693541062</v>
      </c>
      <c r="T12">
        <v>5.6604296312796745E-2</v>
      </c>
      <c r="U12">
        <v>15.091454603646651</v>
      </c>
      <c r="V12">
        <v>5.6936577059701593E-2</v>
      </c>
      <c r="W12">
        <v>15.39727121729886</v>
      </c>
      <c r="X12">
        <v>5.6527645224908149E-2</v>
      </c>
      <c r="Y12">
        <v>15.566077320317007</v>
      </c>
      <c r="Z12">
        <v>5.6886089368269166E-2</v>
      </c>
      <c r="AA12">
        <v>15.03750188667772</v>
      </c>
      <c r="AB12">
        <v>5.7127769037580586E-2</v>
      </c>
      <c r="AC12">
        <v>15.152676476422537</v>
      </c>
      <c r="AD12">
        <v>5.5564445280138222E-2</v>
      </c>
      <c r="AE12">
        <v>14.982719641014137</v>
      </c>
      <c r="AF12">
        <v>5.65891056976092E-2</v>
      </c>
      <c r="AG12">
        <v>14.999013791953731</v>
      </c>
      <c r="AH12">
        <v>5.5702086735795631E-2</v>
      </c>
    </row>
    <row r="13" spans="1:34" x14ac:dyDescent="0.3">
      <c r="A13" s="188" t="s">
        <v>241</v>
      </c>
      <c r="B13" s="190" t="b">
        <v>0</v>
      </c>
      <c r="C13" t="s">
        <v>228</v>
      </c>
      <c r="D13" t="s">
        <v>228</v>
      </c>
      <c r="E13">
        <v>14.648481584215332</v>
      </c>
      <c r="F13">
        <v>5.5332997554857391E-2</v>
      </c>
      <c r="I13">
        <v>15.032231994705969</v>
      </c>
      <c r="J13">
        <v>5.5676886329370408E-2</v>
      </c>
      <c r="K13">
        <v>15.182097422097938</v>
      </c>
      <c r="L13">
        <v>5.6715427931844212E-2</v>
      </c>
      <c r="M13">
        <v>15.195924771223993</v>
      </c>
      <c r="N13">
        <v>5.6136878411422154E-2</v>
      </c>
      <c r="O13">
        <v>15.123736500579517</v>
      </c>
      <c r="P13">
        <v>5.5674770656824434E-2</v>
      </c>
      <c r="Q13">
        <v>15.027332928210495</v>
      </c>
      <c r="R13">
        <v>5.7122959561199095E-2</v>
      </c>
      <c r="S13">
        <v>14.941505107140008</v>
      </c>
      <c r="T13">
        <v>5.6683905508216462E-2</v>
      </c>
      <c r="U13">
        <v>15.082784035307222</v>
      </c>
      <c r="V13">
        <v>5.7029387981696017E-2</v>
      </c>
      <c r="W13">
        <v>15.384416215643899</v>
      </c>
      <c r="X13">
        <v>5.6608581234577592E-2</v>
      </c>
      <c r="Y13">
        <v>15.552244231333505</v>
      </c>
      <c r="Z13">
        <v>5.6963723610708596E-2</v>
      </c>
      <c r="AA13">
        <v>15.028151449184962</v>
      </c>
      <c r="AB13">
        <v>5.7237523655225588E-2</v>
      </c>
      <c r="AC13">
        <v>15.138030642273396</v>
      </c>
      <c r="AD13">
        <v>5.5638830100528204E-2</v>
      </c>
      <c r="AE13">
        <v>14.974634896789606</v>
      </c>
      <c r="AF13">
        <v>5.6687537976284369E-2</v>
      </c>
      <c r="AG13">
        <v>14.992253378250121</v>
      </c>
      <c r="AH13">
        <v>5.5725229765920745E-2</v>
      </c>
    </row>
    <row r="14" spans="1:34" x14ac:dyDescent="0.3">
      <c r="A14" s="188" t="s">
        <v>242</v>
      </c>
      <c r="B14" s="190" t="b">
        <v>1</v>
      </c>
      <c r="E14">
        <v>14.680978147988863</v>
      </c>
      <c r="F14">
        <v>5.5310382100434687E-2</v>
      </c>
      <c r="I14">
        <v>15.015536319454165</v>
      </c>
      <c r="J14">
        <v>5.5730413683441157E-2</v>
      </c>
      <c r="K14">
        <v>15.173378539962721</v>
      </c>
      <c r="L14">
        <v>5.6788696030388358E-2</v>
      </c>
      <c r="M14">
        <v>15.187529603174028</v>
      </c>
      <c r="N14">
        <v>5.6212777870855136E-2</v>
      </c>
      <c r="O14">
        <v>15.115348102892607</v>
      </c>
      <c r="P14">
        <v>5.5770911924018729E-2</v>
      </c>
      <c r="Q14">
        <v>15.013375760950924</v>
      </c>
      <c r="R14">
        <v>5.7210959261011773E-2</v>
      </c>
      <c r="S14">
        <v>14.930756290609246</v>
      </c>
      <c r="T14">
        <v>5.6753650823491437E-2</v>
      </c>
      <c r="U14">
        <v>15.073550512162839</v>
      </c>
      <c r="V14">
        <v>5.7115268629275608E-2</v>
      </c>
      <c r="W14">
        <v>15.370726576089083</v>
      </c>
      <c r="X14">
        <v>5.6683473680138437E-2</v>
      </c>
      <c r="Y14">
        <v>15.537340757107209</v>
      </c>
      <c r="Z14">
        <v>5.7039132001759293E-2</v>
      </c>
      <c r="AA14">
        <v>15.018193914958875</v>
      </c>
      <c r="AB14">
        <v>5.7339082797572744E-2</v>
      </c>
      <c r="AC14">
        <v>15.122433896674849</v>
      </c>
      <c r="AD14">
        <v>5.5707660539962546E-2</v>
      </c>
      <c r="AE14">
        <v>14.966025233617453</v>
      </c>
      <c r="AF14">
        <v>5.6778620228822123E-2</v>
      </c>
      <c r="AG14">
        <v>14.985258739108835</v>
      </c>
      <c r="AH14">
        <v>5.5741944031148315E-2</v>
      </c>
    </row>
    <row r="15" spans="1:34" x14ac:dyDescent="0.3">
      <c r="A15" s="188" t="s">
        <v>243</v>
      </c>
      <c r="B15" s="190" t="b">
        <v>1</v>
      </c>
      <c r="E15">
        <v>14.713614587316584</v>
      </c>
      <c r="F15">
        <v>5.5287779481085188E-2</v>
      </c>
      <c r="I15">
        <v>14.997904072222816</v>
      </c>
      <c r="J15">
        <v>5.5779360783296379E-2</v>
      </c>
      <c r="K15">
        <v>15.164170557472014</v>
      </c>
      <c r="L15">
        <v>5.6855694689259155E-2</v>
      </c>
      <c r="M15">
        <v>15.178663494054559</v>
      </c>
      <c r="N15">
        <v>5.6282182729068618E-2</v>
      </c>
      <c r="O15">
        <v>15.106489143931096</v>
      </c>
      <c r="P15">
        <v>5.5858826529312802E-2</v>
      </c>
      <c r="Q15">
        <v>14.998635642922846</v>
      </c>
      <c r="R15">
        <v>5.7291428960453056E-2</v>
      </c>
      <c r="S15">
        <v>14.919525881043283</v>
      </c>
      <c r="T15">
        <v>5.6813043045346963E-2</v>
      </c>
      <c r="U15">
        <v>15.06379901901011</v>
      </c>
      <c r="V15">
        <v>5.7193800600558044E-2</v>
      </c>
      <c r="W15">
        <v>15.356268993182249</v>
      </c>
      <c r="X15">
        <v>5.6751957693124078E-2</v>
      </c>
      <c r="Y15">
        <v>15.52139917524463</v>
      </c>
      <c r="Z15">
        <v>5.7112151223637969E-2</v>
      </c>
      <c r="AA15">
        <v>15.007677796105281</v>
      </c>
      <c r="AB15">
        <v>5.7431951678689232E-2</v>
      </c>
      <c r="AC15">
        <v>15.105962225403673</v>
      </c>
      <c r="AD15">
        <v>5.5770601263459132E-2</v>
      </c>
      <c r="AE15">
        <v>14.95693259691121</v>
      </c>
      <c r="AF15">
        <v>5.6861908711643649E-2</v>
      </c>
      <c r="AG15">
        <v>14.978106509260027</v>
      </c>
      <c r="AH15">
        <v>5.575204640649082E-2</v>
      </c>
    </row>
    <row r="16" spans="1:34" x14ac:dyDescent="0.3">
      <c r="A16" s="188" t="s">
        <v>244</v>
      </c>
      <c r="B16" s="190">
        <v>1</v>
      </c>
      <c r="E16">
        <v>14.746391806920972</v>
      </c>
      <c r="F16">
        <v>5.5265189688764954E-2</v>
      </c>
      <c r="I16">
        <v>14.979421155548048</v>
      </c>
      <c r="J16">
        <v>5.5823489163585718E-2</v>
      </c>
      <c r="K16">
        <v>15.154518334990929</v>
      </c>
      <c r="L16">
        <v>5.6916097497725263E-2</v>
      </c>
      <c r="M16">
        <v>15.169369638658001</v>
      </c>
      <c r="N16">
        <v>5.6344754852569928E-2</v>
      </c>
      <c r="O16">
        <v>15.097202783652545</v>
      </c>
      <c r="P16">
        <v>5.5938086161586811E-2</v>
      </c>
      <c r="Q16">
        <v>14.983184386499621</v>
      </c>
      <c r="R16">
        <v>5.7363976619236048E-2</v>
      </c>
      <c r="S16">
        <v>14.907892651696187</v>
      </c>
      <c r="T16">
        <v>5.6861665580019975E-2</v>
      </c>
      <c r="U16">
        <v>15.053577064143459</v>
      </c>
      <c r="V16">
        <v>5.7264601295673248E-2</v>
      </c>
      <c r="W16">
        <v>15.341113902814046</v>
      </c>
      <c r="X16">
        <v>5.6813699626307231E-2</v>
      </c>
      <c r="Y16">
        <v>15.504454011662258</v>
      </c>
      <c r="Z16">
        <v>5.7182623132969727E-2</v>
      </c>
      <c r="AA16">
        <v>14.996654326098158</v>
      </c>
      <c r="AB16">
        <v>5.7515677850721397E-2</v>
      </c>
      <c r="AC16">
        <v>15.088695876786572</v>
      </c>
      <c r="AD16">
        <v>5.5827345630139885E-2</v>
      </c>
      <c r="AE16">
        <v>14.947401285082925</v>
      </c>
      <c r="AF16">
        <v>5.6936997651632779E-2</v>
      </c>
      <c r="AG16">
        <v>14.970875050030623</v>
      </c>
      <c r="AH16">
        <v>5.575542620820996E-2</v>
      </c>
    </row>
    <row r="17" spans="5:34" x14ac:dyDescent="0.3">
      <c r="E17">
        <v>14.779310719343746</v>
      </c>
      <c r="F17">
        <v>5.524261271543543E-2</v>
      </c>
      <c r="I17">
        <v>14.960177616342001</v>
      </c>
      <c r="J17">
        <v>5.5862583835276175E-2</v>
      </c>
      <c r="K17">
        <v>15.144468897177157</v>
      </c>
      <c r="L17">
        <v>5.6969610179375497E-2</v>
      </c>
      <c r="M17">
        <v>15.159693315713627</v>
      </c>
      <c r="N17">
        <v>5.6400189396263116E-2</v>
      </c>
      <c r="O17">
        <v>15.087534264270767</v>
      </c>
      <c r="P17">
        <v>5.6008304675879479E-2</v>
      </c>
      <c r="Q17">
        <v>14.967097268649391</v>
      </c>
      <c r="R17">
        <v>5.7428248792459627E-2</v>
      </c>
      <c r="S17">
        <v>14.895938201313363</v>
      </c>
      <c r="T17">
        <v>5.6899177375364977E-2</v>
      </c>
      <c r="U17">
        <v>15.042934447899489</v>
      </c>
      <c r="V17">
        <v>5.7327325780751476E-2</v>
      </c>
      <c r="W17">
        <v>15.325335139061364</v>
      </c>
      <c r="X17">
        <v>5.6868398679195721E-2</v>
      </c>
      <c r="Y17">
        <v>15.486541965811114</v>
      </c>
      <c r="Z17">
        <v>5.725039510329144E-2</v>
      </c>
      <c r="AA17">
        <v>14.985177210175305</v>
      </c>
      <c r="AB17">
        <v>5.7589853408175226E-2</v>
      </c>
      <c r="AC17">
        <v>15.070718970738405</v>
      </c>
      <c r="AD17">
        <v>5.5877617187154241E-2</v>
      </c>
      <c r="AE17">
        <v>14.937477733725737</v>
      </c>
      <c r="AF17">
        <v>5.7003521223021797E-2</v>
      </c>
      <c r="AG17">
        <v>14.963643590801219</v>
      </c>
      <c r="AH17">
        <v>5.575204640649082E-2</v>
      </c>
    </row>
    <row r="18" spans="5:34" x14ac:dyDescent="0.3">
      <c r="E18">
        <v>14.812372245030671</v>
      </c>
      <c r="F18">
        <v>5.5220048553063811E-2</v>
      </c>
      <c r="I18">
        <v>14.940267207193335</v>
      </c>
      <c r="J18">
        <v>5.5896454333057059E-2</v>
      </c>
      <c r="K18">
        <v>15.134071203881557</v>
      </c>
      <c r="L18">
        <v>5.701597202580394E-2</v>
      </c>
      <c r="M18">
        <v>15.149681667294164</v>
      </c>
      <c r="N18">
        <v>5.6448216288623551E-2</v>
      </c>
      <c r="O18">
        <v>15.077530689840314</v>
      </c>
      <c r="P18">
        <v>5.6069139974647492E-2</v>
      </c>
      <c r="Q18">
        <v>14.950452664193252</v>
      </c>
      <c r="R18">
        <v>5.7483932352556472E-2</v>
      </c>
      <c r="S18">
        <v>14.883746381774987</v>
      </c>
      <c r="T18">
        <v>5.6925315313089822E-2</v>
      </c>
      <c r="U18">
        <v>15.03192302003475</v>
      </c>
      <c r="V18">
        <v>5.7381668468406477E-2</v>
      </c>
      <c r="W18">
        <v>15.309009574475128</v>
      </c>
      <c r="X18">
        <v>5.6915788363502189E-2</v>
      </c>
      <c r="Y18">
        <v>15.467701831193908</v>
      </c>
      <c r="Z18">
        <v>5.7315320355606651E-2</v>
      </c>
      <c r="AA18">
        <v>14.973302363691822</v>
      </c>
      <c r="AB18">
        <v>5.7654116975190906E-2</v>
      </c>
      <c r="AC18">
        <v>15.052119088938404</v>
      </c>
      <c r="AD18">
        <v>5.5921171016529714E-2</v>
      </c>
      <c r="AE18">
        <v>14.92721028938435</v>
      </c>
      <c r="AF18">
        <v>5.7061155329657817E-2</v>
      </c>
      <c r="AG18">
        <v>14.956491360952411</v>
      </c>
      <c r="AH18">
        <v>5.5741944031148315E-2</v>
      </c>
    </row>
    <row r="19" spans="5:34" x14ac:dyDescent="0.3">
      <c r="E19">
        <v>14.845577312416985</v>
      </c>
      <c r="F19">
        <v>5.5197497193621978E-2</v>
      </c>
      <c r="I19">
        <v>14.919786929614034</v>
      </c>
      <c r="J19">
        <v>5.592493564326783E-2</v>
      </c>
      <c r="K19">
        <v>15.123375911620698</v>
      </c>
      <c r="L19">
        <v>5.7054957166755071E-2</v>
      </c>
      <c r="M19">
        <v>15.139383469144342</v>
      </c>
      <c r="N19">
        <v>5.6488601547459306E-2</v>
      </c>
      <c r="O19">
        <v>15.067240796770257</v>
      </c>
      <c r="P19">
        <v>5.6120295674430408E-2</v>
      </c>
      <c r="Q19">
        <v>14.933331663971</v>
      </c>
      <c r="R19">
        <v>5.7530756014819072E-2</v>
      </c>
      <c r="S19">
        <v>14.87140270993531</v>
      </c>
      <c r="T19">
        <v>5.6939896054341445E-2</v>
      </c>
      <c r="U19">
        <v>15.020596427118932</v>
      </c>
      <c r="V19">
        <v>5.742736460652649E-2</v>
      </c>
      <c r="W19">
        <v>15.292216745564966</v>
      </c>
      <c r="X19">
        <v>5.6955637801448293E-2</v>
      </c>
      <c r="Y19">
        <v>15.447974411346959</v>
      </c>
      <c r="Z19">
        <v>5.7377258276276211E-2</v>
      </c>
      <c r="AA19">
        <v>14.961087639706124</v>
      </c>
      <c r="AB19">
        <v>5.7708155466129687E-2</v>
      </c>
      <c r="AC19">
        <v>15.032986848141046</v>
      </c>
      <c r="AD19">
        <v>5.5957794928387601E-2</v>
      </c>
      <c r="AE19">
        <v>14.916648974015512</v>
      </c>
      <c r="AF19">
        <v>5.7109619183966676E-2</v>
      </c>
      <c r="AG19">
        <v>14.949496721811125</v>
      </c>
      <c r="AH19">
        <v>5.5725229765920745E-2</v>
      </c>
    </row>
    <row r="20" spans="5:34" x14ac:dyDescent="0.3">
      <c r="E20">
        <v>14.878926858014605</v>
      </c>
      <c r="F20">
        <v>5.5174958629087556E-2</v>
      </c>
      <c r="I20">
        <v>14.898836561457795</v>
      </c>
      <c r="J20">
        <v>5.5947889007828072E-2</v>
      </c>
      <c r="K20">
        <v>15.112435126783383</v>
      </c>
      <c r="L20">
        <v>5.7086375670540944E-2</v>
      </c>
      <c r="M20">
        <v>15.128848893050376</v>
      </c>
      <c r="N20">
        <v>5.6521148419848843E-2</v>
      </c>
      <c r="O20">
        <v>15.056714716385297</v>
      </c>
      <c r="P20">
        <v>5.6161522549801036E-2</v>
      </c>
      <c r="Q20">
        <v>14.915817679774724</v>
      </c>
      <c r="R20">
        <v>5.7568491659071581E-2</v>
      </c>
      <c r="S20">
        <v>14.858993767783371</v>
      </c>
      <c r="T20">
        <v>5.694281732569622E-2</v>
      </c>
      <c r="U20">
        <v>15.009009851174177</v>
      </c>
      <c r="V20">
        <v>5.7464191568119972E-2</v>
      </c>
      <c r="W20">
        <v>15.275038465305316</v>
      </c>
      <c r="X20">
        <v>5.698775285057802E-2</v>
      </c>
      <c r="Y20">
        <v>15.427402431468808</v>
      </c>
      <c r="Z20">
        <v>5.7436074721556096E-2</v>
      </c>
      <c r="AA20">
        <v>14.948592547125646</v>
      </c>
      <c r="AB20">
        <v>5.775170561089564E-2</v>
      </c>
      <c r="AC20">
        <v>15.013415458700331</v>
      </c>
      <c r="AD20">
        <v>5.598731049471075E-2</v>
      </c>
      <c r="AE20">
        <v>14.905845241286084</v>
      </c>
      <c r="AF20">
        <v>5.7148676674921746E-2</v>
      </c>
      <c r="AG20">
        <v>14.942736308107515</v>
      </c>
      <c r="AH20">
        <v>5.5702086735795631E-2</v>
      </c>
    </row>
    <row r="21" spans="5:34" x14ac:dyDescent="0.3">
      <c r="E21">
        <v>14.912421826499909</v>
      </c>
      <c r="F21">
        <v>5.515243285144323E-2</v>
      </c>
      <c r="I21">
        <v>14.877518170812349</v>
      </c>
      <c r="J21">
        <v>5.5965202600252908E-2</v>
      </c>
      <c r="K21">
        <v>15.101302151773579</v>
      </c>
      <c r="L21">
        <v>5.711007446936929E-2</v>
      </c>
      <c r="M21">
        <v>15.118129262408067</v>
      </c>
      <c r="N21">
        <v>5.6545698340701486E-2</v>
      </c>
      <c r="O21">
        <v>15.046003730690989</v>
      </c>
      <c r="P21">
        <v>5.6192619747566681E-2</v>
      </c>
      <c r="Q21">
        <v>14.897996037974929</v>
      </c>
      <c r="R21">
        <v>5.7596955441048391E-2</v>
      </c>
      <c r="S21">
        <v>14.846606595132553</v>
      </c>
      <c r="T21">
        <v>5.6934058636534515E-2</v>
      </c>
      <c r="U21">
        <v>14.997219740833808</v>
      </c>
      <c r="V21">
        <v>5.7491969935931857E-2</v>
      </c>
      <c r="W21">
        <v>15.257558424550851</v>
      </c>
      <c r="X21">
        <v>5.701197704960019E-2</v>
      </c>
      <c r="Y21">
        <v>15.406030445886966</v>
      </c>
      <c r="Z21">
        <v>5.7491642308122912E-2</v>
      </c>
      <c r="AA21">
        <v>14.935877960785438</v>
      </c>
      <c r="AB21">
        <v>5.7784555237561125E-2</v>
      </c>
      <c r="AC21">
        <v>14.993500270458302</v>
      </c>
      <c r="AD21">
        <v>5.6009573918626938E-2</v>
      </c>
      <c r="AE21">
        <v>14.894851725895933</v>
      </c>
      <c r="AF21">
        <v>5.7178137518353135E-2</v>
      </c>
      <c r="AG21">
        <v>14.936284188348825</v>
      </c>
      <c r="AH21">
        <v>5.5672768500654016E-2</v>
      </c>
    </row>
    <row r="22" spans="5:34" x14ac:dyDescent="0.3">
      <c r="E22">
        <v>14.946063170803093</v>
      </c>
      <c r="F22">
        <v>5.5129919852677269E-2</v>
      </c>
      <c r="I22">
        <v>14.855935618734009</v>
      </c>
      <c r="J22">
        <v>5.5976792070460413E-2</v>
      </c>
      <c r="K22">
        <v>15.090031225326449</v>
      </c>
      <c r="L22">
        <v>5.7125938105074416E-2</v>
      </c>
      <c r="M22">
        <v>15.107276802180367</v>
      </c>
      <c r="N22">
        <v>5.6562131705270594E-2</v>
      </c>
      <c r="O22">
        <v>15.035160022532976</v>
      </c>
      <c r="P22">
        <v>5.62134357653057E-2</v>
      </c>
      <c r="Q22">
        <v>14.879953563819036</v>
      </c>
      <c r="R22">
        <v>5.7616008688064858E-2</v>
      </c>
      <c r="S22">
        <v>14.834328079098832</v>
      </c>
      <c r="T22">
        <v>5.6913681422767697E-2</v>
      </c>
      <c r="U22">
        <v>14.985283536330268</v>
      </c>
      <c r="V22">
        <v>5.7510564376546447E-2</v>
      </c>
      <c r="W22">
        <v>15.239861784303034</v>
      </c>
      <c r="X22">
        <v>5.7028192380652182E-2</v>
      </c>
      <c r="Y22">
        <v>15.383904741563152</v>
      </c>
      <c r="Z22">
        <v>5.7543840688957779E-2</v>
      </c>
      <c r="AA22">
        <v>14.923005824872087</v>
      </c>
      <c r="AB22">
        <v>5.7806544306047043E-2</v>
      </c>
      <c r="AC22">
        <v>14.973338308210208</v>
      </c>
      <c r="AD22">
        <v>5.6024476734972753E-2</v>
      </c>
      <c r="AE22">
        <v>14.883721987146977</v>
      </c>
      <c r="AF22">
        <v>5.7197858183993047E-2</v>
      </c>
      <c r="AG22">
        <v>14.930211053309323</v>
      </c>
      <c r="AH22">
        <v>5.5637596277215345E-2</v>
      </c>
    </row>
    <row r="23" spans="5:34" x14ac:dyDescent="0.3">
      <c r="E23">
        <v>14.979851852198369</v>
      </c>
      <c r="F23">
        <v>5.5107419624783063E-2</v>
      </c>
      <c r="I23">
        <v>14.834194053247025</v>
      </c>
      <c r="J23">
        <v>5.5982600955716694E-2</v>
      </c>
      <c r="K23">
        <v>15.078677258262694</v>
      </c>
      <c r="L23">
        <v>5.7133889291617779E-2</v>
      </c>
      <c r="M23">
        <v>15.096344384462622</v>
      </c>
      <c r="N23">
        <v>5.6570368451855847E-2</v>
      </c>
      <c r="O23">
        <v>15.024236421367393</v>
      </c>
      <c r="P23">
        <v>5.62238691894721E-2</v>
      </c>
      <c r="Q23">
        <v>14.861778158427512</v>
      </c>
      <c r="R23">
        <v>5.7625558574616757E-2</v>
      </c>
      <c r="S23">
        <v>14.822244344650079</v>
      </c>
      <c r="T23">
        <v>5.6881828615909326E-2</v>
      </c>
      <c r="U23">
        <v>14.973259389652073</v>
      </c>
      <c r="V23">
        <v>5.7519884299718167E-2</v>
      </c>
      <c r="W23">
        <v>15.222034760814299</v>
      </c>
      <c r="X23">
        <v>5.7036319844271065E-2</v>
      </c>
      <c r="Y23">
        <v>15.361073237846043</v>
      </c>
      <c r="Z23">
        <v>5.7592556813991183E-2</v>
      </c>
      <c r="AA23">
        <v>14.910038851137859</v>
      </c>
      <c r="AB23">
        <v>5.7817565687822071E-2</v>
      </c>
      <c r="AC23">
        <v>14.953027799009448</v>
      </c>
      <c r="AD23">
        <v>5.6031946338724978E-2</v>
      </c>
      <c r="AE23">
        <v>14.872510248007643</v>
      </c>
      <c r="AF23">
        <v>5.7207742594740797E-2</v>
      </c>
      <c r="AG23">
        <v>14.924583441527389</v>
      </c>
      <c r="AH23">
        <v>5.559695541971988E-2</v>
      </c>
    </row>
    <row r="24" spans="5:34" x14ac:dyDescent="0.3">
      <c r="E24">
        <v>15.013788840395536</v>
      </c>
      <c r="F24">
        <v>5.5084932159759327E-2</v>
      </c>
      <c r="I24">
        <v>14.812399397072996</v>
      </c>
      <c r="J24">
        <v>5.5982600955716694E-2</v>
      </c>
      <c r="K24">
        <v>15.067295565968553</v>
      </c>
      <c r="L24">
        <v>5.7133889291617779E-2</v>
      </c>
      <c r="M24">
        <v>15.085385270895028</v>
      </c>
      <c r="N24">
        <v>5.6570368451855847E-2</v>
      </c>
      <c r="O24">
        <v>15.013286145881084</v>
      </c>
      <c r="P24">
        <v>5.62238691894721E-2</v>
      </c>
      <c r="Q24">
        <v>14.843558370548436</v>
      </c>
      <c r="R24">
        <v>5.7625558574616757E-2</v>
      </c>
      <c r="S24">
        <v>14.810440150501305</v>
      </c>
      <c r="T24">
        <v>5.6838723640513317E-2</v>
      </c>
      <c r="U24">
        <v>14.961205881233175</v>
      </c>
      <c r="V24">
        <v>5.7519884299718167E-2</v>
      </c>
      <c r="W24">
        <v>15.204164205551113</v>
      </c>
      <c r="X24">
        <v>5.7036319844271065E-2</v>
      </c>
      <c r="Y24">
        <v>15.337585382688641</v>
      </c>
      <c r="Z24">
        <v>5.7637685174944275E-2</v>
      </c>
      <c r="AA24">
        <v>14.897040213375348</v>
      </c>
      <c r="AB24">
        <v>5.7817565687822071E-2</v>
      </c>
      <c r="AC24">
        <v>14.932667693615244</v>
      </c>
      <c r="AD24">
        <v>5.6031946338724978E-2</v>
      </c>
      <c r="AE24">
        <v>14.861271130944019</v>
      </c>
      <c r="AF24">
        <v>5.7207742594740797E-2</v>
      </c>
      <c r="AG24">
        <v>14.919463010295358</v>
      </c>
      <c r="AH24">
        <v>5.5551291197906978E-2</v>
      </c>
    </row>
    <row r="25" spans="5:34" x14ac:dyDescent="0.3">
      <c r="E25">
        <v>15.047875113632724</v>
      </c>
      <c r="F25">
        <v>5.506245744960999E-2</v>
      </c>
      <c r="I25">
        <v>14.79065783158601</v>
      </c>
      <c r="J25">
        <v>5.5976792070460413E-2</v>
      </c>
      <c r="K25">
        <v>15.055941598904798</v>
      </c>
      <c r="L25">
        <v>5.7125938105074416E-2</v>
      </c>
      <c r="M25">
        <v>15.074452853177283</v>
      </c>
      <c r="N25">
        <v>5.6562131705270594E-2</v>
      </c>
      <c r="O25">
        <v>15.002362544715501</v>
      </c>
      <c r="P25">
        <v>5.62134357653057E-2</v>
      </c>
      <c r="Q25">
        <v>14.825382965156912</v>
      </c>
      <c r="R25">
        <v>5.7616008688064858E-2</v>
      </c>
      <c r="S25">
        <v>14.79899829459316</v>
      </c>
      <c r="T25">
        <v>5.6784668847011173E-2</v>
      </c>
      <c r="U25">
        <v>14.94918173455498</v>
      </c>
      <c r="V25">
        <v>5.7510564376546447E-2</v>
      </c>
      <c r="W25">
        <v>15.186337182062378</v>
      </c>
      <c r="X25">
        <v>5.7028192380652182E-2</v>
      </c>
      <c r="Y25">
        <v>15.313492045555009</v>
      </c>
      <c r="Z25">
        <v>5.767912803383627E-2</v>
      </c>
      <c r="AA25">
        <v>14.88407323964112</v>
      </c>
      <c r="AB25">
        <v>5.7806544306047043E-2</v>
      </c>
      <c r="AC25">
        <v>14.912357184414484</v>
      </c>
      <c r="AD25">
        <v>5.6024476734972753E-2</v>
      </c>
      <c r="AE25">
        <v>14.850059391804685</v>
      </c>
      <c r="AF25">
        <v>5.7197858183993047E-2</v>
      </c>
      <c r="AG25">
        <v>14.914905860129327</v>
      </c>
      <c r="AH25">
        <v>5.5501103918546679E-2</v>
      </c>
    </row>
    <row r="26" spans="5:34" x14ac:dyDescent="0.3">
      <c r="E26">
        <v>15.082111658770394</v>
      </c>
      <c r="F26">
        <v>5.5039995486344535E-2</v>
      </c>
      <c r="I26">
        <v>14.769075279507669</v>
      </c>
      <c r="J26">
        <v>5.5965202600252908E-2</v>
      </c>
      <c r="K26">
        <v>15.044670672457668</v>
      </c>
      <c r="L26">
        <v>5.711007446936929E-2</v>
      </c>
      <c r="M26">
        <v>15.063600392949583</v>
      </c>
      <c r="N26">
        <v>5.6545698340701493E-2</v>
      </c>
      <c r="O26">
        <v>14.991518836557487</v>
      </c>
      <c r="P26">
        <v>5.6192619747566681E-2</v>
      </c>
      <c r="Q26">
        <v>14.807340491001019</v>
      </c>
      <c r="R26">
        <v>5.7596955441048391E-2</v>
      </c>
      <c r="S26">
        <v>14.787999033323878</v>
      </c>
      <c r="T26">
        <v>5.6720043390941013E-2</v>
      </c>
      <c r="U26">
        <v>14.93724553005144</v>
      </c>
      <c r="V26">
        <v>5.7491969935931857E-2</v>
      </c>
      <c r="W26">
        <v>15.168640541814563</v>
      </c>
      <c r="X26">
        <v>5.701197704960019E-2</v>
      </c>
      <c r="Y26">
        <v>15.288845407248346</v>
      </c>
      <c r="Z26">
        <v>5.7716795634663191E-2</v>
      </c>
      <c r="AA26">
        <v>14.871201103727769</v>
      </c>
      <c r="AB26">
        <v>5.7784555237561118E-2</v>
      </c>
      <c r="AC26">
        <v>14.892195222166389</v>
      </c>
      <c r="AD26">
        <v>5.6009573918626938E-2</v>
      </c>
      <c r="AE26">
        <v>14.838929653055729</v>
      </c>
      <c r="AF26">
        <v>5.7178137518353135E-2</v>
      </c>
      <c r="AG26">
        <v>14.910961920120162</v>
      </c>
      <c r="AH26">
        <v>5.5446943443974016E-2</v>
      </c>
    </row>
    <row r="27" spans="5:34" x14ac:dyDescent="0.3">
      <c r="E27">
        <v>15.11649947138651</v>
      </c>
      <c r="F27">
        <v>5.5017546261977697E-2</v>
      </c>
      <c r="I27">
        <v>14.747756888862224</v>
      </c>
      <c r="J27">
        <v>5.5947889007828072E-2</v>
      </c>
      <c r="K27">
        <v>15.033537697447864</v>
      </c>
      <c r="L27">
        <v>5.7086375670540944E-2</v>
      </c>
      <c r="M27">
        <v>15.052880762307273</v>
      </c>
      <c r="N27">
        <v>5.6521148419848843E-2</v>
      </c>
      <c r="O27">
        <v>14.980807850863179</v>
      </c>
      <c r="P27">
        <v>5.6161522549801036E-2</v>
      </c>
      <c r="Q27">
        <v>14.789518849201224</v>
      </c>
      <c r="R27">
        <v>5.7568491659071588E-2</v>
      </c>
      <c r="S27">
        <v>14.777519518608305</v>
      </c>
      <c r="T27">
        <v>5.664530057344383E-2</v>
      </c>
      <c r="U27">
        <v>14.925455419711071</v>
      </c>
      <c r="V27">
        <v>5.7464191568119972E-2</v>
      </c>
      <c r="W27">
        <v>15.151160501060096</v>
      </c>
      <c r="X27">
        <v>5.698775285057802E-2</v>
      </c>
      <c r="Y27">
        <v>15.263698846898983</v>
      </c>
      <c r="Z27">
        <v>5.7750606397789353E-2</v>
      </c>
      <c r="AA27">
        <v>14.858486517387561</v>
      </c>
      <c r="AB27">
        <v>5.775170561089564E-2</v>
      </c>
      <c r="AC27">
        <v>14.87228003392436</v>
      </c>
      <c r="AD27">
        <v>5.5987310494710757E-2</v>
      </c>
      <c r="AE27">
        <v>14.827936137665578</v>
      </c>
      <c r="AF27">
        <v>5.7148676674921746E-2</v>
      </c>
      <c r="AG27">
        <v>14.907674400899923</v>
      </c>
      <c r="AH27">
        <v>5.5389403167682212E-2</v>
      </c>
    </row>
    <row r="28" spans="5:34" x14ac:dyDescent="0.3">
      <c r="E28">
        <v>15.151039555872893</v>
      </c>
      <c r="F28">
        <v>5.4995109768529074E-2</v>
      </c>
      <c r="I28">
        <v>14.726806520705985</v>
      </c>
      <c r="J28">
        <v>5.592493564326783E-2</v>
      </c>
      <c r="K28">
        <v>15.022596912610549</v>
      </c>
      <c r="L28">
        <v>5.7054957166755071E-2</v>
      </c>
      <c r="M28">
        <v>15.042346186213308</v>
      </c>
      <c r="N28">
        <v>5.6488601547459306E-2</v>
      </c>
      <c r="O28">
        <v>14.97028177047822</v>
      </c>
      <c r="P28">
        <v>5.6120295674430408E-2</v>
      </c>
      <c r="Q28">
        <v>14.772004865004948</v>
      </c>
      <c r="R28">
        <v>5.7530756014819072E-2</v>
      </c>
      <c r="S28">
        <v>14.767633256712648</v>
      </c>
      <c r="T28">
        <v>5.6560964661681729E-2</v>
      </c>
      <c r="U28">
        <v>14.913868843766316</v>
      </c>
      <c r="V28">
        <v>5.742736460652649E-2</v>
      </c>
      <c r="W28">
        <v>15.133982220800446</v>
      </c>
      <c r="X28">
        <v>5.6955637801448293E-2</v>
      </c>
      <c r="Y28">
        <v>15.238106826357075</v>
      </c>
      <c r="Z28">
        <v>5.7780487096630702E-2</v>
      </c>
      <c r="AA28">
        <v>14.845991424807083</v>
      </c>
      <c r="AB28">
        <v>5.7708155466129687E-2</v>
      </c>
      <c r="AC28">
        <v>14.852708644483645</v>
      </c>
      <c r="AD28">
        <v>5.5957794928387601E-2</v>
      </c>
      <c r="AE28">
        <v>14.817132404936149</v>
      </c>
      <c r="AF28">
        <v>5.7109619183966676E-2</v>
      </c>
      <c r="AG28">
        <v>14.905079321217146</v>
      </c>
      <c r="AH28">
        <v>5.5329113512979408E-2</v>
      </c>
    </row>
    <row r="29" spans="5:34" x14ac:dyDescent="0.3">
      <c r="E29">
        <v>15.185732925533197</v>
      </c>
      <c r="F29">
        <v>5.497268599802399E-2</v>
      </c>
      <c r="I29">
        <v>14.706326243126684</v>
      </c>
      <c r="J29">
        <v>5.5896454333057059E-2</v>
      </c>
      <c r="K29">
        <v>15.01190162034969</v>
      </c>
      <c r="L29">
        <v>5.701597202580394E-2</v>
      </c>
      <c r="M29">
        <v>15.032047988063486</v>
      </c>
      <c r="N29">
        <v>5.6448216288623551E-2</v>
      </c>
      <c r="O29">
        <v>14.959991877408163</v>
      </c>
      <c r="P29">
        <v>5.6069139974647492E-2</v>
      </c>
      <c r="Q29">
        <v>14.754883864782697</v>
      </c>
      <c r="R29">
        <v>5.7483932352556472E-2</v>
      </c>
      <c r="S29">
        <v>14.758409592660836</v>
      </c>
      <c r="T29">
        <v>5.6467627211480458E-2</v>
      </c>
      <c r="U29">
        <v>14.902542250850498</v>
      </c>
      <c r="V29">
        <v>5.7381668468406477E-2</v>
      </c>
      <c r="W29">
        <v>15.117189391890284</v>
      </c>
      <c r="X29">
        <v>5.6915788363502189E-2</v>
      </c>
      <c r="Y29">
        <v>15.212124772240362</v>
      </c>
      <c r="Z29">
        <v>5.7806373016247296E-2</v>
      </c>
      <c r="AA29">
        <v>14.833776700821385</v>
      </c>
      <c r="AB29">
        <v>5.7654116975190906E-2</v>
      </c>
      <c r="AC29">
        <v>14.833576403686287</v>
      </c>
      <c r="AD29">
        <v>5.5921171016529714E-2</v>
      </c>
      <c r="AE29">
        <v>14.806571089567312</v>
      </c>
      <c r="AF29">
        <v>5.7061155329657817E-2</v>
      </c>
      <c r="AG29">
        <v>14.903205113307891</v>
      </c>
      <c r="AH29">
        <v>5.5266735025938936E-2</v>
      </c>
    </row>
    <row r="30" spans="5:34" x14ac:dyDescent="0.3">
      <c r="E30">
        <v>15.220580602681899</v>
      </c>
      <c r="F30">
        <v>5.4950274942493139E-2</v>
      </c>
      <c r="I30">
        <v>14.686415833978018</v>
      </c>
      <c r="J30">
        <v>5.5862583835276175E-2</v>
      </c>
      <c r="K30">
        <v>15.00150392705409</v>
      </c>
      <c r="L30">
        <v>5.6969610179375497E-2</v>
      </c>
      <c r="M30">
        <v>15.022036339644023</v>
      </c>
      <c r="N30">
        <v>5.6400189396263116E-2</v>
      </c>
      <c r="O30">
        <v>14.94998830297771</v>
      </c>
      <c r="P30">
        <v>5.6008304675879479E-2</v>
      </c>
      <c r="Q30">
        <v>14.738239260326557</v>
      </c>
      <c r="R30">
        <v>5.7428248792459627E-2</v>
      </c>
      <c r="S30">
        <v>14.749913223829001</v>
      </c>
      <c r="T30">
        <v>5.6365942917990304E-2</v>
      </c>
      <c r="U30">
        <v>14.891530822985759</v>
      </c>
      <c r="V30">
        <v>5.7327325780751476E-2</v>
      </c>
      <c r="W30">
        <v>15.100863827304048</v>
      </c>
      <c r="X30">
        <v>5.6868398679195721E-2</v>
      </c>
      <c r="Y30">
        <v>15.185808955892449</v>
      </c>
      <c r="Z30">
        <v>5.7828208093501456E-2</v>
      </c>
      <c r="AA30">
        <v>14.821901854337902</v>
      </c>
      <c r="AB30">
        <v>5.7589853408175226E-2</v>
      </c>
      <c r="AC30">
        <v>14.814976521886287</v>
      </c>
      <c r="AD30">
        <v>5.5877617187154241E-2</v>
      </c>
      <c r="AE30">
        <v>14.796303645225924</v>
      </c>
      <c r="AF30">
        <v>5.7003521223021797E-2</v>
      </c>
      <c r="AG30">
        <v>14.902072311386215</v>
      </c>
      <c r="AH30">
        <v>5.520295113831835E-2</v>
      </c>
    </row>
    <row r="31" spans="5:34" x14ac:dyDescent="0.3">
      <c r="E31">
        <v>15.255583618744543</v>
      </c>
      <c r="F31">
        <v>5.4927876593972136E-2</v>
      </c>
      <c r="I31">
        <v>14.667172294771971</v>
      </c>
      <c r="J31">
        <v>5.5823489163585718E-2</v>
      </c>
      <c r="K31">
        <v>14.991454489240319</v>
      </c>
      <c r="L31">
        <v>5.6916097497725263E-2</v>
      </c>
      <c r="M31">
        <v>15.012360016699649</v>
      </c>
      <c r="N31">
        <v>5.6344754852569928E-2</v>
      </c>
      <c r="O31">
        <v>14.940319783595932</v>
      </c>
      <c r="P31">
        <v>5.5938086161586818E-2</v>
      </c>
      <c r="Q31">
        <v>14.722152142476327</v>
      </c>
      <c r="R31">
        <v>5.7363976619236048E-2</v>
      </c>
      <c r="S31">
        <v>14.742203746139865</v>
      </c>
      <c r="T31">
        <v>5.625662502347005E-2</v>
      </c>
      <c r="U31">
        <v>14.880888206741789</v>
      </c>
      <c r="V31">
        <v>5.7264601295673248E-2</v>
      </c>
      <c r="W31">
        <v>15.085085063551366</v>
      </c>
      <c r="X31">
        <v>5.6813699626307231E-2</v>
      </c>
      <c r="Y31">
        <v>15.159216371511622</v>
      </c>
      <c r="Z31">
        <v>5.7845945038478001E-2</v>
      </c>
      <c r="AA31">
        <v>14.810424738415049</v>
      </c>
      <c r="AB31">
        <v>5.7515677850721397E-2</v>
      </c>
      <c r="AC31">
        <v>14.79699961583812</v>
      </c>
      <c r="AD31">
        <v>5.5827345630139885E-2</v>
      </c>
      <c r="AE31">
        <v>14.786380093868736</v>
      </c>
      <c r="AF31">
        <v>5.6936997651632779E-2</v>
      </c>
      <c r="AG31">
        <v>14.901693326667026</v>
      </c>
      <c r="AH31">
        <v>5.5138460679738072E-2</v>
      </c>
    </row>
    <row r="32" spans="5:34" x14ac:dyDescent="0.3">
      <c r="E32">
        <v>15.290743014359615</v>
      </c>
      <c r="F32">
        <v>5.4905490944502117E-2</v>
      </c>
      <c r="I32">
        <v>14.648689378097203</v>
      </c>
      <c r="J32">
        <v>5.5779360783296379E-2</v>
      </c>
      <c r="K32">
        <v>14.981802266759233</v>
      </c>
      <c r="L32">
        <v>5.6855694689259155E-2</v>
      </c>
      <c r="M32">
        <v>15.00306616130309</v>
      </c>
      <c r="N32">
        <v>5.6282182729068618E-2</v>
      </c>
      <c r="O32">
        <v>14.93103342331738</v>
      </c>
      <c r="P32">
        <v>5.5858826529312802E-2</v>
      </c>
      <c r="Q32">
        <v>14.706700886053104</v>
      </c>
      <c r="R32">
        <v>5.7291428960453056E-2</v>
      </c>
      <c r="S32">
        <v>14.735335236040164</v>
      </c>
      <c r="T32">
        <v>5.6140440314404946E-2</v>
      </c>
      <c r="U32">
        <v>14.870666251875138</v>
      </c>
      <c r="V32">
        <v>5.7193800600558044E-2</v>
      </c>
      <c r="W32">
        <v>15.069929973183163</v>
      </c>
      <c r="X32">
        <v>5.6751957693124078E-2</v>
      </c>
      <c r="Y32">
        <v>15.13240461271409</v>
      </c>
      <c r="Z32">
        <v>5.7859545436903741E-2</v>
      </c>
      <c r="AA32">
        <v>14.799401268407927</v>
      </c>
      <c r="AB32">
        <v>5.7431951678689232E-2</v>
      </c>
      <c r="AC32">
        <v>14.779733267221019</v>
      </c>
      <c r="AD32">
        <v>5.5770601263459132E-2</v>
      </c>
      <c r="AE32">
        <v>14.776848782040451</v>
      </c>
      <c r="AF32">
        <v>5.6861908711643649E-2</v>
      </c>
      <c r="AG32">
        <v>14.902072311386215</v>
      </c>
      <c r="AH32">
        <v>5.5073970221157793E-2</v>
      </c>
    </row>
    <row r="33" spans="5:34" x14ac:dyDescent="0.3">
      <c r="E33">
        <v>15.326059839481537</v>
      </c>
      <c r="F33">
        <v>5.488311798612916E-2</v>
      </c>
      <c r="I33">
        <v>14.631057130865853</v>
      </c>
      <c r="J33">
        <v>5.5730413683441157E-2</v>
      </c>
      <c r="K33">
        <v>14.972594284268526</v>
      </c>
      <c r="L33">
        <v>5.6788696030388358E-2</v>
      </c>
      <c r="M33">
        <v>14.994200052183622</v>
      </c>
      <c r="N33">
        <v>5.6212777870855136E-2</v>
      </c>
      <c r="O33">
        <v>14.922174464355869</v>
      </c>
      <c r="P33">
        <v>5.5770911924018729E-2</v>
      </c>
      <c r="Q33">
        <v>14.691960768025025</v>
      </c>
      <c r="R33">
        <v>5.7210959261011773E-2</v>
      </c>
      <c r="S33">
        <v>14.729355871193231</v>
      </c>
      <c r="T33">
        <v>5.6018203743050485E-2</v>
      </c>
      <c r="U33">
        <v>14.860914758722409</v>
      </c>
      <c r="V33">
        <v>5.7115268629275608E-2</v>
      </c>
      <c r="W33">
        <v>15.055472390276329</v>
      </c>
      <c r="X33">
        <v>5.6683473680138437E-2</v>
      </c>
      <c r="Y33">
        <v>15.105431747799045</v>
      </c>
      <c r="Z33">
        <v>5.7868979833344165E-2</v>
      </c>
      <c r="AA33">
        <v>14.788885149554332</v>
      </c>
      <c r="AB33">
        <v>5.7339082797572744E-2</v>
      </c>
      <c r="AC33">
        <v>14.763261595949842</v>
      </c>
      <c r="AD33">
        <v>5.5707660539962546E-2</v>
      </c>
      <c r="AE33">
        <v>14.767756145334209</v>
      </c>
      <c r="AF33">
        <v>5.6778620228822123E-2</v>
      </c>
      <c r="AG33">
        <v>14.903205113307891</v>
      </c>
      <c r="AH33">
        <v>5.5010186333537207E-2</v>
      </c>
    </row>
    <row r="34" spans="5:34" x14ac:dyDescent="0.3">
      <c r="E34">
        <v>15.361535153485304</v>
      </c>
      <c r="F34">
        <v>5.4860757710905067E-2</v>
      </c>
      <c r="I34">
        <v>14.61436145561405</v>
      </c>
      <c r="J34">
        <v>5.5676886329370408E-2</v>
      </c>
      <c r="K34">
        <v>14.96387540213331</v>
      </c>
      <c r="L34">
        <v>5.6715427931844212E-2</v>
      </c>
      <c r="M34">
        <v>14.985804884133657</v>
      </c>
      <c r="N34">
        <v>5.6136878411422154E-2</v>
      </c>
      <c r="O34">
        <v>14.91378606666896</v>
      </c>
      <c r="P34">
        <v>5.5674770656824434E-2</v>
      </c>
      <c r="Q34">
        <v>14.678003600765454</v>
      </c>
      <c r="R34">
        <v>5.7122959561199095E-2</v>
      </c>
      <c r="S34">
        <v>14.724307592547298</v>
      </c>
      <c r="T34">
        <v>5.589077271112787E-2</v>
      </c>
      <c r="U34">
        <v>14.851681235578026</v>
      </c>
      <c r="V34">
        <v>5.7029387981696017E-2</v>
      </c>
      <c r="W34">
        <v>15.041782750721513</v>
      </c>
      <c r="X34">
        <v>5.6608581234577592E-2</v>
      </c>
      <c r="Y34">
        <v>15.078356193985655</v>
      </c>
      <c r="Z34">
        <v>5.7874227794997422E-2</v>
      </c>
      <c r="AA34">
        <v>14.778927615328245</v>
      </c>
      <c r="AB34">
        <v>5.7237523655225588E-2</v>
      </c>
      <c r="AC34">
        <v>14.747664850351295</v>
      </c>
      <c r="AD34">
        <v>5.5638830100528204E-2</v>
      </c>
      <c r="AE34">
        <v>14.759146482162055</v>
      </c>
      <c r="AF34">
        <v>5.6687537976284369E-2</v>
      </c>
      <c r="AG34">
        <v>14.905079321217146</v>
      </c>
      <c r="AH34">
        <v>5.4947807846496742E-2</v>
      </c>
    </row>
    <row r="35" spans="5:34" x14ac:dyDescent="0.3">
      <c r="E35">
        <v>15.397170025272219</v>
      </c>
      <c r="F35">
        <v>5.4838410110886665E-2</v>
      </c>
      <c r="I35">
        <v>14.598683691993376</v>
      </c>
      <c r="J35">
        <v>5.5619039500972606E-2</v>
      </c>
      <c r="K35">
        <v>14.955688097870926</v>
      </c>
      <c r="L35">
        <v>5.6636247348437932E-2</v>
      </c>
      <c r="M35">
        <v>14.977921557568056</v>
      </c>
      <c r="N35">
        <v>5.6054854125306648E-2</v>
      </c>
      <c r="O35">
        <v>14.905909097686987</v>
      </c>
      <c r="P35">
        <v>5.5570871118319612E-2</v>
      </c>
      <c r="Q35">
        <v>14.664897382190308</v>
      </c>
      <c r="R35">
        <v>5.7027858586706816E-2</v>
      </c>
      <c r="S35">
        <v>14.720225810149886</v>
      </c>
      <c r="T35">
        <v>5.5759041055766963E-2</v>
      </c>
      <c r="U35">
        <v>14.843010667238596</v>
      </c>
      <c r="V35">
        <v>5.6936577059701593E-2</v>
      </c>
      <c r="W35">
        <v>15.028927749066552</v>
      </c>
      <c r="X35">
        <v>5.6527645224908149E-2</v>
      </c>
      <c r="Y35">
        <v>15.051236590894375</v>
      </c>
      <c r="Z35">
        <v>5.7875277955947164E-2</v>
      </c>
      <c r="AA35">
        <v>14.769577177835487</v>
      </c>
      <c r="AB35">
        <v>5.7127769037580586E-2</v>
      </c>
      <c r="AC35">
        <v>14.733019016202155</v>
      </c>
      <c r="AD35">
        <v>5.5564445280138222E-2</v>
      </c>
      <c r="AE35">
        <v>14.751061737937524</v>
      </c>
      <c r="AF35">
        <v>5.65891056976092E-2</v>
      </c>
      <c r="AG35">
        <v>14.907674400899923</v>
      </c>
      <c r="AH35">
        <v>5.4887518191793931E-2</v>
      </c>
    </row>
    <row r="36" spans="5:34" x14ac:dyDescent="0.3">
      <c r="E36">
        <v>15.432965533377271</v>
      </c>
      <c r="F36">
        <v>5.4816075178136033E-2</v>
      </c>
      <c r="I36">
        <v>14.584100220492264</v>
      </c>
      <c r="J36">
        <v>5.5557155022180969E-2</v>
      </c>
      <c r="K36">
        <v>14.948072259204757</v>
      </c>
      <c r="L36">
        <v>5.6551540040012671E-2</v>
      </c>
      <c r="M36">
        <v>14.970588479261417</v>
      </c>
      <c r="N36">
        <v>5.5967104626585516E-2</v>
      </c>
      <c r="O36">
        <v>14.898581933211036</v>
      </c>
      <c r="P36">
        <v>5.5459719496611909E-2</v>
      </c>
      <c r="Q36">
        <v>14.652705964479052</v>
      </c>
      <c r="R36">
        <v>5.6926119659923141E-2</v>
      </c>
      <c r="S36">
        <v>14.717139154771752</v>
      </c>
      <c r="T36">
        <v>5.5623932779881056E-2</v>
      </c>
      <c r="U36">
        <v>14.834945295841509</v>
      </c>
      <c r="V36">
        <v>5.6837288028774961E-2</v>
      </c>
      <c r="W36">
        <v>15.016970013587327</v>
      </c>
      <c r="X36">
        <v>5.6441059963233564E-2</v>
      </c>
      <c r="Y36">
        <v>15.024131673546588</v>
      </c>
      <c r="Z36">
        <v>5.7872128041778624E-2</v>
      </c>
      <c r="AA36">
        <v>14.76087939146762</v>
      </c>
      <c r="AB36">
        <v>5.701035365810242E-2</v>
      </c>
      <c r="AC36">
        <v>14.7193954465342</v>
      </c>
      <c r="AD36">
        <v>5.5484868474160419E-2</v>
      </c>
      <c r="AE36">
        <v>14.743541300721803</v>
      </c>
      <c r="AF36">
        <v>5.6483802944963947E-2</v>
      </c>
      <c r="AG36">
        <v>14.910961920120162</v>
      </c>
      <c r="AH36">
        <v>5.4829977915502127E-2</v>
      </c>
    </row>
    <row r="37" spans="5:34" x14ac:dyDescent="0.3">
      <c r="E37">
        <v>15.468922766077903</v>
      </c>
      <c r="F37">
        <v>5.4793752904720515E-2</v>
      </c>
      <c r="I37">
        <v>14.570682090317947</v>
      </c>
      <c r="J37">
        <v>5.5491534387955559E-2</v>
      </c>
      <c r="K37">
        <v>14.941064989735244</v>
      </c>
      <c r="L37">
        <v>5.6461718692060334E-2</v>
      </c>
      <c r="M37">
        <v>14.963841375234132</v>
      </c>
      <c r="N37">
        <v>5.5874057421995978E-2</v>
      </c>
      <c r="O37">
        <v>14.891840270449913</v>
      </c>
      <c r="P37">
        <v>5.5341857311229363E-2</v>
      </c>
      <c r="Q37">
        <v>14.6414887429933</v>
      </c>
      <c r="R37">
        <v>5.68182384426726E-2</v>
      </c>
      <c r="S37">
        <v>14.715069277082618</v>
      </c>
      <c r="T37">
        <v>5.5486395570950336E-2</v>
      </c>
      <c r="U37">
        <v>14.827524415065481</v>
      </c>
      <c r="V37">
        <v>5.6732004615094311E-2</v>
      </c>
      <c r="W37">
        <v>15.005967801169106</v>
      </c>
      <c r="X37">
        <v>5.6349247284245195E-2</v>
      </c>
      <c r="Y37">
        <v>14.997100145157626</v>
      </c>
      <c r="Z37">
        <v>5.7864784874504471E-2</v>
      </c>
      <c r="AA37">
        <v>14.752876630965529</v>
      </c>
      <c r="AB37">
        <v>5.6885849552717339E-2</v>
      </c>
      <c r="AC37">
        <v>14.706860514009417</v>
      </c>
      <c r="AD37">
        <v>5.5400487372794467E-2</v>
      </c>
      <c r="AE37">
        <v>14.736621809329055</v>
      </c>
      <c r="AF37">
        <v>5.6372142742774502E-2</v>
      </c>
      <c r="AG37">
        <v>14.914905860129327</v>
      </c>
      <c r="AH37">
        <v>5.4775817440929464E-2</v>
      </c>
    </row>
    <row r="38" spans="5:34" x14ac:dyDescent="0.3">
      <c r="E38">
        <v>15.505042821504276</v>
      </c>
      <c r="F38">
        <v>5.4771443282712641E-2</v>
      </c>
      <c r="I38">
        <v>14.558494673251845</v>
      </c>
      <c r="J38">
        <v>5.5422497295430154E-2</v>
      </c>
      <c r="K38">
        <v>14.934700428174873</v>
      </c>
      <c r="L38">
        <v>5.6367220905159332E-2</v>
      </c>
      <c r="M38">
        <v>14.957713116698804</v>
      </c>
      <c r="N38">
        <v>5.5776165828165719E-2</v>
      </c>
      <c r="O38">
        <v>14.88571695410692</v>
      </c>
      <c r="P38">
        <v>5.5217858774891694E-2</v>
      </c>
      <c r="Q38">
        <v>14.631300366908579</v>
      </c>
      <c r="R38">
        <v>5.6704740521401453E-2</v>
      </c>
      <c r="S38">
        <v>14.714030695787269</v>
      </c>
      <c r="T38">
        <v>5.5347394153675088E-2</v>
      </c>
      <c r="U38">
        <v>14.820784178695709</v>
      </c>
      <c r="V38">
        <v>5.6621239748868034E-2</v>
      </c>
      <c r="W38">
        <v>14.99597471348485</v>
      </c>
      <c r="X38">
        <v>5.6252654490086089E-2</v>
      </c>
      <c r="Y38">
        <v>14.97020054999868</v>
      </c>
      <c r="Z38">
        <v>5.7853264357789869E-2</v>
      </c>
      <c r="AA38">
        <v>14.745607884973948</v>
      </c>
      <c r="AB38">
        <v>5.6754863292911684E-2</v>
      </c>
      <c r="AC38">
        <v>14.695475287559061</v>
      </c>
      <c r="AD38">
        <v>5.5311713072284274E-2</v>
      </c>
      <c r="AE38">
        <v>14.730336974825798</v>
      </c>
      <c r="AF38">
        <v>5.6254669088321878E-2</v>
      </c>
      <c r="AG38">
        <v>14.919463010295358</v>
      </c>
      <c r="AH38">
        <v>5.4725630161569165E-2</v>
      </c>
    </row>
    <row r="39" spans="5:34" x14ac:dyDescent="0.3">
      <c r="E39">
        <v>15.541326807751128</v>
      </c>
      <c r="F39">
        <v>5.4749146304190636E-2</v>
      </c>
      <c r="I39">
        <v>14.54759734516483</v>
      </c>
      <c r="J39">
        <v>5.535038008637997E-2</v>
      </c>
      <c r="K39">
        <v>14.929009582027801</v>
      </c>
      <c r="L39">
        <v>5.6268507063028557E-2</v>
      </c>
      <c r="M39">
        <v>14.952233559915008</v>
      </c>
      <c r="N39">
        <v>5.5673906763099863E-2</v>
      </c>
      <c r="O39">
        <v>14.880241816363766</v>
      </c>
      <c r="P39">
        <v>5.5088327996003647E-2</v>
      </c>
      <c r="Q39">
        <v>14.622190472969042</v>
      </c>
      <c r="R39">
        <v>5.6586178846573361E-2</v>
      </c>
      <c r="S39">
        <v>14.714030695787269</v>
      </c>
      <c r="T39">
        <v>5.5207903523125122E-2</v>
      </c>
      <c r="U39">
        <v>14.814757424486261</v>
      </c>
      <c r="V39">
        <v>5.6505533065390343E-2</v>
      </c>
      <c r="W39">
        <v>14.987039435853257</v>
      </c>
      <c r="X39">
        <v>5.6151752171139921E-2</v>
      </c>
      <c r="Y39">
        <v>14.943491146602939</v>
      </c>
      <c r="Z39">
        <v>5.7837591442508669E-2</v>
      </c>
      <c r="AA39">
        <v>14.739108566092693</v>
      </c>
      <c r="AB39">
        <v>5.6618033030576526E-2</v>
      </c>
      <c r="AC39">
        <v>14.685295234861959</v>
      </c>
      <c r="AD39">
        <v>5.5218978072098357E-2</v>
      </c>
      <c r="AE39">
        <v>14.724717416293986</v>
      </c>
      <c r="AF39">
        <v>5.6131954301442161E-2</v>
      </c>
      <c r="AG39">
        <v>14.924583441527389</v>
      </c>
      <c r="AH39">
        <v>5.4679965939756263E-2</v>
      </c>
    </row>
    <row r="40" spans="5:34" x14ac:dyDescent="0.3">
      <c r="E40">
        <v>15.577775842990782</v>
      </c>
      <c r="F40">
        <v>5.4726861961237307E-2</v>
      </c>
      <c r="I40">
        <v>14.538043196743947</v>
      </c>
      <c r="J40">
        <v>5.5275534108598291E-2</v>
      </c>
      <c r="K40">
        <v>14.924020176524419</v>
      </c>
      <c r="L40">
        <v>5.6166058089584192E-2</v>
      </c>
      <c r="M40">
        <v>14.94742940073259</v>
      </c>
      <c r="N40">
        <v>5.5567778422684351E-2</v>
      </c>
      <c r="O40">
        <v>14.875441531541176</v>
      </c>
      <c r="P40">
        <v>5.4953896035499571E-2</v>
      </c>
      <c r="Q40">
        <v>14.614203443662237</v>
      </c>
      <c r="R40">
        <v>5.6463131038750315E-2</v>
      </c>
      <c r="S40">
        <v>14.715069277082618</v>
      </c>
      <c r="T40">
        <v>5.5068902105849887E-2</v>
      </c>
      <c r="U40">
        <v>14.809473514177837</v>
      </c>
      <c r="V40">
        <v>5.6385448275992338E-2</v>
      </c>
      <c r="W40">
        <v>14.979205500048776</v>
      </c>
      <c r="X40">
        <v>5.6047031913361932E-2</v>
      </c>
      <c r="Y40">
        <v>14.917029781590589</v>
      </c>
      <c r="Z40">
        <v>5.7817800072705372E-2</v>
      </c>
      <c r="AA40">
        <v>14.733410338350046</v>
      </c>
      <c r="AB40">
        <v>5.6476025388995842E-2</v>
      </c>
      <c r="AC40">
        <v>14.676369952111555</v>
      </c>
      <c r="AD40">
        <v>5.5122734167835939E-2</v>
      </c>
      <c r="AE40">
        <v>14.719790511657909</v>
      </c>
      <c r="AF40">
        <v>5.6004596236241794E-2</v>
      </c>
      <c r="AG40">
        <v>14.930211053309323</v>
      </c>
      <c r="AH40">
        <v>5.4639325082260798E-2</v>
      </c>
    </row>
    <row r="41" spans="5:34" x14ac:dyDescent="0.3">
      <c r="E41">
        <v>15.614391055588303</v>
      </c>
      <c r="F41">
        <v>5.4704590245941292E-2</v>
      </c>
      <c r="I41">
        <v>14.529878774839924</v>
      </c>
      <c r="J41">
        <v>5.5198324004165376E-2</v>
      </c>
      <c r="K41">
        <v>14.919756519546802</v>
      </c>
      <c r="L41">
        <v>5.6060373105926729E-2</v>
      </c>
      <c r="M41">
        <v>14.943324044532176</v>
      </c>
      <c r="N41">
        <v>5.5458297853525712E-2</v>
      </c>
      <c r="O41">
        <v>14.871339486144285</v>
      </c>
      <c r="P41">
        <v>5.4815217832378006E-2</v>
      </c>
      <c r="Q41">
        <v>14.607378190992097</v>
      </c>
      <c r="R41">
        <v>5.6336196574483299E-2</v>
      </c>
      <c r="S41">
        <v>14.717139154771752</v>
      </c>
      <c r="T41">
        <v>5.493136489691916E-2</v>
      </c>
      <c r="U41">
        <v>14.804958190450325</v>
      </c>
      <c r="V41">
        <v>5.6261570421697098E-2</v>
      </c>
      <c r="W41">
        <v>14.972511072219183</v>
      </c>
      <c r="X41">
        <v>5.5939003903321571E-2</v>
      </c>
      <c r="Y41">
        <v>14.890873764385908</v>
      </c>
      <c r="Z41">
        <v>5.7793933112079886E-2</v>
      </c>
      <c r="AA41">
        <v>14.728540962938785</v>
      </c>
      <c r="AB41">
        <v>5.6329532215124843E-2</v>
      </c>
      <c r="AC41">
        <v>14.668742922388244</v>
      </c>
      <c r="AD41">
        <v>5.502345025012418E-2</v>
      </c>
      <c r="AE41">
        <v>14.715580264301702</v>
      </c>
      <c r="AF41">
        <v>5.5873215368412429E-2</v>
      </c>
      <c r="AG41">
        <v>14.936284188348825</v>
      </c>
      <c r="AH41">
        <v>5.4604152858822128E-2</v>
      </c>
    </row>
    <row r="42" spans="5:34" x14ac:dyDescent="0.3">
      <c r="E42">
        <v>15.651173584217569</v>
      </c>
      <c r="F42">
        <v>5.4682331150395926E-2</v>
      </c>
      <c r="I42">
        <v>14.52314385569559</v>
      </c>
      <c r="J42">
        <v>5.5119125932948897E-2</v>
      </c>
      <c r="K42">
        <v>14.916239383203166</v>
      </c>
      <c r="L42">
        <v>5.5951966998673122E-2</v>
      </c>
      <c r="M42">
        <v>14.939937492196504</v>
      </c>
      <c r="N42">
        <v>5.534599843395193E-2</v>
      </c>
      <c r="O42">
        <v>14.867955664925928</v>
      </c>
      <c r="P42">
        <v>5.4672969012904658E-2</v>
      </c>
      <c r="Q42">
        <v>14.601747966903556</v>
      </c>
      <c r="R42">
        <v>5.6205993865722816E-2</v>
      </c>
      <c r="S42">
        <v>14.720225810149886</v>
      </c>
      <c r="T42">
        <v>5.4796256621033261E-2</v>
      </c>
      <c r="U42">
        <v>14.801233451507043</v>
      </c>
      <c r="V42">
        <v>5.6134503022958582E-2</v>
      </c>
      <c r="W42">
        <v>14.966988766943942</v>
      </c>
      <c r="X42">
        <v>5.5828194442624816E-2</v>
      </c>
      <c r="Y42">
        <v>14.865079743097816</v>
      </c>
      <c r="Z42">
        <v>5.7766042251154302E-2</v>
      </c>
      <c r="AA42">
        <v>14.724524162966446</v>
      </c>
      <c r="AB42">
        <v>5.6179267208981191E-2</v>
      </c>
      <c r="AC42">
        <v>14.662451303814169</v>
      </c>
      <c r="AD42">
        <v>5.4921610020230181E-2</v>
      </c>
      <c r="AE42">
        <v>14.712107186127271</v>
      </c>
      <c r="AF42">
        <v>5.5738451772335787E-2</v>
      </c>
      <c r="AG42">
        <v>14.942736308107515</v>
      </c>
      <c r="AH42">
        <v>5.4574834623680513E-2</v>
      </c>
    </row>
    <row r="43" spans="5:34" x14ac:dyDescent="0.3">
      <c r="E43">
        <v>15.688124577979604</v>
      </c>
      <c r="F43">
        <v>5.4660084666700262E-2</v>
      </c>
      <c r="I43">
        <v>14.517871251160026</v>
      </c>
      <c r="J43">
        <v>5.5038325739990852E-2</v>
      </c>
      <c r="K43">
        <v>14.913485902628235</v>
      </c>
      <c r="L43">
        <v>5.584136791148097E-2</v>
      </c>
      <c r="M43">
        <v>14.937286242668142</v>
      </c>
      <c r="N43">
        <v>5.523142727544688E-2</v>
      </c>
      <c r="O43">
        <v>14.865306553522942</v>
      </c>
      <c r="P43">
        <v>5.4527842599029208E-2</v>
      </c>
      <c r="Q43">
        <v>14.597340201282426</v>
      </c>
      <c r="R43">
        <v>5.607315724697802E-2</v>
      </c>
      <c r="S43">
        <v>14.724307592547298</v>
      </c>
      <c r="T43">
        <v>5.4664524965672354E-2</v>
      </c>
      <c r="U43">
        <v>14.798317443901718</v>
      </c>
      <c r="V43">
        <v>5.6004865139370676E-2</v>
      </c>
      <c r="W43">
        <v>14.962665488339253</v>
      </c>
      <c r="X43">
        <v>5.5715143383825654E-2</v>
      </c>
      <c r="Y43">
        <v>14.839703581832687</v>
      </c>
      <c r="Z43">
        <v>5.7734187895322739E-2</v>
      </c>
      <c r="AA43">
        <v>14.721379507878726</v>
      </c>
      <c r="AB43">
        <v>5.6025962446570238E-2</v>
      </c>
      <c r="AC43">
        <v>14.657525748522595</v>
      </c>
      <c r="AD43">
        <v>5.4817709633517051E-2</v>
      </c>
      <c r="AE43">
        <v>14.709388197622372</v>
      </c>
      <c r="AF43">
        <v>5.5600962002705548E-2</v>
      </c>
      <c r="AG43">
        <v>14.949496721811125</v>
      </c>
      <c r="AH43">
        <v>5.4551691593555399E-2</v>
      </c>
    </row>
    <row r="44" spans="5:34" x14ac:dyDescent="0.3">
      <c r="E44">
        <v>15.725245196521872</v>
      </c>
      <c r="F44">
        <v>5.4637850786958021E-2</v>
      </c>
      <c r="I44">
        <v>14.514086648832528</v>
      </c>
      <c r="J44">
        <v>5.4956317075709325E-2</v>
      </c>
      <c r="K44">
        <v>14.911509492502592</v>
      </c>
      <c r="L44">
        <v>5.5729114671985693E-2</v>
      </c>
      <c r="M44">
        <v>14.935383212568283</v>
      </c>
      <c r="N44">
        <v>5.511514255717815E-2</v>
      </c>
      <c r="O44">
        <v>14.863405058139794</v>
      </c>
      <c r="P44">
        <v>5.4380545632051996E-2</v>
      </c>
      <c r="Q44">
        <v>14.594176368319747</v>
      </c>
      <c r="R44">
        <v>5.5938333884902748E-2</v>
      </c>
      <c r="S44">
        <v>14.729355871193231</v>
      </c>
      <c r="T44">
        <v>5.4537093933749732E-2</v>
      </c>
      <c r="U44">
        <v>14.796224374130283</v>
      </c>
      <c r="V44">
        <v>5.5873288353671072E-2</v>
      </c>
      <c r="W44">
        <v>14.959562298983904</v>
      </c>
      <c r="X44">
        <v>5.5600401500318704E-2</v>
      </c>
      <c r="Y44">
        <v>14.814800239705132</v>
      </c>
      <c r="Z44">
        <v>5.7698439034026675E-2</v>
      </c>
      <c r="AA44">
        <v>14.719122318119114</v>
      </c>
      <c r="AB44">
        <v>5.58703648132843E-2</v>
      </c>
      <c r="AC44">
        <v>14.653990253323784</v>
      </c>
      <c r="AD44">
        <v>5.4712255282224821E-2</v>
      </c>
      <c r="AE44">
        <v>14.70743654542569</v>
      </c>
      <c r="AF44">
        <v>5.5461415895858936E-2</v>
      </c>
      <c r="AG44">
        <v>14.956491360952411</v>
      </c>
      <c r="AH44">
        <v>5.4534977328327829E-2</v>
      </c>
    </row>
    <row r="45" spans="5:34" x14ac:dyDescent="0.3">
      <c r="E45">
        <v>15.762536610159934</v>
      </c>
      <c r="F45">
        <v>5.4615629503278959E-2</v>
      </c>
      <c r="I45">
        <v>14.511808486915211</v>
      </c>
      <c r="J45">
        <v>5.4873499478073226E-2</v>
      </c>
      <c r="K45">
        <v>14.9103197816977</v>
      </c>
      <c r="L45">
        <v>5.5615754166686453E-2</v>
      </c>
      <c r="M45">
        <v>14.934237673268287</v>
      </c>
      <c r="N45">
        <v>5.499771080660424E-2</v>
      </c>
      <c r="O45">
        <v>14.862260442670852</v>
      </c>
      <c r="P45">
        <v>5.4231795727989904E-2</v>
      </c>
      <c r="Q45">
        <v>14.592271881891685</v>
      </c>
      <c r="R45">
        <v>5.5802180625364628E-2</v>
      </c>
      <c r="S45">
        <v>14.735335236040164</v>
      </c>
      <c r="T45">
        <v>5.4414857362395277E-2</v>
      </c>
      <c r="U45">
        <v>14.794964439418273</v>
      </c>
      <c r="V45">
        <v>5.5740413694733634E-2</v>
      </c>
      <c r="W45">
        <v>14.957694317304504</v>
      </c>
      <c r="X45">
        <v>5.5484527803026588E-2</v>
      </c>
      <c r="Y45">
        <v>14.790423651808796</v>
      </c>
      <c r="Z45">
        <v>5.7658873091339241E-2</v>
      </c>
      <c r="AA45">
        <v>14.717763590489225</v>
      </c>
      <c r="AB45">
        <v>5.5713232365152132E-2</v>
      </c>
      <c r="AC45">
        <v>14.65186204279496</v>
      </c>
      <c r="AD45">
        <v>5.4605760729352762E-2</v>
      </c>
      <c r="AE45">
        <v>14.706261737790543</v>
      </c>
      <c r="AF45">
        <v>5.5320493306401389E-2</v>
      </c>
      <c r="AG45">
        <v>14.963643590801219</v>
      </c>
      <c r="AH45">
        <v>5.4524874952985324E-2</v>
      </c>
    </row>
    <row r="46" spans="5:34" x14ac:dyDescent="0.3">
      <c r="E46">
        <v>15.800000000000082</v>
      </c>
      <c r="F46">
        <v>5.459342080777755E-2</v>
      </c>
      <c r="I46">
        <v>14.511047864383933</v>
      </c>
      <c r="J46">
        <v>5.479027642609343E-2</v>
      </c>
      <c r="K46">
        <v>14.909922566365012</v>
      </c>
      <c r="L46">
        <v>5.550183867657011E-2</v>
      </c>
      <c r="M46">
        <v>14.933855205720473</v>
      </c>
      <c r="N46">
        <v>5.4879704139409735E-2</v>
      </c>
      <c r="O46">
        <v>14.861878283567625</v>
      </c>
      <c r="P46">
        <v>5.4082317581423234E-2</v>
      </c>
      <c r="Q46">
        <v>14.59163602046468</v>
      </c>
      <c r="R46">
        <v>5.566536079335805E-2</v>
      </c>
      <c r="S46">
        <v>14.742203746139865</v>
      </c>
      <c r="T46">
        <v>5.4298672653330174E-2</v>
      </c>
      <c r="U46">
        <v>14.794543778040953</v>
      </c>
      <c r="V46">
        <v>5.5606888514540202E-2</v>
      </c>
      <c r="W46">
        <v>14.957070643920025</v>
      </c>
      <c r="X46">
        <v>5.5368086816954945E-2</v>
      </c>
      <c r="Y46">
        <v>14.766626612404959</v>
      </c>
      <c r="Z46">
        <v>5.7615575758281863E-2</v>
      </c>
      <c r="AA46">
        <v>14.717309944573495</v>
      </c>
      <c r="AB46">
        <v>5.5555330635666138E-2</v>
      </c>
      <c r="AC46">
        <v>14.651151485363892</v>
      </c>
      <c r="AD46">
        <v>5.4498744805657653E-2</v>
      </c>
      <c r="AE46">
        <v>14.705869498261642</v>
      </c>
      <c r="AF46">
        <v>5.5178880795023241E-2</v>
      </c>
      <c r="AG46">
        <v>14.970875050030623</v>
      </c>
      <c r="AH46">
        <v>5.4521495151266183E-2</v>
      </c>
    </row>
    <row r="47" spans="5:34" x14ac:dyDescent="0.3">
      <c r="E47">
        <v>15.8</v>
      </c>
      <c r="F47">
        <v>5.4593420807777605E-2</v>
      </c>
      <c r="I47">
        <v>14.511808486915211</v>
      </c>
      <c r="J47">
        <v>5.4707053374113634E-2</v>
      </c>
      <c r="K47">
        <v>14.9103197816977</v>
      </c>
      <c r="L47">
        <v>5.5387923186453768E-2</v>
      </c>
      <c r="M47">
        <v>14.934237673268287</v>
      </c>
      <c r="N47">
        <v>5.476169747221523E-2</v>
      </c>
      <c r="O47">
        <v>14.862260442670852</v>
      </c>
      <c r="P47">
        <v>5.3932839434856564E-2</v>
      </c>
      <c r="Q47">
        <v>14.592271881891685</v>
      </c>
      <c r="R47">
        <v>5.5528540961351479E-2</v>
      </c>
      <c r="S47">
        <v>14.749913223829001</v>
      </c>
      <c r="T47">
        <v>5.4189354758809913E-2</v>
      </c>
      <c r="U47">
        <v>14.794964439418273</v>
      </c>
      <c r="V47">
        <v>5.547336333434677E-2</v>
      </c>
      <c r="W47">
        <v>14.957694317304504</v>
      </c>
      <c r="X47">
        <v>5.5251645830883302E-2</v>
      </c>
      <c r="Y47">
        <v>14.743460660581912</v>
      </c>
      <c r="Z47">
        <v>5.7568640807236629E-2</v>
      </c>
      <c r="AA47">
        <v>14.717763590489225</v>
      </c>
      <c r="AB47">
        <v>5.5397428906180136E-2</v>
      </c>
      <c r="AC47">
        <v>14.65186204279496</v>
      </c>
      <c r="AD47">
        <v>5.4391728881962545E-2</v>
      </c>
      <c r="AE47">
        <v>14.706261737790543</v>
      </c>
      <c r="AF47">
        <v>5.5037268283645094E-2</v>
      </c>
      <c r="AG47">
        <v>14.978106509260027</v>
      </c>
      <c r="AH47">
        <v>5.4524874952985324E-2</v>
      </c>
    </row>
    <row r="48" spans="5:34" x14ac:dyDescent="0.3">
      <c r="E48" t="s">
        <v>228</v>
      </c>
      <c r="F48" t="s">
        <v>228</v>
      </c>
      <c r="I48">
        <v>14.514086648832528</v>
      </c>
      <c r="J48">
        <v>5.4624235776477535E-2</v>
      </c>
      <c r="K48">
        <v>14.911509492502592</v>
      </c>
      <c r="L48">
        <v>5.5274562681154528E-2</v>
      </c>
      <c r="M48">
        <v>14.935383212568283</v>
      </c>
      <c r="N48">
        <v>5.4644265721641321E-2</v>
      </c>
      <c r="O48">
        <v>14.863405058139794</v>
      </c>
      <c r="P48">
        <v>5.3784089530794464E-2</v>
      </c>
      <c r="Q48">
        <v>14.594176368319747</v>
      </c>
      <c r="R48">
        <v>5.5392387701813352E-2</v>
      </c>
      <c r="S48">
        <v>14.758409592660836</v>
      </c>
      <c r="T48">
        <v>5.4087670465319766E-2</v>
      </c>
      <c r="U48">
        <v>14.796224374130283</v>
      </c>
      <c r="V48">
        <v>5.5340488675409333E-2</v>
      </c>
      <c r="W48">
        <v>14.959562298983904</v>
      </c>
      <c r="X48">
        <v>5.5135772133591186E-2</v>
      </c>
      <c r="Y48">
        <v>14.720975968632777</v>
      </c>
      <c r="Z48">
        <v>5.7518169888856163E-2</v>
      </c>
      <c r="AA48">
        <v>14.719122318119114</v>
      </c>
      <c r="AB48">
        <v>5.5240296458047976E-2</v>
      </c>
      <c r="AC48">
        <v>14.653990253323784</v>
      </c>
      <c r="AD48">
        <v>5.4285234329090486E-2</v>
      </c>
      <c r="AE48">
        <v>14.70743654542569</v>
      </c>
      <c r="AF48">
        <v>5.4896345694187547E-2</v>
      </c>
      <c r="AG48">
        <v>14.985258739108835</v>
      </c>
      <c r="AH48">
        <v>5.4534977328327829E-2</v>
      </c>
    </row>
    <row r="49" spans="9:34" x14ac:dyDescent="0.3">
      <c r="I49">
        <v>14.517871251160026</v>
      </c>
      <c r="J49">
        <v>5.4542227112196008E-2</v>
      </c>
      <c r="K49">
        <v>14.913485902628235</v>
      </c>
      <c r="L49">
        <v>5.516230944165925E-2</v>
      </c>
      <c r="M49">
        <v>14.937286242668142</v>
      </c>
      <c r="N49">
        <v>5.4527981003372583E-2</v>
      </c>
      <c r="O49">
        <v>14.865306553522942</v>
      </c>
      <c r="P49">
        <v>5.3636792563817259E-2</v>
      </c>
      <c r="Q49">
        <v>14.597340201282426</v>
      </c>
      <c r="R49">
        <v>5.525756433973808E-2</v>
      </c>
      <c r="S49">
        <v>14.767633256712648</v>
      </c>
      <c r="T49">
        <v>5.3994333015118495E-2</v>
      </c>
      <c r="U49">
        <v>14.798317443901718</v>
      </c>
      <c r="V49">
        <v>5.5208911889709729E-2</v>
      </c>
      <c r="W49">
        <v>14.962665488339253</v>
      </c>
      <c r="X49">
        <v>5.5021030250084237E-2</v>
      </c>
      <c r="Y49">
        <v>14.699221233393494</v>
      </c>
      <c r="Z49">
        <v>5.7464272311910959E-2</v>
      </c>
      <c r="AA49">
        <v>14.721379507878726</v>
      </c>
      <c r="AB49">
        <v>5.5084698824762038E-2</v>
      </c>
      <c r="AC49">
        <v>14.657525748522595</v>
      </c>
      <c r="AD49">
        <v>5.4179779977798256E-2</v>
      </c>
      <c r="AE49">
        <v>14.709388197622372</v>
      </c>
      <c r="AF49">
        <v>5.4756799587340935E-2</v>
      </c>
      <c r="AG49">
        <v>14.992253378250121</v>
      </c>
      <c r="AH49">
        <v>5.4551691593555399E-2</v>
      </c>
    </row>
    <row r="50" spans="9:34" x14ac:dyDescent="0.3">
      <c r="I50">
        <v>14.52314385569559</v>
      </c>
      <c r="J50">
        <v>5.4461426919237964E-2</v>
      </c>
      <c r="K50">
        <v>14.916239383203166</v>
      </c>
      <c r="L50">
        <v>5.5051710354467098E-2</v>
      </c>
      <c r="M50">
        <v>14.939937492196504</v>
      </c>
      <c r="N50">
        <v>5.441340984486754E-2</v>
      </c>
      <c r="O50">
        <v>14.867955664925928</v>
      </c>
      <c r="P50">
        <v>5.3491666149941809E-2</v>
      </c>
      <c r="Q50">
        <v>14.601747966903556</v>
      </c>
      <c r="R50">
        <v>5.5124727720993284E-2</v>
      </c>
      <c r="S50">
        <v>14.777519518608305</v>
      </c>
      <c r="T50">
        <v>5.3909997103356394E-2</v>
      </c>
      <c r="U50">
        <v>14.801233451507043</v>
      </c>
      <c r="V50">
        <v>5.5079274006121823E-2</v>
      </c>
      <c r="W50">
        <v>14.966988766943942</v>
      </c>
      <c r="X50">
        <v>5.4907979191285074E-2</v>
      </c>
      <c r="Y50">
        <v>14.67824357077631</v>
      </c>
      <c r="Z50">
        <v>5.7407064806550931E-2</v>
      </c>
      <c r="AA50">
        <v>14.724524162966446</v>
      </c>
      <c r="AB50">
        <v>5.4931394062351084E-2</v>
      </c>
      <c r="AC50">
        <v>14.662451303814169</v>
      </c>
      <c r="AD50">
        <v>5.4075879591085126E-2</v>
      </c>
      <c r="AE50">
        <v>14.712107186127271</v>
      </c>
      <c r="AF50">
        <v>5.4619309817710703E-2</v>
      </c>
      <c r="AG50">
        <v>14.999013791953731</v>
      </c>
      <c r="AH50">
        <v>5.4574834623680513E-2</v>
      </c>
    </row>
    <row r="51" spans="9:34" x14ac:dyDescent="0.3">
      <c r="I51">
        <v>14.529878774839924</v>
      </c>
      <c r="J51">
        <v>5.4382228848021484E-2</v>
      </c>
      <c r="K51">
        <v>14.919756519546802</v>
      </c>
      <c r="L51">
        <v>5.4943304247213491E-2</v>
      </c>
      <c r="M51">
        <v>14.943324044532176</v>
      </c>
      <c r="N51">
        <v>5.4301110425293765E-2</v>
      </c>
      <c r="O51">
        <v>14.871339486144285</v>
      </c>
      <c r="P51">
        <v>5.3349417330468461E-2</v>
      </c>
      <c r="Q51">
        <v>14.607378190992097</v>
      </c>
      <c r="R51">
        <v>5.4994525012232801E-2</v>
      </c>
      <c r="S51">
        <v>14.787999033323878</v>
      </c>
      <c r="T51">
        <v>5.383525428585921E-2</v>
      </c>
      <c r="U51">
        <v>14.804958190450325</v>
      </c>
      <c r="V51">
        <v>5.4952206607383307E-2</v>
      </c>
      <c r="W51">
        <v>14.972511072219183</v>
      </c>
      <c r="X51">
        <v>5.4797169730588319E-2</v>
      </c>
      <c r="Y51">
        <v>14.65808841372721</v>
      </c>
      <c r="Z51">
        <v>5.7346671271493885E-2</v>
      </c>
      <c r="AA51">
        <v>14.728540962938785</v>
      </c>
      <c r="AB51">
        <v>5.4781129056207432E-2</v>
      </c>
      <c r="AC51">
        <v>14.668742922388244</v>
      </c>
      <c r="AD51">
        <v>5.3974039361191127E-2</v>
      </c>
      <c r="AE51">
        <v>14.715580264301702</v>
      </c>
      <c r="AF51">
        <v>5.4484546221634053E-2</v>
      </c>
      <c r="AG51">
        <v>15.00546591171242</v>
      </c>
      <c r="AH51">
        <v>5.4604152858822128E-2</v>
      </c>
    </row>
    <row r="52" spans="9:34" x14ac:dyDescent="0.3">
      <c r="I52">
        <v>14.538043196743947</v>
      </c>
      <c r="J52">
        <v>5.4305018743588576E-2</v>
      </c>
      <c r="K52">
        <v>14.924020176524419</v>
      </c>
      <c r="L52">
        <v>5.4837619263556028E-2</v>
      </c>
      <c r="M52">
        <v>14.94742940073259</v>
      </c>
      <c r="N52">
        <v>5.4191629856135119E-2</v>
      </c>
      <c r="O52">
        <v>14.875441531541176</v>
      </c>
      <c r="P52">
        <v>5.3210739127346897E-2</v>
      </c>
      <c r="Q52">
        <v>14.614203443662237</v>
      </c>
      <c r="R52">
        <v>5.4867590547965792E-2</v>
      </c>
      <c r="S52">
        <v>14.798998294593162</v>
      </c>
      <c r="T52">
        <v>5.3770628829789044E-2</v>
      </c>
      <c r="U52">
        <v>14.809473514177837</v>
      </c>
      <c r="V52">
        <v>5.4828328753088067E-2</v>
      </c>
      <c r="W52">
        <v>14.979205500048776</v>
      </c>
      <c r="X52">
        <v>5.4689141720547958E-2</v>
      </c>
      <c r="Y52">
        <v>14.63879941382827</v>
      </c>
      <c r="Z52">
        <v>5.7283222505688507E-2</v>
      </c>
      <c r="AA52">
        <v>14.733410338350046</v>
      </c>
      <c r="AB52">
        <v>5.4634635882336434E-2</v>
      </c>
      <c r="AC52">
        <v>14.676369952111555</v>
      </c>
      <c r="AD52">
        <v>5.3874755443479368E-2</v>
      </c>
      <c r="AE52">
        <v>14.719790511657909</v>
      </c>
      <c r="AF52">
        <v>5.4353165353804689E-2</v>
      </c>
      <c r="AG52">
        <v>15.011539046751922</v>
      </c>
      <c r="AH52">
        <v>5.4639325082260798E-2</v>
      </c>
    </row>
    <row r="53" spans="9:34" x14ac:dyDescent="0.3">
      <c r="I53">
        <v>14.54759734516483</v>
      </c>
      <c r="J53">
        <v>5.423017276580689E-2</v>
      </c>
      <c r="K53">
        <v>14.929009582027801</v>
      </c>
      <c r="L53">
        <v>5.4735170290111664E-2</v>
      </c>
      <c r="M53">
        <v>14.952233559915008</v>
      </c>
      <c r="N53">
        <v>5.4085501515719607E-2</v>
      </c>
      <c r="O53">
        <v>14.880241816363766</v>
      </c>
      <c r="P53">
        <v>5.3076307166842827E-2</v>
      </c>
      <c r="Q53">
        <v>14.622190472969042</v>
      </c>
      <c r="R53">
        <v>5.4744542740142739E-2</v>
      </c>
      <c r="S53">
        <v>14.810440150501305</v>
      </c>
      <c r="T53">
        <v>5.3716574036286907E-2</v>
      </c>
      <c r="U53">
        <v>14.814757424486261</v>
      </c>
      <c r="V53">
        <v>5.4708243963690062E-2</v>
      </c>
      <c r="W53">
        <v>14.987039435853257</v>
      </c>
      <c r="X53">
        <v>5.4584421462769969E-2</v>
      </c>
      <c r="Y53">
        <v>14.620418346758056</v>
      </c>
      <c r="Z53">
        <v>5.7216855925032943E-2</v>
      </c>
      <c r="AA53">
        <v>14.739108566092693</v>
      </c>
      <c r="AB53">
        <v>5.449262824075575E-2</v>
      </c>
      <c r="AC53">
        <v>14.685295234861959</v>
      </c>
      <c r="AD53">
        <v>5.377851153921695E-2</v>
      </c>
      <c r="AE53">
        <v>14.724717416293986</v>
      </c>
      <c r="AF53">
        <v>5.4225807288604322E-2</v>
      </c>
      <c r="AG53">
        <v>15.017166658533856</v>
      </c>
      <c r="AH53">
        <v>5.4679965939756263E-2</v>
      </c>
    </row>
    <row r="54" spans="9:34" x14ac:dyDescent="0.3">
      <c r="I54">
        <v>14.558494673251845</v>
      </c>
      <c r="J54">
        <v>5.4158055556756707E-2</v>
      </c>
      <c r="K54">
        <v>14.934700428174873</v>
      </c>
      <c r="L54">
        <v>5.4636456447980888E-2</v>
      </c>
      <c r="M54">
        <v>14.957713116698804</v>
      </c>
      <c r="N54">
        <v>5.3983242450653751E-2</v>
      </c>
      <c r="O54">
        <v>14.88571695410692</v>
      </c>
      <c r="P54">
        <v>5.2946776387954773E-2</v>
      </c>
      <c r="Q54">
        <v>14.631300366908579</v>
      </c>
      <c r="R54">
        <v>5.4625981065314654E-2</v>
      </c>
      <c r="S54">
        <v>14.82224434465008</v>
      </c>
      <c r="T54">
        <v>5.3673469060890891E-2</v>
      </c>
      <c r="U54">
        <v>14.820784178695709</v>
      </c>
      <c r="V54">
        <v>5.4592537280212371E-2</v>
      </c>
      <c r="W54">
        <v>14.99597471348485</v>
      </c>
      <c r="X54">
        <v>5.4483519143823801E-2</v>
      </c>
      <c r="Y54">
        <v>14.602985021814797</v>
      </c>
      <c r="Z54">
        <v>5.7147715264762582E-2</v>
      </c>
      <c r="AA54">
        <v>14.745607884973948</v>
      </c>
      <c r="AB54">
        <v>5.4355797978420592E-2</v>
      </c>
      <c r="AC54">
        <v>14.695475287559061</v>
      </c>
      <c r="AD54">
        <v>5.3685776539031033E-2</v>
      </c>
      <c r="AE54">
        <v>14.730336974825798</v>
      </c>
      <c r="AF54">
        <v>5.4103092501724605E-2</v>
      </c>
      <c r="AG54">
        <v>15.022287089765888</v>
      </c>
      <c r="AH54">
        <v>5.4725630161569165E-2</v>
      </c>
    </row>
    <row r="55" spans="9:34" x14ac:dyDescent="0.3">
      <c r="I55">
        <v>14.570682090317947</v>
      </c>
      <c r="J55">
        <v>5.4089018464231302E-2</v>
      </c>
      <c r="K55">
        <v>14.941064989735244</v>
      </c>
      <c r="L55">
        <v>5.4541958661079887E-2</v>
      </c>
      <c r="M55">
        <v>14.963841375234132</v>
      </c>
      <c r="N55">
        <v>5.3885350856823493E-2</v>
      </c>
      <c r="O55">
        <v>14.891840270449913</v>
      </c>
      <c r="P55">
        <v>5.2822777851617105E-2</v>
      </c>
      <c r="Q55">
        <v>14.6414887429933</v>
      </c>
      <c r="R55">
        <v>5.45124831440435E-2</v>
      </c>
      <c r="S55">
        <v>14.834328079098832</v>
      </c>
      <c r="T55">
        <v>5.3641616254032527E-2</v>
      </c>
      <c r="U55">
        <v>14.827524415065481</v>
      </c>
      <c r="V55">
        <v>5.4481772413986093E-2</v>
      </c>
      <c r="W55">
        <v>15.005967801169106</v>
      </c>
      <c r="X55">
        <v>5.4386926349664695E-2</v>
      </c>
      <c r="Y55">
        <v>14.586537195698323</v>
      </c>
      <c r="Z55">
        <v>5.7075950268151529E-2</v>
      </c>
      <c r="AA55">
        <v>14.752876630965529</v>
      </c>
      <c r="AB55">
        <v>5.4224811718614936E-2</v>
      </c>
      <c r="AC55">
        <v>14.706860514009417</v>
      </c>
      <c r="AD55">
        <v>5.359700223852084E-2</v>
      </c>
      <c r="AE55">
        <v>14.736621809329055</v>
      </c>
      <c r="AF55">
        <v>5.3985618847271988E-2</v>
      </c>
      <c r="AG55">
        <v>15.026844239931918</v>
      </c>
      <c r="AH55">
        <v>5.4775817440929464E-2</v>
      </c>
    </row>
    <row r="56" spans="9:34" x14ac:dyDescent="0.3">
      <c r="I56">
        <v>14.584100220492264</v>
      </c>
      <c r="J56">
        <v>5.4023397830005891E-2</v>
      </c>
      <c r="K56">
        <v>14.948072259204757</v>
      </c>
      <c r="L56">
        <v>5.4452137313127549E-2</v>
      </c>
      <c r="M56">
        <v>14.970588479261417</v>
      </c>
      <c r="N56">
        <v>5.3792303652233954E-2</v>
      </c>
      <c r="O56">
        <v>14.898581933211036</v>
      </c>
      <c r="P56">
        <v>5.2704915666234559E-2</v>
      </c>
      <c r="Q56">
        <v>14.652705964479052</v>
      </c>
      <c r="R56">
        <v>5.4404601926792959E-2</v>
      </c>
      <c r="S56">
        <v>14.846606595132554</v>
      </c>
      <c r="T56">
        <v>5.3621239040265709E-2</v>
      </c>
      <c r="U56">
        <v>14.834945295841509</v>
      </c>
      <c r="V56">
        <v>5.4376489000305443E-2</v>
      </c>
      <c r="W56">
        <v>15.016970013587327</v>
      </c>
      <c r="X56">
        <v>5.4295113670676326E-2</v>
      </c>
      <c r="Y56">
        <v>14.571110490737444</v>
      </c>
      <c r="Z56">
        <v>5.7001716362202026E-2</v>
      </c>
      <c r="AA56">
        <v>14.76087939146762</v>
      </c>
      <c r="AB56">
        <v>5.4100307613229856E-2</v>
      </c>
      <c r="AC56">
        <v>14.7193954465342</v>
      </c>
      <c r="AD56">
        <v>5.3512621137154888E-2</v>
      </c>
      <c r="AE56">
        <v>14.743541300721803</v>
      </c>
      <c r="AF56">
        <v>5.3873958645082536E-2</v>
      </c>
      <c r="AG56">
        <v>15.030788179941084</v>
      </c>
      <c r="AH56">
        <v>5.4829977915502127E-2</v>
      </c>
    </row>
    <row r="57" spans="9:34" x14ac:dyDescent="0.3">
      <c r="I57">
        <v>14.598683691993376</v>
      </c>
      <c r="J57">
        <v>5.3961513351214255E-2</v>
      </c>
      <c r="K57">
        <v>14.955688097870926</v>
      </c>
      <c r="L57">
        <v>5.4367430004702288E-2</v>
      </c>
      <c r="M57">
        <v>14.977921557568058</v>
      </c>
      <c r="N57">
        <v>5.3704554153512822E-2</v>
      </c>
      <c r="O57">
        <v>14.905909097686987</v>
      </c>
      <c r="P57">
        <v>5.2593764044526856E-2</v>
      </c>
      <c r="Q57">
        <v>14.664897382190308</v>
      </c>
      <c r="R57">
        <v>5.4302863000009284E-2</v>
      </c>
      <c r="S57">
        <v>14.858993767783371</v>
      </c>
      <c r="T57">
        <v>5.3612480351104004E-2</v>
      </c>
      <c r="U57">
        <v>14.843010667238596</v>
      </c>
      <c r="V57">
        <v>5.4277199969378812E-2</v>
      </c>
      <c r="W57">
        <v>15.028927749066552</v>
      </c>
      <c r="X57">
        <v>5.4208528409001741E-2</v>
      </c>
      <c r="Y57">
        <v>14.556738317739937</v>
      </c>
      <c r="Z57">
        <v>5.6925174321024175E-2</v>
      </c>
      <c r="AA57">
        <v>14.769577177835487</v>
      </c>
      <c r="AB57">
        <v>5.3982892233751689E-2</v>
      </c>
      <c r="AC57">
        <v>14.733019016202155</v>
      </c>
      <c r="AD57">
        <v>5.3433044331177085E-2</v>
      </c>
      <c r="AE57">
        <v>14.751061737937524</v>
      </c>
      <c r="AF57">
        <v>5.3768655892437282E-2</v>
      </c>
      <c r="AG57">
        <v>15.034075699161322</v>
      </c>
      <c r="AH57">
        <v>5.4887518191793931E-2</v>
      </c>
    </row>
    <row r="58" spans="9:34" x14ac:dyDescent="0.3">
      <c r="I58">
        <v>14.61436145561405</v>
      </c>
      <c r="J58">
        <v>5.3903666522816453E-2</v>
      </c>
      <c r="K58">
        <v>14.96387540213331</v>
      </c>
      <c r="L58">
        <v>5.4288249421296009E-2</v>
      </c>
      <c r="M58">
        <v>14.985804884133659</v>
      </c>
      <c r="N58">
        <v>5.3622529867397316E-2</v>
      </c>
      <c r="O58">
        <v>14.91378606666896</v>
      </c>
      <c r="P58">
        <v>5.2489864506022034E-2</v>
      </c>
      <c r="Q58">
        <v>14.678003600765454</v>
      </c>
      <c r="R58">
        <v>5.4207762025517005E-2</v>
      </c>
      <c r="S58">
        <v>14.87140270993531</v>
      </c>
      <c r="T58">
        <v>5.3615401622458779E-2</v>
      </c>
      <c r="U58">
        <v>14.851681235578026</v>
      </c>
      <c r="V58">
        <v>5.4184389047384388E-2</v>
      </c>
      <c r="W58">
        <v>15.041782750721513</v>
      </c>
      <c r="X58">
        <v>5.4127592399332299E-2</v>
      </c>
      <c r="Y58">
        <v>14.543451803632159</v>
      </c>
      <c r="Z58">
        <v>5.6846489917635003E-2</v>
      </c>
      <c r="AA58">
        <v>14.778927615328245</v>
      </c>
      <c r="AB58">
        <v>5.3873137616106688E-2</v>
      </c>
      <c r="AC58">
        <v>14.747664850351295</v>
      </c>
      <c r="AD58">
        <v>5.3358659510787103E-2</v>
      </c>
      <c r="AE58">
        <v>14.759146482162055</v>
      </c>
      <c r="AF58">
        <v>5.3670223613762114E-2</v>
      </c>
      <c r="AG58">
        <v>15.036670778844099</v>
      </c>
      <c r="AH58">
        <v>5.4947807846496735E-2</v>
      </c>
    </row>
    <row r="59" spans="9:34" x14ac:dyDescent="0.3">
      <c r="I59">
        <v>14.631057130865853</v>
      </c>
      <c r="J59">
        <v>5.3850139168745703E-2</v>
      </c>
      <c r="K59">
        <v>14.972594284268526</v>
      </c>
      <c r="L59">
        <v>5.4214981322751862E-2</v>
      </c>
      <c r="M59">
        <v>14.994200052183622</v>
      </c>
      <c r="N59">
        <v>5.3546630407964334E-2</v>
      </c>
      <c r="O59">
        <v>14.922174464355869</v>
      </c>
      <c r="P59">
        <v>5.2393723238827739E-2</v>
      </c>
      <c r="Q59">
        <v>14.691960768025025</v>
      </c>
      <c r="R59">
        <v>5.4119762325704326E-2</v>
      </c>
      <c r="S59">
        <v>14.883746381774989</v>
      </c>
      <c r="T59">
        <v>5.3629982363710402E-2</v>
      </c>
      <c r="U59">
        <v>14.860914758722409</v>
      </c>
      <c r="V59">
        <v>5.4098508399804797E-2</v>
      </c>
      <c r="W59">
        <v>15.055472390276329</v>
      </c>
      <c r="X59">
        <v>5.4052699953771453E-2</v>
      </c>
      <c r="Y59">
        <v>14.531279724045064</v>
      </c>
      <c r="Z59">
        <v>5.6765833564931048E-2</v>
      </c>
      <c r="AA59">
        <v>14.788885149554332</v>
      </c>
      <c r="AB59">
        <v>5.3771578473759532E-2</v>
      </c>
      <c r="AC59">
        <v>14.763261595949842</v>
      </c>
      <c r="AD59">
        <v>5.3289829071352761E-2</v>
      </c>
      <c r="AE59">
        <v>14.767756145334209</v>
      </c>
      <c r="AF59">
        <v>5.357914136122436E-2</v>
      </c>
      <c r="AG59">
        <v>15.038544986753354</v>
      </c>
      <c r="AH59">
        <v>5.5010186333537207E-2</v>
      </c>
    </row>
    <row r="60" spans="9:34" x14ac:dyDescent="0.3">
      <c r="I60">
        <v>14.648689378097203</v>
      </c>
      <c r="J60">
        <v>5.3801192068890481E-2</v>
      </c>
      <c r="K60">
        <v>14.981802266759233</v>
      </c>
      <c r="L60">
        <v>5.4147982663881065E-2</v>
      </c>
      <c r="M60">
        <v>15.00306616130309</v>
      </c>
      <c r="N60">
        <v>5.3477225549750852E-2</v>
      </c>
      <c r="O60">
        <v>14.93103342331738</v>
      </c>
      <c r="P60">
        <v>5.2305808633533665E-2</v>
      </c>
      <c r="Q60">
        <v>14.706700886053104</v>
      </c>
      <c r="R60">
        <v>5.4039292626263044E-2</v>
      </c>
      <c r="S60">
        <v>14.895938201313365</v>
      </c>
      <c r="T60">
        <v>5.3656120301435246E-2</v>
      </c>
      <c r="U60">
        <v>14.870666251875138</v>
      </c>
      <c r="V60">
        <v>5.4019976428522361E-2</v>
      </c>
      <c r="W60">
        <v>15.069929973183163</v>
      </c>
      <c r="X60">
        <v>5.3984215940785812E-2</v>
      </c>
      <c r="Y60">
        <v>14.520248440992598</v>
      </c>
      <c r="Z60">
        <v>5.6683379946611948E-2</v>
      </c>
      <c r="AA60">
        <v>14.799401268407927</v>
      </c>
      <c r="AB60">
        <v>5.3678709592643044E-2</v>
      </c>
      <c r="AC60">
        <v>14.779733267221019</v>
      </c>
      <c r="AD60">
        <v>5.3226888347856174E-2</v>
      </c>
      <c r="AE60">
        <v>14.776848782040451</v>
      </c>
      <c r="AF60">
        <v>5.3495852878402833E-2</v>
      </c>
      <c r="AG60">
        <v>15.03967778867503</v>
      </c>
      <c r="AH60">
        <v>5.5073970221157793E-2</v>
      </c>
    </row>
    <row r="61" spans="9:34" x14ac:dyDescent="0.3">
      <c r="I61">
        <v>14.667172294771971</v>
      </c>
      <c r="J61">
        <v>5.3757063688601142E-2</v>
      </c>
      <c r="K61">
        <v>14.991454489240317</v>
      </c>
      <c r="L61">
        <v>5.4087579855414958E-2</v>
      </c>
      <c r="M61">
        <v>15.012360016699649</v>
      </c>
      <c r="N61">
        <v>5.3414653426249542E-2</v>
      </c>
      <c r="O61">
        <v>14.940319783595932</v>
      </c>
      <c r="P61">
        <v>5.2226549001259656E-2</v>
      </c>
      <c r="Q61">
        <v>14.722152142476327</v>
      </c>
      <c r="R61">
        <v>5.3966744967480051E-2</v>
      </c>
      <c r="S61">
        <v>14.907892651696187</v>
      </c>
      <c r="T61">
        <v>5.3693632096780249E-2</v>
      </c>
      <c r="U61">
        <v>14.880888206741789</v>
      </c>
      <c r="V61">
        <v>5.3949175733407156E-2</v>
      </c>
      <c r="W61">
        <v>15.085085063551366</v>
      </c>
      <c r="X61">
        <v>5.392247400760266E-2</v>
      </c>
      <c r="Y61">
        <v>14.510381845777438</v>
      </c>
      <c r="Z61">
        <v>5.6599307638854457E-2</v>
      </c>
      <c r="AA61">
        <v>14.810424738415049</v>
      </c>
      <c r="AB61">
        <v>5.3594983420610878E-2</v>
      </c>
      <c r="AC61">
        <v>14.79699961583812</v>
      </c>
      <c r="AD61">
        <v>5.3170143981175422E-2</v>
      </c>
      <c r="AE61">
        <v>14.786380093868736</v>
      </c>
      <c r="AF61">
        <v>5.3420763938413704E-2</v>
      </c>
      <c r="AG61">
        <v>15.04005677339422</v>
      </c>
      <c r="AH61">
        <v>5.5138460679738072E-2</v>
      </c>
    </row>
    <row r="62" spans="9:34" x14ac:dyDescent="0.3">
      <c r="I62">
        <v>14.686415833978018</v>
      </c>
      <c r="J62">
        <v>5.3717969016910685E-2</v>
      </c>
      <c r="K62">
        <v>15.00150392705409</v>
      </c>
      <c r="L62">
        <v>5.4034067173764723E-2</v>
      </c>
      <c r="M62">
        <v>15.022036339644023</v>
      </c>
      <c r="N62">
        <v>5.3359218882556354E-2</v>
      </c>
      <c r="O62">
        <v>14.94998830297771</v>
      </c>
      <c r="P62">
        <v>5.2156330486966988E-2</v>
      </c>
      <c r="Q62">
        <v>14.738239260326557</v>
      </c>
      <c r="R62">
        <v>5.3902472794256473E-2</v>
      </c>
      <c r="S62">
        <v>14.919525881043285</v>
      </c>
      <c r="T62">
        <v>5.3742254631453261E-2</v>
      </c>
      <c r="U62">
        <v>14.891530822985759</v>
      </c>
      <c r="V62">
        <v>5.3886451248328929E-2</v>
      </c>
      <c r="W62">
        <v>15.100863827304048</v>
      </c>
      <c r="X62">
        <v>5.3867774954714169E-2</v>
      </c>
      <c r="Y62">
        <v>14.501701307247755</v>
      </c>
      <c r="Z62">
        <v>5.6513798723556191E-2</v>
      </c>
      <c r="AA62">
        <v>14.821901854337902</v>
      </c>
      <c r="AB62">
        <v>5.3520807863157049E-2</v>
      </c>
      <c r="AC62">
        <v>14.814976521886287</v>
      </c>
      <c r="AD62">
        <v>5.3119872424161066E-2</v>
      </c>
      <c r="AE62">
        <v>14.796303645225924</v>
      </c>
      <c r="AF62">
        <v>5.3354240367024686E-2</v>
      </c>
      <c r="AG62" t="s">
        <v>485</v>
      </c>
      <c r="AH62" t="s">
        <v>485</v>
      </c>
    </row>
    <row r="63" spans="9:34" x14ac:dyDescent="0.3">
      <c r="I63">
        <v>14.706326243126684</v>
      </c>
      <c r="J63">
        <v>5.3684098519129801E-2</v>
      </c>
      <c r="K63">
        <v>15.01190162034969</v>
      </c>
      <c r="L63">
        <v>5.398770532733628E-2</v>
      </c>
      <c r="M63">
        <v>15.032047988063486</v>
      </c>
      <c r="N63">
        <v>5.3311191990195919E-2</v>
      </c>
      <c r="O63">
        <v>14.959991877408163</v>
      </c>
      <c r="P63">
        <v>5.2095495188198976E-2</v>
      </c>
      <c r="Q63">
        <v>14.754883864782697</v>
      </c>
      <c r="R63">
        <v>5.3846789234159628E-2</v>
      </c>
      <c r="S63">
        <v>14.930756290609246</v>
      </c>
      <c r="T63">
        <v>5.3801646853308786E-2</v>
      </c>
      <c r="U63">
        <v>14.902542250850498</v>
      </c>
      <c r="V63">
        <v>5.3832108560673927E-2</v>
      </c>
      <c r="W63">
        <v>15.117189391890284</v>
      </c>
      <c r="X63">
        <v>5.3820385270407702E-2</v>
      </c>
      <c r="Y63">
        <v>14.49422562551705</v>
      </c>
      <c r="Z63">
        <v>5.6427038393986828E-2</v>
      </c>
      <c r="AA63">
        <v>14.833776700821385</v>
      </c>
      <c r="AB63">
        <v>5.345654429614137E-2</v>
      </c>
      <c r="AC63">
        <v>14.833576403686287</v>
      </c>
      <c r="AD63">
        <v>5.3076318594785593E-2</v>
      </c>
      <c r="AE63">
        <v>14.806571089567312</v>
      </c>
      <c r="AF63">
        <v>5.3296606260388665E-2</v>
      </c>
    </row>
    <row r="64" spans="9:34" x14ac:dyDescent="0.3">
      <c r="I64">
        <v>14.726806520705985</v>
      </c>
      <c r="J64">
        <v>5.3655617208919031E-2</v>
      </c>
      <c r="K64">
        <v>15.022596912610549</v>
      </c>
      <c r="L64">
        <v>5.3948720186385149E-2</v>
      </c>
      <c r="M64">
        <v>15.042346186213308</v>
      </c>
      <c r="N64">
        <v>5.3270806731360164E-2</v>
      </c>
      <c r="O64">
        <v>14.97028177047822</v>
      </c>
      <c r="P64">
        <v>5.204433948841606E-2</v>
      </c>
      <c r="Q64">
        <v>14.772004865004948</v>
      </c>
      <c r="R64">
        <v>5.3799965571897028E-2</v>
      </c>
      <c r="S64">
        <v>14.941505107140008</v>
      </c>
      <c r="T64">
        <v>5.3871392168583769E-2</v>
      </c>
      <c r="U64">
        <v>14.913868843766316</v>
      </c>
      <c r="V64">
        <v>5.3786412422553914E-2</v>
      </c>
      <c r="W64">
        <v>15.133982220800446</v>
      </c>
      <c r="X64">
        <v>5.3780535832461597E-2</v>
      </c>
      <c r="Y64">
        <v>14.487970991247284</v>
      </c>
      <c r="Z64">
        <v>5.6339214553700674E-2</v>
      </c>
      <c r="AA64">
        <v>14.845991424807083</v>
      </c>
      <c r="AB64">
        <v>5.3402505805202588E-2</v>
      </c>
      <c r="AC64">
        <v>14.852708644483645</v>
      </c>
      <c r="AD64">
        <v>5.3039694682927706E-2</v>
      </c>
      <c r="AE64">
        <v>14.817132404936149</v>
      </c>
      <c r="AF64">
        <v>5.3248142406079807E-2</v>
      </c>
    </row>
    <row r="65" spans="9:32" x14ac:dyDescent="0.3">
      <c r="I65">
        <v>14.747756888862224</v>
      </c>
      <c r="J65">
        <v>5.3632663844358788E-2</v>
      </c>
      <c r="K65">
        <v>15.033537697447864</v>
      </c>
      <c r="L65">
        <v>5.3917301682599277E-2</v>
      </c>
      <c r="M65">
        <v>15.052880762307273</v>
      </c>
      <c r="N65">
        <v>5.3238259858970627E-2</v>
      </c>
      <c r="O65">
        <v>14.980807850863179</v>
      </c>
      <c r="P65">
        <v>5.2003112613045431E-2</v>
      </c>
      <c r="Q65">
        <v>14.789518849201224</v>
      </c>
      <c r="R65">
        <v>5.3762229927644518E-2</v>
      </c>
      <c r="S65">
        <v>14.95169693541062</v>
      </c>
      <c r="T65">
        <v>5.3951001364003486E-2</v>
      </c>
      <c r="U65">
        <v>14.925455419711071</v>
      </c>
      <c r="V65">
        <v>5.3749585460960432E-2</v>
      </c>
      <c r="W65">
        <v>15.151160501060096</v>
      </c>
      <c r="X65">
        <v>5.374842078333187E-2</v>
      </c>
      <c r="Y65">
        <v>14.482950950583527</v>
      </c>
      <c r="Z65">
        <v>5.6250517409579433E-2</v>
      </c>
      <c r="AA65">
        <v>14.858486517387561</v>
      </c>
      <c r="AB65">
        <v>5.3358955660436636E-2</v>
      </c>
      <c r="AC65">
        <v>14.87228003392436</v>
      </c>
      <c r="AD65">
        <v>5.3010179116604557E-2</v>
      </c>
      <c r="AE65">
        <v>14.827936137665578</v>
      </c>
      <c r="AF65">
        <v>5.3209084915124737E-2</v>
      </c>
    </row>
    <row r="66" spans="9:32" x14ac:dyDescent="0.3">
      <c r="I66">
        <v>14.769075279507669</v>
      </c>
      <c r="J66">
        <v>5.3615350251933952E-2</v>
      </c>
      <c r="K66">
        <v>15.044670672457668</v>
      </c>
      <c r="L66">
        <v>5.389360288377093E-2</v>
      </c>
      <c r="M66">
        <v>15.063600392949583</v>
      </c>
      <c r="N66">
        <v>5.3213709938117984E-2</v>
      </c>
      <c r="O66">
        <v>14.991518836557487</v>
      </c>
      <c r="P66">
        <v>5.1972015415279786E-2</v>
      </c>
      <c r="Q66">
        <v>14.807340491001019</v>
      </c>
      <c r="R66">
        <v>5.3733766145667709E-2</v>
      </c>
      <c r="S66">
        <v>14.961260287068582</v>
      </c>
      <c r="T66">
        <v>5.40399160382612E-2</v>
      </c>
      <c r="U66">
        <v>14.93724553005144</v>
      </c>
      <c r="V66">
        <v>5.3721807093148548E-2</v>
      </c>
      <c r="W66">
        <v>15.168640541814563</v>
      </c>
      <c r="X66">
        <v>5.37241965843097E-2</v>
      </c>
      <c r="Y66">
        <v>14.479176375816007</v>
      </c>
      <c r="Z66">
        <v>5.6161139059886456E-2</v>
      </c>
      <c r="AA66">
        <v>14.871201103727769</v>
      </c>
      <c r="AB66">
        <v>5.3326106033771151E-2</v>
      </c>
      <c r="AC66">
        <v>14.892195222166389</v>
      </c>
      <c r="AD66">
        <v>5.2987915692688368E-2</v>
      </c>
      <c r="AE66">
        <v>14.838929653055729</v>
      </c>
      <c r="AF66">
        <v>5.3179624071693347E-2</v>
      </c>
    </row>
    <row r="67" spans="9:32" x14ac:dyDescent="0.3">
      <c r="I67">
        <v>14.79065783158601</v>
      </c>
      <c r="J67">
        <v>5.3603760781726448E-2</v>
      </c>
      <c r="K67">
        <v>15.055941598904798</v>
      </c>
      <c r="L67">
        <v>5.3877739248065805E-2</v>
      </c>
      <c r="M67">
        <v>15.074452853177283</v>
      </c>
      <c r="N67">
        <v>5.3197276573548877E-2</v>
      </c>
      <c r="O67">
        <v>15.002362544715501</v>
      </c>
      <c r="P67">
        <v>5.1951199397540768E-2</v>
      </c>
      <c r="Q67">
        <v>14.825382965156912</v>
      </c>
      <c r="R67">
        <v>5.3714712898651241E-2</v>
      </c>
      <c r="S67">
        <v>14.970128082073273</v>
      </c>
      <c r="T67">
        <v>5.4137512518802104E-2</v>
      </c>
      <c r="U67">
        <v>14.94918173455498</v>
      </c>
      <c r="V67">
        <v>5.3703212652533958E-2</v>
      </c>
      <c r="W67">
        <v>15.186337182062378</v>
      </c>
      <c r="X67">
        <v>5.3707981253257708E-2</v>
      </c>
      <c r="Y67">
        <v>14.476655441833158</v>
      </c>
      <c r="Z67">
        <v>5.6071273078224675E-2</v>
      </c>
      <c r="AA67">
        <v>14.88407323964112</v>
      </c>
      <c r="AB67">
        <v>5.3304116965285232E-2</v>
      </c>
      <c r="AC67">
        <v>14.912357184414484</v>
      </c>
      <c r="AD67">
        <v>5.2973012876342554E-2</v>
      </c>
      <c r="AE67">
        <v>14.850059391804685</v>
      </c>
      <c r="AF67">
        <v>5.3159903406053435E-2</v>
      </c>
    </row>
    <row r="68" spans="9:32" x14ac:dyDescent="0.3">
      <c r="I68">
        <v>14.812399397072996</v>
      </c>
      <c r="J68">
        <v>5.3597951896470167E-2</v>
      </c>
      <c r="K68">
        <v>15.067295565968553</v>
      </c>
      <c r="L68">
        <v>5.3869788061522442E-2</v>
      </c>
      <c r="M68">
        <v>15.085385270895028</v>
      </c>
      <c r="N68">
        <v>5.3189039826963623E-2</v>
      </c>
      <c r="O68">
        <v>15.013286145881084</v>
      </c>
      <c r="P68">
        <v>5.1940765973374367E-2</v>
      </c>
      <c r="Q68">
        <v>14.843558370548436</v>
      </c>
      <c r="R68">
        <v>5.3705163012099343E-2</v>
      </c>
      <c r="S68">
        <v>14.978238119214236</v>
      </c>
      <c r="T68">
        <v>5.4243106236438167E-2</v>
      </c>
      <c r="U68">
        <v>14.961205881233175</v>
      </c>
      <c r="V68">
        <v>5.3693892729362237E-2</v>
      </c>
      <c r="W68">
        <v>15.204164205551113</v>
      </c>
      <c r="X68">
        <v>5.3699853789638825E-2</v>
      </c>
      <c r="Y68">
        <v>14.475393608416635</v>
      </c>
      <c r="Z68">
        <v>5.5981114094299261E-2</v>
      </c>
      <c r="AA68">
        <v>14.897040213375348</v>
      </c>
      <c r="AB68">
        <v>5.3293095583510204E-2</v>
      </c>
      <c r="AC68">
        <v>14.932667693615244</v>
      </c>
      <c r="AD68">
        <v>5.2965543272590329E-2</v>
      </c>
      <c r="AE68">
        <v>14.861271130944019</v>
      </c>
      <c r="AF68">
        <v>5.3150018995305685E-2</v>
      </c>
    </row>
    <row r="69" spans="9:32" x14ac:dyDescent="0.3">
      <c r="I69">
        <v>14.834194053247025</v>
      </c>
      <c r="J69">
        <v>5.3597951896470167E-2</v>
      </c>
      <c r="K69">
        <v>15.078677258262694</v>
      </c>
      <c r="L69">
        <v>5.3869788061522442E-2</v>
      </c>
      <c r="M69">
        <v>15.096344384462622</v>
      </c>
      <c r="N69">
        <v>5.3189039826963623E-2</v>
      </c>
      <c r="O69">
        <v>15.024236421367393</v>
      </c>
      <c r="P69">
        <v>5.1940765973374367E-2</v>
      </c>
      <c r="Q69">
        <v>14.861778158427512</v>
      </c>
      <c r="R69">
        <v>5.3705163012099343E-2</v>
      </c>
      <c r="S69">
        <v>14.985533512407981</v>
      </c>
      <c r="T69">
        <v>5.4355956527109159E-2</v>
      </c>
      <c r="U69">
        <v>14.973259389652073</v>
      </c>
      <c r="V69">
        <v>5.3693892729362237E-2</v>
      </c>
      <c r="W69">
        <v>15.222034760814299</v>
      </c>
      <c r="X69">
        <v>5.3699853789638825E-2</v>
      </c>
      <c r="Y69">
        <v>14.475393608416635</v>
      </c>
      <c r="Z69">
        <v>5.5890857372393091E-2</v>
      </c>
      <c r="AA69">
        <v>14.910038851137859</v>
      </c>
      <c r="AB69">
        <v>5.3293095583510204E-2</v>
      </c>
      <c r="AC69">
        <v>14.953027799009448</v>
      </c>
      <c r="AD69">
        <v>5.2965543272590329E-2</v>
      </c>
      <c r="AE69">
        <v>14.872510248007643</v>
      </c>
      <c r="AF69">
        <v>5.3150018995305685E-2</v>
      </c>
    </row>
    <row r="70" spans="9:32" x14ac:dyDescent="0.3">
      <c r="I70">
        <v>14.855935618734009</v>
      </c>
      <c r="J70">
        <v>5.3603760781726448E-2</v>
      </c>
      <c r="K70">
        <v>15.090031225326449</v>
      </c>
      <c r="L70">
        <v>5.3877739248065805E-2</v>
      </c>
      <c r="M70">
        <v>15.107276802180367</v>
      </c>
      <c r="N70">
        <v>5.3197276573548877E-2</v>
      </c>
      <c r="O70">
        <v>15.035160022532976</v>
      </c>
      <c r="P70">
        <v>5.1951199397540768E-2</v>
      </c>
      <c r="Q70">
        <v>14.879953563819036</v>
      </c>
      <c r="R70">
        <v>5.3714712898651241E-2</v>
      </c>
      <c r="S70">
        <v>14.991963089712987</v>
      </c>
      <c r="T70">
        <v>5.4475271827108845E-2</v>
      </c>
      <c r="U70">
        <v>14.985283536330268</v>
      </c>
      <c r="V70">
        <v>5.3703212652533958E-2</v>
      </c>
      <c r="W70">
        <v>15.239861784303034</v>
      </c>
      <c r="X70">
        <v>5.3707981253257708E-2</v>
      </c>
      <c r="Y70">
        <v>14.476655441833158</v>
      </c>
      <c r="Z70">
        <v>5.5800698388467684E-2</v>
      </c>
      <c r="AA70">
        <v>14.923005824872087</v>
      </c>
      <c r="AB70">
        <v>5.3304116965285232E-2</v>
      </c>
      <c r="AC70">
        <v>14.973338308210208</v>
      </c>
      <c r="AD70">
        <v>5.2973012876342554E-2</v>
      </c>
      <c r="AE70">
        <v>14.883721987146977</v>
      </c>
      <c r="AF70">
        <v>5.3159903406053435E-2</v>
      </c>
    </row>
    <row r="71" spans="9:32" x14ac:dyDescent="0.3">
      <c r="I71">
        <v>14.877518170812349</v>
      </c>
      <c r="J71">
        <v>5.3615350251933952E-2</v>
      </c>
      <c r="K71">
        <v>15.101302151773579</v>
      </c>
      <c r="L71">
        <v>5.389360288377093E-2</v>
      </c>
      <c r="M71">
        <v>15.118129262408067</v>
      </c>
      <c r="N71">
        <v>5.3213709938117977E-2</v>
      </c>
      <c r="O71">
        <v>15.046003730690989</v>
      </c>
      <c r="P71">
        <v>5.1972015415279786E-2</v>
      </c>
      <c r="Q71">
        <v>14.897996037974929</v>
      </c>
      <c r="R71">
        <v>5.3733766145667709E-2</v>
      </c>
      <c r="S71">
        <v>14.997481752264104</v>
      </c>
      <c r="T71">
        <v>5.460021522533566E-2</v>
      </c>
      <c r="U71">
        <v>14.997219740833808</v>
      </c>
      <c r="V71">
        <v>5.3721807093148548E-2</v>
      </c>
      <c r="W71">
        <v>15.257558424550849</v>
      </c>
      <c r="X71">
        <v>5.37241965843097E-2</v>
      </c>
      <c r="Y71">
        <v>14.479176375816007</v>
      </c>
      <c r="Z71">
        <v>5.5710832406805903E-2</v>
      </c>
      <c r="AA71">
        <v>14.935877960785438</v>
      </c>
      <c r="AB71">
        <v>5.3326106033771151E-2</v>
      </c>
      <c r="AC71">
        <v>14.993500270458302</v>
      </c>
      <c r="AD71">
        <v>5.2987915692688368E-2</v>
      </c>
      <c r="AE71">
        <v>14.894851725895933</v>
      </c>
      <c r="AF71">
        <v>5.3179624071693347E-2</v>
      </c>
    </row>
    <row r="72" spans="9:32" x14ac:dyDescent="0.3">
      <c r="I72">
        <v>14.898836561457795</v>
      </c>
      <c r="J72">
        <v>5.3632663844358788E-2</v>
      </c>
      <c r="K72">
        <v>15.112435126783383</v>
      </c>
      <c r="L72">
        <v>5.3917301682599277E-2</v>
      </c>
      <c r="M72">
        <v>15.128848893050376</v>
      </c>
      <c r="N72">
        <v>5.3238259858970627E-2</v>
      </c>
      <c r="O72">
        <v>15.056714716385297</v>
      </c>
      <c r="P72">
        <v>5.2003112613045431E-2</v>
      </c>
      <c r="Q72">
        <v>14.915817679774724</v>
      </c>
      <c r="R72">
        <v>5.3762229927644511E-2</v>
      </c>
      <c r="S72">
        <v>15.00205079060869</v>
      </c>
      <c r="T72">
        <v>5.4729910333622733E-2</v>
      </c>
      <c r="U72">
        <v>15.009009851174177</v>
      </c>
      <c r="V72">
        <v>5.3749585460960432E-2</v>
      </c>
      <c r="W72">
        <v>15.275038465305316</v>
      </c>
      <c r="X72">
        <v>5.374842078333187E-2</v>
      </c>
      <c r="Y72">
        <v>14.482950950583527</v>
      </c>
      <c r="Z72">
        <v>5.5621454057112926E-2</v>
      </c>
      <c r="AA72">
        <v>14.948592547125646</v>
      </c>
      <c r="AB72">
        <v>5.3358955660436636E-2</v>
      </c>
      <c r="AC72">
        <v>15.013415458700331</v>
      </c>
      <c r="AD72">
        <v>5.301017911660455E-2</v>
      </c>
      <c r="AE72">
        <v>14.905845241286084</v>
      </c>
      <c r="AF72">
        <v>5.3209084915124737E-2</v>
      </c>
    </row>
    <row r="73" spans="9:32" x14ac:dyDescent="0.3">
      <c r="I73">
        <v>14.919786929614034</v>
      </c>
      <c r="J73">
        <v>5.3655617208919031E-2</v>
      </c>
      <c r="K73">
        <v>15.123375911620698</v>
      </c>
      <c r="L73">
        <v>5.3948720186385149E-2</v>
      </c>
      <c r="M73">
        <v>15.139383469144342</v>
      </c>
      <c r="N73">
        <v>5.3270806731360164E-2</v>
      </c>
      <c r="O73">
        <v>15.067240796770257</v>
      </c>
      <c r="P73">
        <v>5.204433948841606E-2</v>
      </c>
      <c r="Q73">
        <v>14.933331663971</v>
      </c>
      <c r="R73">
        <v>5.3799965571897028E-2</v>
      </c>
      <c r="S73">
        <v>15.005638156225606</v>
      </c>
      <c r="T73">
        <v>5.4863447433971251E-2</v>
      </c>
      <c r="U73">
        <v>15.020596427118932</v>
      </c>
      <c r="V73">
        <v>5.3786412422553914E-2</v>
      </c>
      <c r="W73">
        <v>15.292216745564966</v>
      </c>
      <c r="X73">
        <v>5.3780535832461597E-2</v>
      </c>
      <c r="Y73">
        <v>14.487970991247284</v>
      </c>
      <c r="Z73">
        <v>5.5532756912991685E-2</v>
      </c>
      <c r="AA73">
        <v>14.961087639706124</v>
      </c>
      <c r="AB73">
        <v>5.3402505805202588E-2</v>
      </c>
      <c r="AC73">
        <v>15.032986848141046</v>
      </c>
      <c r="AD73">
        <v>5.3039694682927706E-2</v>
      </c>
      <c r="AE73">
        <v>14.916648974015512</v>
      </c>
      <c r="AF73">
        <v>5.3248142406079807E-2</v>
      </c>
    </row>
    <row r="74" spans="9:32" x14ac:dyDescent="0.3">
      <c r="I74">
        <v>14.940267207193335</v>
      </c>
      <c r="J74">
        <v>5.3684098519129801E-2</v>
      </c>
      <c r="K74">
        <v>15.134071203881557</v>
      </c>
      <c r="L74">
        <v>5.398770532733628E-2</v>
      </c>
      <c r="M74">
        <v>15.149681667294164</v>
      </c>
      <c r="N74">
        <v>5.3311191990195919E-2</v>
      </c>
      <c r="O74">
        <v>15.077530689840314</v>
      </c>
      <c r="P74">
        <v>5.2095495188198976E-2</v>
      </c>
      <c r="Q74">
        <v>14.950452664193252</v>
      </c>
      <c r="R74">
        <v>5.3846789234159628E-2</v>
      </c>
      <c r="S74">
        <v>15.00821868632257</v>
      </c>
      <c r="T74">
        <v>5.4999889859568538E-2</v>
      </c>
      <c r="U74">
        <v>15.03192302003475</v>
      </c>
      <c r="V74">
        <v>5.3832108560673927E-2</v>
      </c>
      <c r="W74">
        <v>15.309009574475128</v>
      </c>
      <c r="X74">
        <v>5.3820385270407702E-2</v>
      </c>
      <c r="Y74">
        <v>14.494225625517048</v>
      </c>
      <c r="Z74">
        <v>5.5444933072705531E-2</v>
      </c>
      <c r="AA74">
        <v>14.973302363691822</v>
      </c>
      <c r="AB74">
        <v>5.345654429614137E-2</v>
      </c>
      <c r="AC74">
        <v>15.052119088938404</v>
      </c>
      <c r="AD74">
        <v>5.3076318594785593E-2</v>
      </c>
      <c r="AE74">
        <v>14.92721028938435</v>
      </c>
      <c r="AF74">
        <v>5.3296606260388665E-2</v>
      </c>
    </row>
    <row r="75" spans="9:32" x14ac:dyDescent="0.3">
      <c r="I75">
        <v>14.960177616342001</v>
      </c>
      <c r="J75">
        <v>5.3717969016910685E-2</v>
      </c>
      <c r="K75">
        <v>15.144468897177157</v>
      </c>
      <c r="L75">
        <v>5.4034067173764723E-2</v>
      </c>
      <c r="M75">
        <v>15.159693315713627</v>
      </c>
      <c r="N75">
        <v>5.3359218882556354E-2</v>
      </c>
      <c r="O75">
        <v>15.087534264270767</v>
      </c>
      <c r="P75">
        <v>5.2156330486966988E-2</v>
      </c>
      <c r="Q75">
        <v>14.967097268649391</v>
      </c>
      <c r="R75">
        <v>5.3902472794256473E-2</v>
      </c>
      <c r="S75">
        <v>15.009774280335057</v>
      </c>
      <c r="T75">
        <v>5.5138280564832776E-2</v>
      </c>
      <c r="U75">
        <v>15.042934447899489</v>
      </c>
      <c r="V75">
        <v>5.3886451248328929E-2</v>
      </c>
      <c r="W75">
        <v>15.325335139061364</v>
      </c>
      <c r="X75">
        <v>5.3867774954714169E-2</v>
      </c>
      <c r="Y75">
        <v>14.501701307247755</v>
      </c>
      <c r="Z75">
        <v>5.5358172743136168E-2</v>
      </c>
      <c r="AA75">
        <v>14.985177210175305</v>
      </c>
      <c r="AB75">
        <v>5.3520807863157049E-2</v>
      </c>
      <c r="AC75">
        <v>15.070718970738405</v>
      </c>
      <c r="AD75">
        <v>5.3119872424161066E-2</v>
      </c>
      <c r="AE75">
        <v>14.937477733725737</v>
      </c>
      <c r="AF75">
        <v>5.3354240367024686E-2</v>
      </c>
    </row>
    <row r="76" spans="9:32" x14ac:dyDescent="0.3">
      <c r="I76">
        <v>14.979421155548048</v>
      </c>
      <c r="J76">
        <v>5.3757063688601142E-2</v>
      </c>
      <c r="K76">
        <v>15.154518334990929</v>
      </c>
      <c r="L76">
        <v>5.4087579855414958E-2</v>
      </c>
      <c r="M76">
        <v>15.169369638658001</v>
      </c>
      <c r="N76">
        <v>5.3414653426249542E-2</v>
      </c>
      <c r="O76">
        <v>15.097202783652545</v>
      </c>
      <c r="P76">
        <v>5.2226549001259649E-2</v>
      </c>
      <c r="Q76">
        <v>14.983184386499621</v>
      </c>
      <c r="R76">
        <v>5.3966744967480051E-2</v>
      </c>
      <c r="S76">
        <v>15.010294026888765</v>
      </c>
      <c r="T76">
        <v>5.5277648838400112E-2</v>
      </c>
      <c r="U76">
        <v>15.053577064143459</v>
      </c>
      <c r="V76">
        <v>5.3949175733407156E-2</v>
      </c>
      <c r="W76">
        <v>15.341113902814046</v>
      </c>
      <c r="X76">
        <v>5.392247400760266E-2</v>
      </c>
      <c r="Y76">
        <v>14.510381845777438</v>
      </c>
      <c r="Z76">
        <v>5.5272663827837902E-2</v>
      </c>
      <c r="AA76">
        <v>14.996654326098158</v>
      </c>
      <c r="AB76">
        <v>5.3594983420610878E-2</v>
      </c>
      <c r="AC76">
        <v>15.088695876786572</v>
      </c>
      <c r="AD76">
        <v>5.3170143981175422E-2</v>
      </c>
      <c r="AE76">
        <v>14.947401285082925</v>
      </c>
      <c r="AF76">
        <v>5.3420763938413704E-2</v>
      </c>
    </row>
    <row r="77" spans="9:32" x14ac:dyDescent="0.3">
      <c r="I77">
        <v>14.997904072222816</v>
      </c>
      <c r="J77">
        <v>5.3801192068890481E-2</v>
      </c>
      <c r="K77">
        <v>15.164170557472014</v>
      </c>
      <c r="L77">
        <v>5.4147982663881065E-2</v>
      </c>
      <c r="M77">
        <v>15.178663494054559</v>
      </c>
      <c r="N77">
        <v>5.3477225549750852E-2</v>
      </c>
      <c r="O77">
        <v>15.106489143931096</v>
      </c>
      <c r="P77">
        <v>5.2305808633533665E-2</v>
      </c>
      <c r="Q77">
        <v>14.998635642922846</v>
      </c>
      <c r="R77">
        <v>5.4039292626263044E-2</v>
      </c>
      <c r="U77">
        <v>15.06379901901011</v>
      </c>
      <c r="V77">
        <v>5.4019976428522361E-2</v>
      </c>
      <c r="W77">
        <v>15.356268993182249</v>
      </c>
      <c r="X77">
        <v>5.3984215940785812E-2</v>
      </c>
      <c r="Y77">
        <v>14.520248440992598</v>
      </c>
      <c r="Z77">
        <v>5.5188591520080411E-2</v>
      </c>
      <c r="AA77">
        <v>15.007677796105281</v>
      </c>
      <c r="AB77">
        <v>5.3678709592643044E-2</v>
      </c>
      <c r="AC77">
        <v>15.105962225403673</v>
      </c>
      <c r="AD77">
        <v>5.3226888347856174E-2</v>
      </c>
      <c r="AE77">
        <v>14.95693259691121</v>
      </c>
      <c r="AF77">
        <v>5.3495852878402833E-2</v>
      </c>
    </row>
    <row r="78" spans="9:32" x14ac:dyDescent="0.3">
      <c r="I78">
        <v>15.015536319454165</v>
      </c>
      <c r="J78">
        <v>5.3850139168745703E-2</v>
      </c>
      <c r="K78">
        <v>15.173378539962721</v>
      </c>
      <c r="L78">
        <v>5.4214981322751862E-2</v>
      </c>
      <c r="M78">
        <v>15.187529603174028</v>
      </c>
      <c r="N78">
        <v>5.3546630407964334E-2</v>
      </c>
      <c r="O78">
        <v>15.115348102892607</v>
      </c>
      <c r="P78">
        <v>5.2393723238827739E-2</v>
      </c>
      <c r="Q78">
        <v>15.013375760950924</v>
      </c>
      <c r="R78">
        <v>5.4119762325704326E-2</v>
      </c>
      <c r="U78">
        <v>15.073550512162839</v>
      </c>
      <c r="V78">
        <v>5.4098508399804797E-2</v>
      </c>
      <c r="W78">
        <v>15.370726576089083</v>
      </c>
      <c r="X78">
        <v>5.4052699953771453E-2</v>
      </c>
      <c r="Y78">
        <v>14.531279724045064</v>
      </c>
      <c r="Z78">
        <v>5.5106137901761311E-2</v>
      </c>
      <c r="AA78">
        <v>15.018193914958875</v>
      </c>
      <c r="AB78">
        <v>5.3771578473759532E-2</v>
      </c>
      <c r="AC78">
        <v>15.122433896674849</v>
      </c>
      <c r="AD78">
        <v>5.3289829071352761E-2</v>
      </c>
      <c r="AE78">
        <v>14.966025233617453</v>
      </c>
      <c r="AF78">
        <v>5.357914136122436E-2</v>
      </c>
    </row>
    <row r="79" spans="9:32" x14ac:dyDescent="0.3">
      <c r="I79">
        <v>15.032231994705969</v>
      </c>
      <c r="J79">
        <v>5.3903666522816453E-2</v>
      </c>
      <c r="K79">
        <v>15.182097422097938</v>
      </c>
      <c r="L79">
        <v>5.4288249421296009E-2</v>
      </c>
      <c r="M79">
        <v>15.195924771223991</v>
      </c>
      <c r="N79">
        <v>5.3622529867397309E-2</v>
      </c>
      <c r="O79">
        <v>15.123736500579517</v>
      </c>
      <c r="P79">
        <v>5.2489864506022034E-2</v>
      </c>
      <c r="Q79">
        <v>15.027332928210495</v>
      </c>
      <c r="R79">
        <v>5.4207762025516998E-2</v>
      </c>
      <c r="U79">
        <v>15.082784035307222</v>
      </c>
      <c r="V79">
        <v>5.4184389047384388E-2</v>
      </c>
      <c r="W79">
        <v>15.384416215643899</v>
      </c>
      <c r="X79">
        <v>5.4127592399332299E-2</v>
      </c>
      <c r="Y79">
        <v>14.543451803632157</v>
      </c>
      <c r="Z79">
        <v>5.5025481549057356E-2</v>
      </c>
      <c r="AA79">
        <v>15.028151449184961</v>
      </c>
      <c r="AB79">
        <v>5.3873137616106688E-2</v>
      </c>
      <c r="AC79">
        <v>15.138030642273396</v>
      </c>
      <c r="AD79">
        <v>5.3358659510787103E-2</v>
      </c>
      <c r="AE79">
        <v>14.974634896789606</v>
      </c>
      <c r="AF79">
        <v>5.3670223613762114E-2</v>
      </c>
    </row>
    <row r="80" spans="9:32" x14ac:dyDescent="0.3">
      <c r="I80">
        <v>15.047909758326643</v>
      </c>
      <c r="J80">
        <v>5.3961513351214255E-2</v>
      </c>
      <c r="K80">
        <v>15.190284726360321</v>
      </c>
      <c r="L80">
        <v>5.4367430004702288E-2</v>
      </c>
      <c r="M80">
        <v>15.203808097789592</v>
      </c>
      <c r="N80">
        <v>5.3704554153512822E-2</v>
      </c>
      <c r="O80">
        <v>15.13161346956149</v>
      </c>
      <c r="P80">
        <v>5.2593764044526856E-2</v>
      </c>
      <c r="Q80">
        <v>15.040439146785641</v>
      </c>
      <c r="R80">
        <v>5.4302863000009284E-2</v>
      </c>
      <c r="U80">
        <v>15.091454603646651</v>
      </c>
      <c r="V80">
        <v>5.4277199969378812E-2</v>
      </c>
      <c r="W80">
        <v>15.39727121729886</v>
      </c>
      <c r="X80">
        <v>5.4208528409001741E-2</v>
      </c>
      <c r="Y80">
        <v>14.556738317739937</v>
      </c>
      <c r="Z80">
        <v>5.4946797145668184E-2</v>
      </c>
      <c r="AA80">
        <v>15.03750188667772</v>
      </c>
      <c r="AB80">
        <v>5.3982892233751689E-2</v>
      </c>
      <c r="AC80">
        <v>15.152676476422537</v>
      </c>
      <c r="AD80">
        <v>5.3433044331177078E-2</v>
      </c>
      <c r="AE80">
        <v>14.982719641014137</v>
      </c>
      <c r="AF80">
        <v>5.3768655892437282E-2</v>
      </c>
    </row>
    <row r="81" spans="9:32" x14ac:dyDescent="0.3">
      <c r="I81">
        <v>15.062493229827755</v>
      </c>
      <c r="J81">
        <v>5.4023397830005891E-2</v>
      </c>
      <c r="K81">
        <v>15.19790056502649</v>
      </c>
      <c r="L81">
        <v>5.4452137313127549E-2</v>
      </c>
      <c r="M81">
        <v>15.211141176096232</v>
      </c>
      <c r="N81">
        <v>5.3792303652233954E-2</v>
      </c>
      <c r="O81">
        <v>15.138940634037441</v>
      </c>
      <c r="P81">
        <v>5.2704915666234559E-2</v>
      </c>
      <c r="Q81">
        <v>15.052630564496896</v>
      </c>
      <c r="R81">
        <v>5.4404601926792959E-2</v>
      </c>
      <c r="U81">
        <v>15.099519975043739</v>
      </c>
      <c r="V81">
        <v>5.4376489000305443E-2</v>
      </c>
      <c r="W81">
        <v>15.409228952778085</v>
      </c>
      <c r="X81">
        <v>5.4295113670676326E-2</v>
      </c>
      <c r="Y81">
        <v>14.571110490737444</v>
      </c>
      <c r="Z81">
        <v>5.4870255104490333E-2</v>
      </c>
      <c r="AA81">
        <v>15.046199673045587</v>
      </c>
      <c r="AB81">
        <v>5.4100307613229856E-2</v>
      </c>
      <c r="AC81">
        <v>15.166300046090491</v>
      </c>
      <c r="AD81">
        <v>5.3512621137154888E-2</v>
      </c>
      <c r="AE81">
        <v>14.990240078229858</v>
      </c>
      <c r="AF81">
        <v>5.3873958645082536E-2</v>
      </c>
    </row>
    <row r="82" spans="9:32" x14ac:dyDescent="0.3">
      <c r="I82">
        <v>15.075911360002072</v>
      </c>
      <c r="J82">
        <v>5.4089018464231302E-2</v>
      </c>
      <c r="K82">
        <v>15.204907834496003</v>
      </c>
      <c r="L82">
        <v>5.4541958661079887E-2</v>
      </c>
      <c r="M82">
        <v>15.217888280123518</v>
      </c>
      <c r="N82">
        <v>5.3885350856823493E-2</v>
      </c>
      <c r="O82">
        <v>15.145682296798563</v>
      </c>
      <c r="P82">
        <v>5.2822777851617105E-2</v>
      </c>
      <c r="Q82">
        <v>15.063847785982649</v>
      </c>
      <c r="R82">
        <v>5.45124831440435E-2</v>
      </c>
      <c r="U82">
        <v>15.106940855819767</v>
      </c>
      <c r="V82">
        <v>5.4481772413986093E-2</v>
      </c>
      <c r="W82">
        <v>15.420231165196306</v>
      </c>
      <c r="X82">
        <v>5.4386926349664695E-2</v>
      </c>
      <c r="Y82">
        <v>14.586537195698321</v>
      </c>
      <c r="Z82">
        <v>5.479602119854083E-2</v>
      </c>
      <c r="AA82">
        <v>15.054202433547678</v>
      </c>
      <c r="AB82">
        <v>5.4224811718614936E-2</v>
      </c>
      <c r="AC82">
        <v>15.178834978615274</v>
      </c>
      <c r="AD82">
        <v>5.359700223852084E-2</v>
      </c>
      <c r="AE82">
        <v>14.997159569622607</v>
      </c>
      <c r="AF82">
        <v>5.3985618847271981E-2</v>
      </c>
    </row>
    <row r="83" spans="9:32" x14ac:dyDescent="0.3">
      <c r="I83">
        <v>15.088098777068174</v>
      </c>
      <c r="J83">
        <v>5.4158055556756707E-2</v>
      </c>
      <c r="K83">
        <v>15.211272396056374</v>
      </c>
      <c r="L83">
        <v>5.4636456447980888E-2</v>
      </c>
      <c r="M83">
        <v>15.224016538658846</v>
      </c>
      <c r="N83">
        <v>5.3983242450653751E-2</v>
      </c>
      <c r="O83">
        <v>15.151805613141557</v>
      </c>
      <c r="P83">
        <v>5.2946776387954773E-2</v>
      </c>
      <c r="Q83">
        <v>15.074036162067369</v>
      </c>
      <c r="R83">
        <v>5.4625981065314647E-2</v>
      </c>
      <c r="U83">
        <v>15.113681092189539</v>
      </c>
      <c r="V83">
        <v>5.4592537280212371E-2</v>
      </c>
      <c r="W83">
        <v>15.430224252880562</v>
      </c>
      <c r="X83">
        <v>5.4483519143823801E-2</v>
      </c>
      <c r="Y83">
        <v>14.602985021814797</v>
      </c>
      <c r="Z83">
        <v>5.472425620192977E-2</v>
      </c>
      <c r="AA83">
        <v>15.061471179539259</v>
      </c>
      <c r="AB83">
        <v>5.4355797978420592E-2</v>
      </c>
      <c r="AC83">
        <v>15.19022020506563</v>
      </c>
      <c r="AD83">
        <v>5.3685776539031033E-2</v>
      </c>
      <c r="AE83">
        <v>15.003444404125863</v>
      </c>
      <c r="AF83">
        <v>5.4103092501724605E-2</v>
      </c>
    </row>
    <row r="84" spans="9:32" x14ac:dyDescent="0.3">
      <c r="I84">
        <v>15.098996105155189</v>
      </c>
      <c r="J84">
        <v>5.423017276580689E-2</v>
      </c>
      <c r="K84">
        <v>15.216963242203446</v>
      </c>
      <c r="L84">
        <v>5.4735170290111664E-2</v>
      </c>
      <c r="M84">
        <v>15.229496095442641</v>
      </c>
      <c r="N84">
        <v>5.4085501515719607E-2</v>
      </c>
      <c r="O84">
        <v>15.157280750884711</v>
      </c>
      <c r="P84">
        <v>5.307630716684282E-2</v>
      </c>
      <c r="Q84">
        <v>15.083146056006907</v>
      </c>
      <c r="R84">
        <v>5.4744542740142739E-2</v>
      </c>
      <c r="U84">
        <v>15.119707846398986</v>
      </c>
      <c r="V84">
        <v>5.4708243963690062E-2</v>
      </c>
      <c r="W84">
        <v>15.439159530512155</v>
      </c>
      <c r="X84">
        <v>5.4584421462769969E-2</v>
      </c>
      <c r="Y84">
        <v>14.620418346758054</v>
      </c>
      <c r="Z84">
        <v>5.4655115541659409E-2</v>
      </c>
      <c r="AA84">
        <v>15.067970498420515</v>
      </c>
      <c r="AB84">
        <v>5.449262824075575E-2</v>
      </c>
      <c r="AC84">
        <v>15.200400257762732</v>
      </c>
      <c r="AD84">
        <v>5.377851153921695E-2</v>
      </c>
      <c r="AE84">
        <v>15.009063962657676</v>
      </c>
      <c r="AF84">
        <v>5.4225807288604322E-2</v>
      </c>
    </row>
    <row r="85" spans="9:32" x14ac:dyDescent="0.3">
      <c r="I85">
        <v>15.108550253576071</v>
      </c>
      <c r="J85">
        <v>5.4305018743588576E-2</v>
      </c>
      <c r="K85">
        <v>15.221952647706829</v>
      </c>
      <c r="L85">
        <v>5.4837619263556028E-2</v>
      </c>
      <c r="M85">
        <v>15.23430025462506</v>
      </c>
      <c r="N85">
        <v>5.4191629856135119E-2</v>
      </c>
      <c r="O85">
        <v>15.162081035707301</v>
      </c>
      <c r="P85">
        <v>5.3210739127346897E-2</v>
      </c>
      <c r="Q85">
        <v>15.091133085313711</v>
      </c>
      <c r="R85">
        <v>5.4867590547965792E-2</v>
      </c>
      <c r="U85">
        <v>15.124991756707411</v>
      </c>
      <c r="V85">
        <v>5.4828328753088067E-2</v>
      </c>
      <c r="W85">
        <v>15.446993466316636</v>
      </c>
      <c r="X85">
        <v>5.4689141720547958E-2</v>
      </c>
      <c r="Y85">
        <v>14.63879941382827</v>
      </c>
      <c r="Z85">
        <v>5.4588748961003845E-2</v>
      </c>
      <c r="AA85">
        <v>15.073668726163161</v>
      </c>
      <c r="AB85">
        <v>5.4634635882336434E-2</v>
      </c>
      <c r="AC85">
        <v>15.209325540513136</v>
      </c>
      <c r="AD85">
        <v>5.3874755443479368E-2</v>
      </c>
      <c r="AE85">
        <v>15.013990867293753</v>
      </c>
      <c r="AF85">
        <v>5.4353165353804689E-2</v>
      </c>
    </row>
    <row r="86" spans="9:32" x14ac:dyDescent="0.3">
      <c r="I86">
        <v>15.116714675480095</v>
      </c>
      <c r="J86">
        <v>5.4382228848021484E-2</v>
      </c>
      <c r="K86">
        <v>15.226216304684446</v>
      </c>
      <c r="L86">
        <v>5.4943304247213491E-2</v>
      </c>
      <c r="M86">
        <v>15.238405610825474</v>
      </c>
      <c r="N86">
        <v>5.4301110425293758E-2</v>
      </c>
      <c r="O86">
        <v>15.166183081104192</v>
      </c>
      <c r="P86">
        <v>5.3349417330468461E-2</v>
      </c>
      <c r="Q86">
        <v>15.097958337983851</v>
      </c>
      <c r="R86">
        <v>5.4994525012232801E-2</v>
      </c>
      <c r="U86">
        <v>15.129507080434923</v>
      </c>
      <c r="V86">
        <v>5.4952206607383307E-2</v>
      </c>
      <c r="W86">
        <v>15.453687894146229</v>
      </c>
      <c r="X86">
        <v>5.4797169730588319E-2</v>
      </c>
      <c r="Y86">
        <v>14.658088413727208</v>
      </c>
      <c r="Z86">
        <v>5.4525300195198467E-2</v>
      </c>
      <c r="AA86">
        <v>15.078538101574422</v>
      </c>
      <c r="AB86">
        <v>5.4781129056207432E-2</v>
      </c>
      <c r="AC86">
        <v>15.216952570236447</v>
      </c>
      <c r="AD86">
        <v>5.3974039361191127E-2</v>
      </c>
      <c r="AE86">
        <v>15.01820111464996</v>
      </c>
      <c r="AF86">
        <v>5.4484546221634053E-2</v>
      </c>
    </row>
    <row r="87" spans="9:32" x14ac:dyDescent="0.3">
      <c r="I87">
        <v>15.123449594624429</v>
      </c>
      <c r="J87">
        <v>5.4461426919237964E-2</v>
      </c>
      <c r="K87">
        <v>15.229733441028081</v>
      </c>
      <c r="L87">
        <v>5.5051710354467098E-2</v>
      </c>
      <c r="M87">
        <v>15.241792163161145</v>
      </c>
      <c r="N87">
        <v>5.441340984486754E-2</v>
      </c>
      <c r="O87">
        <v>15.169566902322549</v>
      </c>
      <c r="P87">
        <v>5.3491666149941809E-2</v>
      </c>
      <c r="Q87">
        <v>15.103588562072392</v>
      </c>
      <c r="R87">
        <v>5.5124727720993284E-2</v>
      </c>
      <c r="U87">
        <v>15.133231819378205</v>
      </c>
      <c r="V87">
        <v>5.5079274006121823E-2</v>
      </c>
      <c r="W87">
        <v>15.45921019942147</v>
      </c>
      <c r="X87">
        <v>5.4907979191285074E-2</v>
      </c>
      <c r="Y87">
        <v>14.678243570776308</v>
      </c>
      <c r="Z87">
        <v>5.4464906660141428E-2</v>
      </c>
      <c r="AA87">
        <v>15.082554901546761</v>
      </c>
      <c r="AB87">
        <v>5.4931394062351084E-2</v>
      </c>
      <c r="AC87">
        <v>15.223244188810522</v>
      </c>
      <c r="AD87">
        <v>5.4075879591085126E-2</v>
      </c>
      <c r="AE87">
        <v>15.02167419282439</v>
      </c>
      <c r="AF87">
        <v>5.4619309817710703E-2</v>
      </c>
    </row>
    <row r="88" spans="9:32" x14ac:dyDescent="0.3">
      <c r="I88">
        <v>15.128722199159993</v>
      </c>
      <c r="J88">
        <v>5.4542227112196008E-2</v>
      </c>
      <c r="K88">
        <v>15.232486921603012</v>
      </c>
      <c r="L88">
        <v>5.516230944165925E-2</v>
      </c>
      <c r="M88">
        <v>15.244443412689508</v>
      </c>
      <c r="N88">
        <v>5.4527981003372583E-2</v>
      </c>
      <c r="O88">
        <v>15.172216013725535</v>
      </c>
      <c r="P88">
        <v>5.3636792563817259E-2</v>
      </c>
      <c r="Q88">
        <v>15.107996327693522</v>
      </c>
      <c r="R88">
        <v>5.5257564339738073E-2</v>
      </c>
      <c r="U88">
        <v>15.13614782698353</v>
      </c>
      <c r="V88">
        <v>5.5208911889709722E-2</v>
      </c>
      <c r="W88">
        <v>15.463533478026159</v>
      </c>
      <c r="X88">
        <v>5.5021030250084237E-2</v>
      </c>
      <c r="Y88">
        <v>14.699221233393493</v>
      </c>
      <c r="Z88">
        <v>5.4407699154781393E-2</v>
      </c>
      <c r="AA88">
        <v>15.085699556634481</v>
      </c>
      <c r="AB88">
        <v>5.5084698824762038E-2</v>
      </c>
      <c r="AC88">
        <v>15.228169744102097</v>
      </c>
      <c r="AD88">
        <v>5.4179779977798256E-2</v>
      </c>
      <c r="AE88">
        <v>15.024393181329289</v>
      </c>
      <c r="AF88">
        <v>5.4756799587340935E-2</v>
      </c>
    </row>
    <row r="89" spans="9:32" x14ac:dyDescent="0.3">
      <c r="I89">
        <v>15.132506801487491</v>
      </c>
      <c r="J89">
        <v>5.4624235776477528E-2</v>
      </c>
      <c r="K89">
        <v>15.234463331728655</v>
      </c>
      <c r="L89">
        <v>5.5274562681154528E-2</v>
      </c>
      <c r="M89">
        <v>15.246346442789367</v>
      </c>
      <c r="N89">
        <v>5.4644265721641321E-2</v>
      </c>
      <c r="O89">
        <v>15.174117509108683</v>
      </c>
      <c r="P89">
        <v>5.3784089530794464E-2</v>
      </c>
      <c r="Q89">
        <v>15.111160160656201</v>
      </c>
      <c r="R89">
        <v>5.5392387701813352E-2</v>
      </c>
      <c r="U89">
        <v>15.138240896754965</v>
      </c>
      <c r="V89">
        <v>5.5340488675409333E-2</v>
      </c>
      <c r="W89">
        <v>15.466636667381508</v>
      </c>
      <c r="X89">
        <v>5.5135772133591186E-2</v>
      </c>
      <c r="Y89">
        <v>14.720975968632775</v>
      </c>
      <c r="Z89">
        <v>5.4353801577836196E-2</v>
      </c>
      <c r="AA89">
        <v>15.087956746394093</v>
      </c>
      <c r="AB89">
        <v>5.5240296458047969E-2</v>
      </c>
      <c r="AC89">
        <v>15.231705239300908</v>
      </c>
      <c r="AD89">
        <v>5.4285234329090486E-2</v>
      </c>
      <c r="AE89">
        <v>15.026344833525972</v>
      </c>
      <c r="AF89">
        <v>5.4896345694187547E-2</v>
      </c>
    </row>
    <row r="90" spans="9:32" x14ac:dyDescent="0.3">
      <c r="I90">
        <v>15.134784963404808</v>
      </c>
      <c r="J90">
        <v>5.4707053374113634E-2</v>
      </c>
      <c r="K90">
        <v>15.235653042533547</v>
      </c>
      <c r="L90">
        <v>5.5387923186453768E-2</v>
      </c>
      <c r="M90">
        <v>15.247491982089363</v>
      </c>
      <c r="N90">
        <v>5.476169747221523E-2</v>
      </c>
      <c r="O90">
        <v>15.175262124577625</v>
      </c>
      <c r="P90">
        <v>5.3932839434856564E-2</v>
      </c>
      <c r="Q90">
        <v>15.113064647084263</v>
      </c>
      <c r="R90">
        <v>5.5528540961351472E-2</v>
      </c>
      <c r="U90">
        <v>15.139500831466975</v>
      </c>
      <c r="V90">
        <v>5.547336333434677E-2</v>
      </c>
      <c r="W90">
        <v>15.468504649060907</v>
      </c>
      <c r="X90">
        <v>5.5251645830883302E-2</v>
      </c>
      <c r="Y90">
        <v>14.74346066058191</v>
      </c>
      <c r="Z90">
        <v>5.4303330659455723E-2</v>
      </c>
      <c r="AA90">
        <v>15.089315474023982</v>
      </c>
      <c r="AB90">
        <v>5.5397428906180129E-2</v>
      </c>
      <c r="AC90">
        <v>15.233833449829731</v>
      </c>
      <c r="AD90">
        <v>5.4391728881962545E-2</v>
      </c>
      <c r="AE90">
        <v>15.027519641161119</v>
      </c>
      <c r="AF90">
        <v>5.5037268283645094E-2</v>
      </c>
    </row>
    <row r="91" spans="9:32" x14ac:dyDescent="0.3">
      <c r="I91">
        <v>15.135545585936086</v>
      </c>
      <c r="J91">
        <v>5.479027642609343E-2</v>
      </c>
      <c r="K91">
        <v>15.236050257866236</v>
      </c>
      <c r="L91">
        <v>5.550183867657011E-2</v>
      </c>
      <c r="M91">
        <v>15.247874449637177</v>
      </c>
      <c r="N91">
        <v>5.4879704139409735E-2</v>
      </c>
      <c r="O91">
        <v>15.175644283680851</v>
      </c>
      <c r="P91">
        <v>5.4082317581423234E-2</v>
      </c>
      <c r="Q91">
        <v>15.113700508511268</v>
      </c>
      <c r="R91">
        <v>5.566536079335805E-2</v>
      </c>
      <c r="U91">
        <v>15.139921492844294</v>
      </c>
      <c r="V91">
        <v>5.5606888514540202E-2</v>
      </c>
      <c r="W91">
        <v>15.469128322445387</v>
      </c>
      <c r="X91">
        <v>5.5368086816954945E-2</v>
      </c>
      <c r="Y91">
        <v>14.766626612404956</v>
      </c>
      <c r="Z91">
        <v>5.4256395708410489E-2</v>
      </c>
      <c r="AA91">
        <v>15.089769119939712</v>
      </c>
      <c r="AB91">
        <v>5.5555330635666138E-2</v>
      </c>
      <c r="AC91">
        <v>15.2345440072608</v>
      </c>
      <c r="AD91">
        <v>5.4498744805657653E-2</v>
      </c>
      <c r="AE91">
        <v>15.02791188069002</v>
      </c>
      <c r="AF91">
        <v>5.5178880795023241E-2</v>
      </c>
    </row>
    <row r="92" spans="9:32" x14ac:dyDescent="0.3">
      <c r="Y92">
        <v>14.790423651808794</v>
      </c>
      <c r="Z92">
        <v>5.4213098375353118E-2</v>
      </c>
    </row>
    <row r="93" spans="9:32" x14ac:dyDescent="0.3">
      <c r="Y93">
        <v>14.814800239705129</v>
      </c>
      <c r="Z93">
        <v>5.4173532432665678E-2</v>
      </c>
    </row>
    <row r="94" spans="9:32" x14ac:dyDescent="0.3">
      <c r="Y94">
        <v>14.839703581832683</v>
      </c>
      <c r="Z94">
        <v>5.413778357136962E-2</v>
      </c>
    </row>
    <row r="95" spans="9:32" x14ac:dyDescent="0.3">
      <c r="Y95">
        <v>14.865079743097812</v>
      </c>
      <c r="Z95">
        <v>5.410592921553805E-2</v>
      </c>
    </row>
    <row r="96" spans="9:32" x14ac:dyDescent="0.3">
      <c r="Y96">
        <v>14.890873764385905</v>
      </c>
      <c r="Z96">
        <v>5.4078038354612466E-2</v>
      </c>
    </row>
    <row r="97" spans="25:26" x14ac:dyDescent="0.3">
      <c r="Y97">
        <v>14.917029781590585</v>
      </c>
      <c r="Z97">
        <v>5.405417139398698E-2</v>
      </c>
    </row>
    <row r="98" spans="25:26" x14ac:dyDescent="0.3">
      <c r="Y98">
        <v>14.943491146602936</v>
      </c>
      <c r="Z98">
        <v>5.4034380024183683E-2</v>
      </c>
    </row>
    <row r="99" spans="25:26" x14ac:dyDescent="0.3">
      <c r="Y99">
        <v>14.970200549998676</v>
      </c>
      <c r="Z99">
        <v>5.4018707108902483E-2</v>
      </c>
    </row>
    <row r="100" spans="25:26" x14ac:dyDescent="0.3">
      <c r="Y100">
        <v>14.997100145157622</v>
      </c>
      <c r="Z100">
        <v>5.4007186592187881E-2</v>
      </c>
    </row>
    <row r="101" spans="25:26" x14ac:dyDescent="0.3">
      <c r="Y101">
        <v>15.024131673546584</v>
      </c>
      <c r="Z101">
        <v>5.3999843424913728E-2</v>
      </c>
    </row>
    <row r="102" spans="25:26" x14ac:dyDescent="0.3">
      <c r="Y102">
        <v>15.051236590894371</v>
      </c>
      <c r="Z102">
        <v>5.3996693510745188E-2</v>
      </c>
    </row>
    <row r="103" spans="25:26" x14ac:dyDescent="0.3">
      <c r="Y103">
        <v>15.078356193985652</v>
      </c>
      <c r="Z103">
        <v>5.399774367169493E-2</v>
      </c>
    </row>
    <row r="104" spans="25:26" x14ac:dyDescent="0.3">
      <c r="Y104">
        <v>15.105431747799042</v>
      </c>
      <c r="Z104">
        <v>5.4002991633348187E-2</v>
      </c>
    </row>
    <row r="105" spans="25:26" x14ac:dyDescent="0.3">
      <c r="Y105">
        <v>15.132404612714089</v>
      </c>
      <c r="Z105">
        <v>5.4012426029788611E-2</v>
      </c>
    </row>
    <row r="106" spans="25:26" x14ac:dyDescent="0.3">
      <c r="Y106">
        <v>15.15921637151162</v>
      </c>
      <c r="Z106">
        <v>5.4026026428214344E-2</v>
      </c>
    </row>
    <row r="107" spans="25:26" x14ac:dyDescent="0.3">
      <c r="Y107">
        <v>15.185808955892448</v>
      </c>
      <c r="Z107">
        <v>5.4043763373190896E-2</v>
      </c>
    </row>
    <row r="108" spans="25:26" x14ac:dyDescent="0.3">
      <c r="Y108">
        <v>15.21212477224036</v>
      </c>
      <c r="Z108">
        <v>5.4065598450445049E-2</v>
      </c>
    </row>
    <row r="109" spans="25:26" x14ac:dyDescent="0.3">
      <c r="Y109">
        <v>15.238106826357074</v>
      </c>
      <c r="Z109">
        <v>5.409148437006165E-2</v>
      </c>
    </row>
    <row r="110" spans="25:26" x14ac:dyDescent="0.3">
      <c r="Y110">
        <v>15.263698846898981</v>
      </c>
      <c r="Z110">
        <v>5.4121365068902999E-2</v>
      </c>
    </row>
    <row r="111" spans="25:26" x14ac:dyDescent="0.3">
      <c r="Y111">
        <v>15.288845407248346</v>
      </c>
      <c r="Z111">
        <v>5.4155175832029161E-2</v>
      </c>
    </row>
    <row r="112" spans="25:26" x14ac:dyDescent="0.3">
      <c r="Y112">
        <v>15.313492045555009</v>
      </c>
      <c r="Z112">
        <v>5.4192843432856082E-2</v>
      </c>
    </row>
    <row r="113" spans="25:26" x14ac:dyDescent="0.3">
      <c r="Y113">
        <v>15.337585382688641</v>
      </c>
      <c r="Z113">
        <v>5.4234286291748077E-2</v>
      </c>
    </row>
    <row r="114" spans="25:26" x14ac:dyDescent="0.3">
      <c r="Y114">
        <v>15.361073237846043</v>
      </c>
      <c r="Z114">
        <v>5.4279414652701169E-2</v>
      </c>
    </row>
    <row r="115" spans="25:26" x14ac:dyDescent="0.3">
      <c r="Y115">
        <v>15.38390474156315</v>
      </c>
      <c r="Z115">
        <v>5.4328130777734573E-2</v>
      </c>
    </row>
    <row r="116" spans="25:26" x14ac:dyDescent="0.3">
      <c r="Y116">
        <v>15.406030445886966</v>
      </c>
      <c r="Z116">
        <v>5.438032915856944E-2</v>
      </c>
    </row>
    <row r="117" spans="25:26" x14ac:dyDescent="0.3">
      <c r="Y117">
        <v>15.427402431468808</v>
      </c>
      <c r="Z117">
        <v>5.4435896745136256E-2</v>
      </c>
    </row>
    <row r="118" spans="25:26" x14ac:dyDescent="0.3">
      <c r="Y118">
        <v>15.447974411346959</v>
      </c>
      <c r="Z118">
        <v>5.4494713190416141E-2</v>
      </c>
    </row>
    <row r="119" spans="25:26" x14ac:dyDescent="0.3">
      <c r="Y119">
        <v>15.467701831193908</v>
      </c>
      <c r="Z119">
        <v>5.4556651111085701E-2</v>
      </c>
    </row>
    <row r="120" spans="25:26" x14ac:dyDescent="0.3">
      <c r="Y120">
        <v>15.486541965811114</v>
      </c>
      <c r="Z120">
        <v>5.4621576363400912E-2</v>
      </c>
    </row>
    <row r="121" spans="25:26" x14ac:dyDescent="0.3">
      <c r="Y121">
        <v>15.504454011662258</v>
      </c>
      <c r="Z121">
        <v>5.4689348333722625E-2</v>
      </c>
    </row>
    <row r="122" spans="25:26" x14ac:dyDescent="0.3">
      <c r="Y122">
        <v>15.52139917524463</v>
      </c>
      <c r="Z122">
        <v>5.475982024305439E-2</v>
      </c>
    </row>
    <row r="123" spans="25:26" x14ac:dyDescent="0.3">
      <c r="Y123">
        <v>15.537340757107209</v>
      </c>
      <c r="Z123">
        <v>5.4832839464933059E-2</v>
      </c>
    </row>
    <row r="124" spans="25:26" x14ac:dyDescent="0.3">
      <c r="Y124">
        <v>15.552244231333505</v>
      </c>
      <c r="Z124">
        <v>5.4908247855983756E-2</v>
      </c>
    </row>
    <row r="125" spans="25:26" x14ac:dyDescent="0.3">
      <c r="Y125">
        <v>15.566077320317007</v>
      </c>
      <c r="Z125">
        <v>5.4985882098423186E-2</v>
      </c>
    </row>
    <row r="126" spans="25:26" x14ac:dyDescent="0.3">
      <c r="Y126">
        <v>15.578810064667286</v>
      </c>
      <c r="Z126">
        <v>5.5065574053769585E-2</v>
      </c>
    </row>
    <row r="127" spans="25:26" x14ac:dyDescent="0.3">
      <c r="Y127">
        <v>15.590414888095369</v>
      </c>
      <c r="Z127">
        <v>5.5147151126993241E-2</v>
      </c>
    </row>
    <row r="128" spans="25:26" x14ac:dyDescent="0.3">
      <c r="Y128">
        <v>15.600866657137841</v>
      </c>
      <c r="Z128">
        <v>5.5230436640318896E-2</v>
      </c>
    </row>
    <row r="129" spans="25:26" x14ac:dyDescent="0.3">
      <c r="Y129">
        <v>15.610142735590323</v>
      </c>
      <c r="Z129">
        <v>5.5315250215870457E-2</v>
      </c>
    </row>
    <row r="130" spans="25:26" x14ac:dyDescent="0.3">
      <c r="Y130">
        <v>15.618223033532459</v>
      </c>
      <c r="Z130">
        <v>5.5401408166329318E-2</v>
      </c>
    </row>
    <row r="131" spans="25:26" x14ac:dyDescent="0.3">
      <c r="Y131">
        <v>15.6250900508382</v>
      </c>
      <c r="Z131">
        <v>5.5488723892760182E-2</v>
      </c>
    </row>
    <row r="132" spans="25:26" x14ac:dyDescent="0.3">
      <c r="Y132">
        <v>15.630728915077192</v>
      </c>
      <c r="Z132">
        <v>5.5577008288742812E-2</v>
      </c>
    </row>
    <row r="133" spans="25:26" x14ac:dyDescent="0.3">
      <c r="Y133">
        <v>15.635127413725137</v>
      </c>
      <c r="Z133">
        <v>5.566607014993441E-2</v>
      </c>
    </row>
    <row r="134" spans="25:26" x14ac:dyDescent="0.3">
      <c r="Y134">
        <v>15.638276020613407</v>
      </c>
      <c r="Z134">
        <v>5.5755716588175679E-2</v>
      </c>
    </row>
    <row r="135" spans="25:26" x14ac:dyDescent="0.3">
      <c r="Y135">
        <v>15.640167916560609</v>
      </c>
      <c r="Z135">
        <v>5.5845753449243585E-2</v>
      </c>
    </row>
    <row r="136" spans="25:26" x14ac:dyDescent="0.3">
      <c r="Y136">
        <v>15.6407990041414</v>
      </c>
      <c r="Z136">
        <v>5.5935985733346176E-2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7" x14ac:dyDescent="0.3">
      <c r="A1" s="188" t="s">
        <v>229</v>
      </c>
      <c r="B1" s="189" t="s">
        <v>482</v>
      </c>
      <c r="C1">
        <v>0.3</v>
      </c>
      <c r="D1">
        <v>416.80248772480036</v>
      </c>
      <c r="E1">
        <v>1</v>
      </c>
      <c r="F1">
        <v>418.48542578377703</v>
      </c>
      <c r="G1">
        <v>4.5035036070233128</v>
      </c>
    </row>
    <row r="2" spans="1:7" x14ac:dyDescent="0.3">
      <c r="A2" s="188" t="s">
        <v>230</v>
      </c>
      <c r="B2" s="189" t="s">
        <v>488</v>
      </c>
      <c r="C2">
        <v>24.7</v>
      </c>
      <c r="D2">
        <v>416.80248772480036</v>
      </c>
      <c r="E2">
        <v>2</v>
      </c>
      <c r="F2">
        <v>416.33688989589211</v>
      </c>
      <c r="G2">
        <v>3.4191874238380087</v>
      </c>
    </row>
    <row r="3" spans="1:7" x14ac:dyDescent="0.3">
      <c r="A3" s="188" t="s">
        <v>231</v>
      </c>
      <c r="B3" s="190">
        <v>15</v>
      </c>
      <c r="E3">
        <v>3</v>
      </c>
      <c r="F3">
        <v>415.94274257091462</v>
      </c>
      <c r="G3">
        <v>8.6163558439060388</v>
      </c>
    </row>
    <row r="4" spans="1:7" x14ac:dyDescent="0.3">
      <c r="A4" s="188" t="s">
        <v>232</v>
      </c>
      <c r="B4" s="190">
        <v>8</v>
      </c>
      <c r="E4">
        <v>4</v>
      </c>
      <c r="F4">
        <v>421.13129339415946</v>
      </c>
      <c r="G4">
        <v>4.9321981744636405</v>
      </c>
    </row>
    <row r="5" spans="1:7" x14ac:dyDescent="0.3">
      <c r="A5" s="188" t="s">
        <v>233</v>
      </c>
      <c r="B5" s="190">
        <v>1</v>
      </c>
      <c r="E5">
        <v>5</v>
      </c>
      <c r="F5">
        <v>410.79823022290634</v>
      </c>
      <c r="G5">
        <v>6.3711405353786992</v>
      </c>
    </row>
    <row r="6" spans="1:7" x14ac:dyDescent="0.3">
      <c r="A6" s="188" t="s">
        <v>234</v>
      </c>
      <c r="B6" s="190" t="b">
        <v>1</v>
      </c>
      <c r="E6">
        <v>6</v>
      </c>
      <c r="F6">
        <v>417.38418422602075</v>
      </c>
      <c r="G6">
        <v>5.989109944267681</v>
      </c>
    </row>
    <row r="7" spans="1:7" x14ac:dyDescent="0.3">
      <c r="A7" s="188" t="s">
        <v>235</v>
      </c>
      <c r="B7" s="190">
        <v>1</v>
      </c>
      <c r="E7">
        <v>7</v>
      </c>
      <c r="F7">
        <v>409.91168709292521</v>
      </c>
      <c r="G7">
        <v>6.4611098638699351</v>
      </c>
    </row>
    <row r="8" spans="1:7" x14ac:dyDescent="0.3">
      <c r="A8" s="188" t="s">
        <v>236</v>
      </c>
      <c r="B8" s="190" t="b">
        <v>0</v>
      </c>
      <c r="E8">
        <v>8</v>
      </c>
      <c r="F8">
        <v>412.17440841872752</v>
      </c>
      <c r="G8">
        <v>7.3814706237097534</v>
      </c>
    </row>
    <row r="9" spans="1:7" x14ac:dyDescent="0.3">
      <c r="A9" s="188" t="s">
        <v>237</v>
      </c>
      <c r="B9" s="190" t="b">
        <v>1</v>
      </c>
      <c r="E9">
        <v>9</v>
      </c>
      <c r="F9">
        <v>415.57189920973968</v>
      </c>
      <c r="G9">
        <v>5.221407218912538</v>
      </c>
    </row>
    <row r="10" spans="1:7" x14ac:dyDescent="0.3">
      <c r="A10" s="188" t="s">
        <v>238</v>
      </c>
      <c r="B10" s="190" t="b">
        <v>0</v>
      </c>
      <c r="E10">
        <v>10</v>
      </c>
      <c r="F10">
        <v>423.41143855701057</v>
      </c>
      <c r="G10">
        <v>5.6007351884139256</v>
      </c>
    </row>
    <row r="11" spans="1:7" x14ac:dyDescent="0.3">
      <c r="A11" s="188" t="s">
        <v>239</v>
      </c>
      <c r="B11" s="190" t="b">
        <v>0</v>
      </c>
      <c r="E11">
        <v>11</v>
      </c>
      <c r="F11">
        <v>416.70674913730483</v>
      </c>
      <c r="G11">
        <v>6.3792712910144456</v>
      </c>
    </row>
    <row r="12" spans="1:7" x14ac:dyDescent="0.3">
      <c r="A12" s="188" t="s">
        <v>240</v>
      </c>
      <c r="B12" s="190" t="s">
        <v>489</v>
      </c>
      <c r="E12">
        <v>12</v>
      </c>
      <c r="F12">
        <v>423.08105436994771</v>
      </c>
      <c r="G12">
        <v>5.6497775087699234</v>
      </c>
    </row>
    <row r="13" spans="1:7" x14ac:dyDescent="0.3">
      <c r="A13" s="188" t="s">
        <v>241</v>
      </c>
      <c r="B13" s="190" t="b">
        <v>0</v>
      </c>
      <c r="E13">
        <v>13</v>
      </c>
      <c r="F13">
        <v>415.58360786776035</v>
      </c>
      <c r="G13">
        <v>5.3358753965735755</v>
      </c>
    </row>
    <row r="14" spans="1:7" x14ac:dyDescent="0.3">
      <c r="A14" s="188" t="s">
        <v>242</v>
      </c>
      <c r="B14" s="190" t="b">
        <v>0</v>
      </c>
      <c r="E14">
        <v>14</v>
      </c>
      <c r="F14">
        <v>417.60429471827081</v>
      </c>
      <c r="G14">
        <v>5.6381397057722547</v>
      </c>
    </row>
    <row r="15" spans="1:7" x14ac:dyDescent="0.3">
      <c r="A15" s="188" t="s">
        <v>243</v>
      </c>
      <c r="B15" s="190" t="b">
        <v>1</v>
      </c>
      <c r="E15">
        <v>15</v>
      </c>
      <c r="F15">
        <v>414.58552520293119</v>
      </c>
      <c r="G15">
        <v>5.3924135490498424</v>
      </c>
    </row>
    <row r="16" spans="1:7" x14ac:dyDescent="0.3">
      <c r="A16" s="188" t="s">
        <v>244</v>
      </c>
      <c r="B16" s="190">
        <v>1</v>
      </c>
      <c r="E16">
        <v>16</v>
      </c>
      <c r="F16">
        <v>417.66305037151812</v>
      </c>
      <c r="G16">
        <v>8.9780766422080056</v>
      </c>
    </row>
    <row r="17" spans="5:8" x14ac:dyDescent="0.3">
      <c r="E17">
        <v>17</v>
      </c>
      <c r="F17">
        <v>414.15599642743558</v>
      </c>
      <c r="G17">
        <v>5.5043676784302757</v>
      </c>
    </row>
    <row r="18" spans="5:8" x14ac:dyDescent="0.3">
      <c r="E18">
        <v>18</v>
      </c>
      <c r="F18">
        <v>420.53527651295121</v>
      </c>
      <c r="G18">
        <v>6.3969602070228202</v>
      </c>
    </row>
    <row r="19" spans="5:8" x14ac:dyDescent="0.3">
      <c r="E19">
        <v>19</v>
      </c>
      <c r="F19">
        <v>417.3835575705528</v>
      </c>
      <c r="G19">
        <v>6.5153157054117212</v>
      </c>
    </row>
    <row r="20" spans="5:8" x14ac:dyDescent="0.3">
      <c r="E20">
        <v>20</v>
      </c>
      <c r="F20">
        <v>419.6450154275031</v>
      </c>
      <c r="G20">
        <v>4.9178780031543852</v>
      </c>
    </row>
    <row r="21" spans="5:8" x14ac:dyDescent="0.3">
      <c r="E21">
        <v>21</v>
      </c>
      <c r="F21">
        <v>412.41042551749348</v>
      </c>
      <c r="G21">
        <v>5.1916709104228911</v>
      </c>
    </row>
    <row r="22" spans="5:8" x14ac:dyDescent="0.3">
      <c r="E22">
        <v>22</v>
      </c>
      <c r="F22">
        <v>413.22804235948411</v>
      </c>
      <c r="G22">
        <v>5.5952715708398246</v>
      </c>
    </row>
    <row r="23" spans="5:8" x14ac:dyDescent="0.3">
      <c r="E23">
        <v>23</v>
      </c>
      <c r="F23">
        <v>417.22630518852731</v>
      </c>
      <c r="G23">
        <v>5.7164448058909505</v>
      </c>
    </row>
    <row r="24" spans="5:8" x14ac:dyDescent="0.3">
      <c r="E24">
        <v>24</v>
      </c>
      <c r="F24">
        <v>417.4512302875641</v>
      </c>
      <c r="G24">
        <v>5.1446253875006054</v>
      </c>
    </row>
    <row r="25" spans="5:8" x14ac:dyDescent="0.3">
      <c r="E25" t="s">
        <v>228</v>
      </c>
      <c r="F25" t="s">
        <v>228</v>
      </c>
      <c r="G25" t="s">
        <v>228</v>
      </c>
      <c r="H25" t="s">
        <v>228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36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58" x14ac:dyDescent="0.3">
      <c r="A1" s="188" t="s">
        <v>229</v>
      </c>
      <c r="B1" s="189" t="s">
        <v>482</v>
      </c>
      <c r="C1">
        <v>14.909563981366924</v>
      </c>
      <c r="D1">
        <v>5.5429638765158391E-2</v>
      </c>
      <c r="E1">
        <v>14.3</v>
      </c>
      <c r="F1">
        <v>5.5582616974210561E-2</v>
      </c>
      <c r="G1">
        <v>15.62120595682914</v>
      </c>
      <c r="H1">
        <v>5.4700457553790764E-2</v>
      </c>
      <c r="I1">
        <v>15.112375226440168</v>
      </c>
      <c r="J1">
        <v>5.5429638765158391E-2</v>
      </c>
      <c r="K1">
        <v>15.144604387497481</v>
      </c>
      <c r="L1">
        <v>5.5320833140071544E-2</v>
      </c>
      <c r="M1">
        <v>15.396487777679337</v>
      </c>
      <c r="N1">
        <v>5.441603769884136E-2</v>
      </c>
      <c r="O1">
        <v>15.032151436382044</v>
      </c>
      <c r="P1">
        <v>5.3764932251709044E-2</v>
      </c>
      <c r="Q1">
        <v>15.495480874351461</v>
      </c>
      <c r="R1">
        <v>5.5109458522027123E-2</v>
      </c>
      <c r="S1">
        <v>15.221332447416144</v>
      </c>
      <c r="T1">
        <v>5.5303777292247995E-2</v>
      </c>
      <c r="U1">
        <v>15.534921244655845</v>
      </c>
      <c r="V1">
        <v>5.4282508381494433E-2</v>
      </c>
      <c r="W1">
        <v>15.488022551934035</v>
      </c>
      <c r="X1">
        <v>5.6462842977259349E-2</v>
      </c>
      <c r="Y1">
        <v>15.255974282009642</v>
      </c>
      <c r="Z1">
        <v>5.5121499687355108E-2</v>
      </c>
      <c r="AA1">
        <v>14.976801480985214</v>
      </c>
      <c r="AB1">
        <v>5.575933758768626E-2</v>
      </c>
      <c r="AC1">
        <v>15.265035649396564</v>
      </c>
      <c r="AD1">
        <v>5.5339563611667031E-2</v>
      </c>
      <c r="AE1">
        <v>14.991232311338543</v>
      </c>
      <c r="AF1">
        <v>5.4980420277591355E-2</v>
      </c>
      <c r="AG1">
        <v>15.26075119077592</v>
      </c>
      <c r="AH1">
        <v>5.4684565869318774E-2</v>
      </c>
      <c r="AI1">
        <v>15.197036391285733</v>
      </c>
      <c r="AJ1">
        <v>5.5642853387829844E-2</v>
      </c>
      <c r="AK1">
        <v>15.301850863919306</v>
      </c>
      <c r="AL1">
        <v>5.4606813808935908E-2</v>
      </c>
      <c r="AM1">
        <v>15.345797977062444</v>
      </c>
      <c r="AN1">
        <v>5.4560552088718524E-2</v>
      </c>
      <c r="AO1">
        <v>15.323632956667879</v>
      </c>
      <c r="AP1">
        <v>5.7136838993803049E-2</v>
      </c>
      <c r="AQ1">
        <v>15.119783485200447</v>
      </c>
      <c r="AR1">
        <v>5.6007023020983752E-2</v>
      </c>
      <c r="AS1">
        <v>15.245178974477838</v>
      </c>
      <c r="AT1">
        <v>5.4227281478595173E-2</v>
      </c>
      <c r="AU1">
        <v>15.087262748337398</v>
      </c>
      <c r="AV1">
        <v>5.5654828848449377E-2</v>
      </c>
      <c r="AW1">
        <v>15.377139380416445</v>
      </c>
      <c r="AX1">
        <v>5.4792830423814956E-2</v>
      </c>
      <c r="AY1">
        <v>15.363911510850436</v>
      </c>
      <c r="AZ1">
        <v>5.6021319908626979E-2</v>
      </c>
      <c r="BA1">
        <v>15.215026569328336</v>
      </c>
      <c r="BB1">
        <v>5.5523319387776583E-2</v>
      </c>
      <c r="BC1">
        <v>15.180546297452363</v>
      </c>
      <c r="BD1">
        <v>5.4642754267375873E-2</v>
      </c>
      <c r="BE1">
        <v>15.032427416722429</v>
      </c>
      <c r="BF1">
        <v>5.4947364377147721E-2</v>
      </c>
    </row>
    <row r="2" spans="1:58" x14ac:dyDescent="0.3">
      <c r="A2" s="188" t="s">
        <v>230</v>
      </c>
      <c r="B2" s="189" t="s">
        <v>490</v>
      </c>
      <c r="C2">
        <v>14.989030439098789</v>
      </c>
      <c r="D2">
        <v>5.5320833140071544E-2</v>
      </c>
      <c r="E2">
        <v>14.299999999999985</v>
      </c>
      <c r="F2">
        <v>5.5582616974210575E-2</v>
      </c>
      <c r="G2">
        <v>15.541052525122449</v>
      </c>
      <c r="H2">
        <v>5.4749314428372005E-2</v>
      </c>
      <c r="I2">
        <v>15.111881188440428</v>
      </c>
      <c r="J2">
        <v>5.5897879309400336E-2</v>
      </c>
      <c r="K2">
        <v>15.144225417178301</v>
      </c>
      <c r="L2">
        <v>5.5626288743500271E-2</v>
      </c>
      <c r="M2">
        <v>15.395530960669664</v>
      </c>
      <c r="N2">
        <v>5.468037993724266E-2</v>
      </c>
      <c r="O2">
        <v>15.031382201547753</v>
      </c>
      <c r="P2">
        <v>5.3966080253385049E-2</v>
      </c>
      <c r="Q2">
        <v>15.49515843235104</v>
      </c>
      <c r="R2">
        <v>5.5409252163875475E-2</v>
      </c>
      <c r="S2">
        <v>15.220671964443904</v>
      </c>
      <c r="T2">
        <v>5.5786919332714992E-2</v>
      </c>
      <c r="U2">
        <v>15.534592832890246</v>
      </c>
      <c r="V2">
        <v>5.465942110446332E-2</v>
      </c>
      <c r="W2">
        <v>15.487651468631817</v>
      </c>
      <c r="X2">
        <v>5.6918999032730032E-2</v>
      </c>
      <c r="Y2">
        <v>15.255393426851082</v>
      </c>
      <c r="Z2">
        <v>5.5336869502020734E-2</v>
      </c>
      <c r="AA2">
        <v>14.976201293728641</v>
      </c>
      <c r="AB2">
        <v>5.6101459407605386E-2</v>
      </c>
      <c r="AC2">
        <v>15.264721889600006</v>
      </c>
      <c r="AD2">
        <v>5.5745910293504689E-2</v>
      </c>
      <c r="AE2">
        <v>14.990625922307418</v>
      </c>
      <c r="AF2">
        <v>5.522738132019147E-2</v>
      </c>
      <c r="AG2">
        <v>15.260157635069929</v>
      </c>
      <c r="AH2">
        <v>5.5013980161356238E-2</v>
      </c>
      <c r="AI2">
        <v>15.196415269049819</v>
      </c>
      <c r="AJ2">
        <v>5.6081858055404339E-2</v>
      </c>
      <c r="AK2">
        <v>15.301248126345451</v>
      </c>
      <c r="AL2">
        <v>5.4953066794194948E-2</v>
      </c>
      <c r="AM2">
        <v>15.344809191057973</v>
      </c>
      <c r="AN2">
        <v>5.4905269991857027E-2</v>
      </c>
      <c r="AO2">
        <v>15.323016428131254</v>
      </c>
      <c r="AP2">
        <v>5.7583217349985678E-2</v>
      </c>
      <c r="AQ2">
        <v>15.119474560037073</v>
      </c>
      <c r="AR2">
        <v>5.6397485822023169E-2</v>
      </c>
      <c r="AS2">
        <v>15.244859562210102</v>
      </c>
      <c r="AT2">
        <v>5.4621273519682254E-2</v>
      </c>
      <c r="AU2">
        <v>15.086726231590916</v>
      </c>
      <c r="AV2">
        <v>5.5891789587871644E-2</v>
      </c>
      <c r="AW2">
        <v>15.37655294148232</v>
      </c>
      <c r="AX2">
        <v>5.5035814206651941E-2</v>
      </c>
      <c r="AY2">
        <v>15.363281981588646</v>
      </c>
      <c r="AZ2">
        <v>5.6392516764013974E-2</v>
      </c>
      <c r="BA2">
        <v>15.214395678690812</v>
      </c>
      <c r="BB2">
        <v>5.582865426088883E-2</v>
      </c>
      <c r="BC2">
        <v>15.179979127082767</v>
      </c>
      <c r="BD2">
        <v>5.4942737772300597E-2</v>
      </c>
      <c r="BE2">
        <v>15.032079317970004</v>
      </c>
      <c r="BF2">
        <v>5.5068453998226428E-2</v>
      </c>
    </row>
    <row r="3" spans="1:58" x14ac:dyDescent="0.3">
      <c r="A3" s="188" t="s">
        <v>231</v>
      </c>
      <c r="B3" s="190">
        <v>1</v>
      </c>
      <c r="C3">
        <v>15.003697649914079</v>
      </c>
      <c r="D3">
        <v>5.441603769884136E-2</v>
      </c>
      <c r="E3">
        <v>14.329122934761973</v>
      </c>
      <c r="F3">
        <v>5.5561245336771384E-2</v>
      </c>
      <c r="G3">
        <v>15.461692947631802</v>
      </c>
      <c r="H3">
        <v>5.4798232079855326E-2</v>
      </c>
      <c r="I3">
        <v>15.110401481344679</v>
      </c>
      <c r="J3">
        <v>5.63638386327781E-2</v>
      </c>
      <c r="K3">
        <v>15.143090352526063</v>
      </c>
      <c r="L3">
        <v>5.5930256197933376E-2</v>
      </c>
      <c r="M3">
        <v>15.392665171156935</v>
      </c>
      <c r="N3">
        <v>5.4943434326830035E-2</v>
      </c>
      <c r="O3">
        <v>15.029079892674549</v>
      </c>
      <c r="P3">
        <v>5.4165817346353944E-2</v>
      </c>
      <c r="Q3">
        <v>15.494191804687352</v>
      </c>
      <c r="R3">
        <v>5.5708396519452731E-2</v>
      </c>
      <c r="S3">
        <v>15.218693733333836</v>
      </c>
      <c r="T3">
        <v>5.62677075537261E-2</v>
      </c>
      <c r="U3">
        <v>15.533608308860204</v>
      </c>
      <c r="V3">
        <v>5.5035517518404027E-2</v>
      </c>
      <c r="W3">
        <v>15.486539022408969</v>
      </c>
      <c r="X3">
        <v>5.7374167155760068E-2</v>
      </c>
      <c r="Y3">
        <v>15.253653691243347</v>
      </c>
      <c r="Z3">
        <v>5.5551190056598219E-2</v>
      </c>
      <c r="AA3">
        <v>14.974403656010903</v>
      </c>
      <c r="AB3">
        <v>5.6441914444407826E-2</v>
      </c>
      <c r="AC3">
        <v>15.263781289744184</v>
      </c>
      <c r="AD3">
        <v>5.6151376918913587E-2</v>
      </c>
      <c r="AE3">
        <v>14.988809709480453</v>
      </c>
      <c r="AF3">
        <v>5.5473139193416475E-2</v>
      </c>
      <c r="AG3">
        <v>15.258379859695689</v>
      </c>
      <c r="AH3">
        <v>5.5341789580075511E-2</v>
      </c>
      <c r="AI3">
        <v>15.194554928387175</v>
      </c>
      <c r="AJ3">
        <v>5.6518723936367019E-2</v>
      </c>
      <c r="AK3">
        <v>15.29944285010076</v>
      </c>
      <c r="AL3">
        <v>5.5297632869715015E-2</v>
      </c>
      <c r="AM3">
        <v>15.341847650310575</v>
      </c>
      <c r="AN3">
        <v>5.5248308464022351E-2</v>
      </c>
      <c r="AO3">
        <v>15.321169846186434</v>
      </c>
      <c r="AP3">
        <v>5.8027420995686772E-2</v>
      </c>
      <c r="AQ3">
        <v>15.118548453610066</v>
      </c>
      <c r="AR3">
        <v>5.6787102967582589E-2</v>
      </c>
      <c r="AS3">
        <v>15.243902017182744</v>
      </c>
      <c r="AT3">
        <v>5.5014412261741377E-2</v>
      </c>
      <c r="AU3">
        <v>15.085119295207125</v>
      </c>
      <c r="AV3">
        <v>5.6127595878390661E-2</v>
      </c>
      <c r="AW3">
        <v>15.374796481751488</v>
      </c>
      <c r="AX3">
        <v>5.5277614196923577E-2</v>
      </c>
      <c r="AY3">
        <v>15.361396460806562</v>
      </c>
      <c r="AZ3">
        <v>5.6761905185634114E-2</v>
      </c>
      <c r="BA3">
        <v>15.212506080414009</v>
      </c>
      <c r="BB3">
        <v>5.6132501573191433E-2</v>
      </c>
      <c r="BC3">
        <v>15.178280379171012</v>
      </c>
      <c r="BD3">
        <v>5.5241259787743566E-2</v>
      </c>
      <c r="BE3">
        <v>15.031038835555504</v>
      </c>
      <c r="BF3">
        <v>5.5188216936076971E-2</v>
      </c>
    </row>
    <row r="4" spans="1:58" x14ac:dyDescent="0.3">
      <c r="A4" s="188" t="s">
        <v>232</v>
      </c>
      <c r="B4" s="190">
        <v>59</v>
      </c>
      <c r="C4">
        <v>14.812817543329166</v>
      </c>
      <c r="D4">
        <v>5.3764932251709044E-2</v>
      </c>
      <c r="E4">
        <v>14.358360840958753</v>
      </c>
      <c r="F4">
        <v>5.5539885097483165E-2</v>
      </c>
      <c r="G4">
        <v>15.383115492520496</v>
      </c>
      <c r="H4">
        <v>5.4847210591789437E-2</v>
      </c>
      <c r="I4">
        <v>15.107943314137154</v>
      </c>
      <c r="J4">
        <v>5.6825246628306264E-2</v>
      </c>
      <c r="K4">
        <v>15.141204723461655</v>
      </c>
      <c r="L4">
        <v>5.6231254604487572E-2</v>
      </c>
      <c r="M4">
        <v>15.387904370979591</v>
      </c>
      <c r="N4">
        <v>5.5203919293059588E-2</v>
      </c>
      <c r="O4">
        <v>15.025260658804971</v>
      </c>
      <c r="P4">
        <v>5.4362742518419445E-2</v>
      </c>
      <c r="Q4">
        <v>15.492583084860669</v>
      </c>
      <c r="R4">
        <v>5.600624370869732E-2</v>
      </c>
      <c r="S4">
        <v>15.215407391829055</v>
      </c>
      <c r="T4">
        <v>5.6743799603397212E-2</v>
      </c>
      <c r="U4">
        <v>15.531969804825538</v>
      </c>
      <c r="V4">
        <v>5.5409983082232078E-2</v>
      </c>
      <c r="W4">
        <v>15.484687622576288</v>
      </c>
      <c r="X4">
        <v>5.7827361553550435E-2</v>
      </c>
      <c r="Y4">
        <v>15.250763551003438</v>
      </c>
      <c r="Z4">
        <v>5.5763417202889076E-2</v>
      </c>
      <c r="AA4">
        <v>14.971417325742264</v>
      </c>
      <c r="AB4">
        <v>5.6779044035376709E-2</v>
      </c>
      <c r="AC4">
        <v>15.262215886958938</v>
      </c>
      <c r="AD4">
        <v>5.655508533747116E-2</v>
      </c>
      <c r="AE4">
        <v>14.985792521263972</v>
      </c>
      <c r="AF4">
        <v>5.571649658961151E-2</v>
      </c>
      <c r="AG4">
        <v>15.255426525796121</v>
      </c>
      <c r="AH4">
        <v>5.5666397070939864E-2</v>
      </c>
      <c r="AI4">
        <v>15.191464432690509</v>
      </c>
      <c r="AJ4">
        <v>5.6951322664059424E-2</v>
      </c>
      <c r="AK4">
        <v>15.296443830309633</v>
      </c>
      <c r="AL4">
        <v>5.5638833344211873E-2</v>
      </c>
      <c r="AM4">
        <v>15.336927783149081</v>
      </c>
      <c r="AN4">
        <v>5.5587996256260229E-2</v>
      </c>
      <c r="AO4">
        <v>15.318102207195038</v>
      </c>
      <c r="AP4">
        <v>5.8467285815395682E-2</v>
      </c>
      <c r="AQ4">
        <v>15.117007171659724</v>
      </c>
      <c r="AR4">
        <v>5.7175030633683586E-2</v>
      </c>
      <c r="AS4">
        <v>15.24230841322507</v>
      </c>
      <c r="AT4">
        <v>5.5405846253800142E-2</v>
      </c>
      <c r="AU4">
        <v>15.082449768018563</v>
      </c>
      <c r="AV4">
        <v>5.6361098895462175E-2</v>
      </c>
      <c r="AW4">
        <v>15.371878558519194</v>
      </c>
      <c r="AX4">
        <v>5.5517052369382931E-2</v>
      </c>
      <c r="AY4">
        <v>15.3582641345719</v>
      </c>
      <c r="AZ4">
        <v>5.7127685550228034E-2</v>
      </c>
      <c r="BA4">
        <v>15.209366980430792</v>
      </c>
      <c r="BB4">
        <v>5.643338101112147E-2</v>
      </c>
      <c r="BC4">
        <v>15.175458329846164</v>
      </c>
      <c r="BD4">
        <v>5.5536865944452868E-2</v>
      </c>
      <c r="BE4">
        <v>15.029317369221999</v>
      </c>
      <c r="BF4">
        <v>5.5305341042890241E-2</v>
      </c>
    </row>
    <row r="5" spans="1:58" x14ac:dyDescent="0.3">
      <c r="A5" s="188" t="s">
        <v>233</v>
      </c>
      <c r="B5" s="190">
        <v>1</v>
      </c>
      <c r="C5">
        <v>15.19771988387159</v>
      </c>
      <c r="D5">
        <v>5.5109458522027123E-2</v>
      </c>
      <c r="E5">
        <v>14.387714400503157</v>
      </c>
      <c r="F5">
        <v>5.551853624963482E-2</v>
      </c>
      <c r="G5">
        <v>15.305308657987856</v>
      </c>
      <c r="H5">
        <v>5.4896250047844639E-2</v>
      </c>
      <c r="I5">
        <v>15.104518662761393</v>
      </c>
      <c r="J5">
        <v>5.7279855362611182E-2</v>
      </c>
      <c r="K5">
        <v>15.138577716580336</v>
      </c>
      <c r="L5">
        <v>5.652781752918238E-2</v>
      </c>
      <c r="M5">
        <v>15.38127175427754</v>
      </c>
      <c r="N5">
        <v>5.5460565779359691E-2</v>
      </c>
      <c r="O5">
        <v>15.019951289120499</v>
      </c>
      <c r="P5">
        <v>5.4555474480990053E-2</v>
      </c>
      <c r="Q5">
        <v>15.490335756999912</v>
      </c>
      <c r="R5">
        <v>5.6302148660921057E-2</v>
      </c>
      <c r="S5">
        <v>15.210828950655031</v>
      </c>
      <c r="T5">
        <v>5.7212876009118951E-2</v>
      </c>
      <c r="U5">
        <v>15.529680869421128</v>
      </c>
      <c r="V5">
        <v>5.5782006786921065E-2</v>
      </c>
      <c r="W5">
        <v>15.482101278853552</v>
      </c>
      <c r="X5">
        <v>5.8277600707951523E-2</v>
      </c>
      <c r="Y5">
        <v>15.246737086604091</v>
      </c>
      <c r="Z5">
        <v>5.5972516991569569E-2</v>
      </c>
      <c r="AA5">
        <v>14.967256852023608</v>
      </c>
      <c r="AB5">
        <v>5.7111205719032977E-2</v>
      </c>
      <c r="AC5">
        <v>15.260029071558119</v>
      </c>
      <c r="AD5">
        <v>5.6956161206639454E-2</v>
      </c>
      <c r="AE5">
        <v>14.981589057095682</v>
      </c>
      <c r="AF5">
        <v>5.5956267896004518E-2</v>
      </c>
      <c r="AG5">
        <v>15.251312021717117</v>
      </c>
      <c r="AH5">
        <v>5.5986221178883258E-2</v>
      </c>
      <c r="AI5">
        <v>15.1871588385442</v>
      </c>
      <c r="AJ5">
        <v>5.7377546660964902E-2</v>
      </c>
      <c r="AK5">
        <v>15.292265677895028</v>
      </c>
      <c r="AL5">
        <v>5.5975005923271107E-2</v>
      </c>
      <c r="AM5">
        <v>15.330073558671758</v>
      </c>
      <c r="AN5">
        <v>5.5922678443792166E-2</v>
      </c>
      <c r="AO5">
        <v>15.313828456385874</v>
      </c>
      <c r="AP5">
        <v>5.8900668831925837E-2</v>
      </c>
      <c r="AQ5">
        <v>15.114854052259544</v>
      </c>
      <c r="AR5">
        <v>5.7560428655383973E-2</v>
      </c>
      <c r="AS5">
        <v>15.240082201728391</v>
      </c>
      <c r="AT5">
        <v>5.5794727736995134E-2</v>
      </c>
      <c r="AU5">
        <v>15.078730655693349</v>
      </c>
      <c r="AV5">
        <v>5.6591161035858664E-2</v>
      </c>
      <c r="AW5">
        <v>15.367813387614122</v>
      </c>
      <c r="AX5">
        <v>5.5752962205322013E-2</v>
      </c>
      <c r="AY5">
        <v>15.353900263263217</v>
      </c>
      <c r="AZ5">
        <v>5.7488075812627562E-2</v>
      </c>
      <c r="BA5">
        <v>15.204993672120736</v>
      </c>
      <c r="BB5">
        <v>5.6729826720301642E-2</v>
      </c>
      <c r="BC5">
        <v>15.171526727848864</v>
      </c>
      <c r="BD5">
        <v>5.5828116078947235E-2</v>
      </c>
      <c r="BE5">
        <v>15.026933779714879</v>
      </c>
      <c r="BF5">
        <v>5.5418543082442207E-2</v>
      </c>
    </row>
    <row r="6" spans="1:58" x14ac:dyDescent="0.3">
      <c r="A6" s="188" t="s">
        <v>234</v>
      </c>
      <c r="B6" s="190" t="b">
        <v>0</v>
      </c>
      <c r="C6">
        <v>14.950192628171928</v>
      </c>
      <c r="D6">
        <v>5.5303777292247995E-2</v>
      </c>
      <c r="E6">
        <v>14.417184300711426</v>
      </c>
      <c r="F6">
        <v>5.5497198786519555E-2</v>
      </c>
      <c r="G6">
        <v>15.228261166658605</v>
      </c>
      <c r="H6">
        <v>5.4945350531813091E-2</v>
      </c>
      <c r="I6">
        <v>15.100144211774653</v>
      </c>
      <c r="J6">
        <v>5.7725450027636432E-2</v>
      </c>
      <c r="K6">
        <v>15.135222130395567</v>
      </c>
      <c r="L6">
        <v>5.6818500147259081E-2</v>
      </c>
      <c r="M6">
        <v>15.372799634492646</v>
      </c>
      <c r="N6">
        <v>5.5712123429847098E-2</v>
      </c>
      <c r="O6">
        <v>15.01318902503469</v>
      </c>
      <c r="P6">
        <v>5.4742661357826065E-2</v>
      </c>
      <c r="Q6">
        <v>15.487454688316797</v>
      </c>
      <c r="R6">
        <v>5.6595470511888672E-2</v>
      </c>
      <c r="S6">
        <v>15.204980715516943</v>
      </c>
      <c r="T6">
        <v>5.7672651477794025E-2</v>
      </c>
      <c r="U6">
        <v>15.526746459971369</v>
      </c>
      <c r="V6">
        <v>5.6150782911967775E-2</v>
      </c>
      <c r="W6">
        <v>15.478785592685341</v>
      </c>
      <c r="X6">
        <v>5.8723909501212833E-2</v>
      </c>
      <c r="Y6">
        <v>15.241593914575118</v>
      </c>
      <c r="Z6">
        <v>5.6177470709487892E-2</v>
      </c>
      <c r="AA6">
        <v>14.961942504264684</v>
      </c>
      <c r="AB6">
        <v>5.7436781237042635E-2</v>
      </c>
      <c r="AC6">
        <v>15.257225579696932</v>
      </c>
      <c r="AD6">
        <v>5.7353735885396204E-2</v>
      </c>
      <c r="AE6">
        <v>14.976219795830481</v>
      </c>
      <c r="AF6">
        <v>5.6191284970892472E-2</v>
      </c>
      <c r="AG6">
        <v>15.246056392908962</v>
      </c>
      <c r="AH6">
        <v>5.6299703753000384E-2</v>
      </c>
      <c r="AI6">
        <v>15.18165912237013</v>
      </c>
      <c r="AJ6">
        <v>5.7795319406614434E-2</v>
      </c>
      <c r="AK6">
        <v>15.286928748395527</v>
      </c>
      <c r="AL6">
        <v>5.6304512807879487E-2</v>
      </c>
      <c r="AM6">
        <v>15.321318369971276</v>
      </c>
      <c r="AN6">
        <v>5.6250724488642656E-2</v>
      </c>
      <c r="AO6">
        <v>15.308369415043286</v>
      </c>
      <c r="AP6">
        <v>5.9325458646784221E-2</v>
      </c>
      <c r="AQ6">
        <v>15.112093758586694</v>
      </c>
      <c r="AR6">
        <v>5.794246234638803E-2</v>
      </c>
      <c r="AS6">
        <v>15.237228204171084</v>
      </c>
      <c r="AT6">
        <v>5.6180214480628737E-2</v>
      </c>
      <c r="AU6">
        <v>15.073980077372887</v>
      </c>
      <c r="AV6">
        <v>5.6816661459957875E-2</v>
      </c>
      <c r="AW6">
        <v>15.362620774140288</v>
      </c>
      <c r="AX6">
        <v>5.5984194375733695E-2</v>
      </c>
      <c r="AY6">
        <v>15.348326107222874</v>
      </c>
      <c r="AZ6">
        <v>5.7841320187700586E-2</v>
      </c>
      <c r="BA6">
        <v>15.199407461802325</v>
      </c>
      <c r="BB6">
        <v>5.7020394447035445E-2</v>
      </c>
      <c r="BC6">
        <v>15.166504727548837</v>
      </c>
      <c r="BD6">
        <v>5.6113591249847786E-2</v>
      </c>
      <c r="BE6">
        <v>15.023914182139581</v>
      </c>
      <c r="BF6">
        <v>5.5526582789498485E-2</v>
      </c>
    </row>
    <row r="7" spans="1:58" x14ac:dyDescent="0.3">
      <c r="A7" s="188" t="s">
        <v>235</v>
      </c>
      <c r="B7" s="190">
        <v>1</v>
      </c>
      <c r="C7">
        <v>15.231647438878595</v>
      </c>
      <c r="D7">
        <v>5.4282508381494433E-2</v>
      </c>
      <c r="E7">
        <v>14.446771234356746</v>
      </c>
      <c r="F7">
        <v>5.5475872701434503E-2</v>
      </c>
      <c r="G7">
        <v>15.151961960135592</v>
      </c>
      <c r="H7">
        <v>5.4994512127608565E-2</v>
      </c>
      <c r="I7">
        <v>15.094841273062427</v>
      </c>
      <c r="J7">
        <v>5.8159859730965033E-2</v>
      </c>
      <c r="K7">
        <v>15.131154312985938</v>
      </c>
      <c r="L7">
        <v>5.710188628222173E-2</v>
      </c>
      <c r="M7">
        <v>15.362529286940887</v>
      </c>
      <c r="N7">
        <v>5.5957366680935129E-2</v>
      </c>
      <c r="O7">
        <v>15.005021298971428</v>
      </c>
      <c r="P7">
        <v>5.4922990167480062E-2</v>
      </c>
      <c r="Q7">
        <v>15.483946118564544</v>
      </c>
      <c r="R7">
        <v>5.6885573991787008E-2</v>
      </c>
      <c r="S7">
        <v>15.197891178428517</v>
      </c>
      <c r="T7">
        <v>5.8120886029555514E-2</v>
      </c>
      <c r="U7">
        <v>15.523172931753702</v>
      </c>
      <c r="V7">
        <v>5.6515512770403335E-2</v>
      </c>
      <c r="W7">
        <v>15.474747745109573</v>
      </c>
      <c r="X7">
        <v>5.916532132787089E-2</v>
      </c>
      <c r="Y7">
        <v>15.235359091933656</v>
      </c>
      <c r="Z7">
        <v>5.6377279842732213E-2</v>
      </c>
      <c r="AA7">
        <v>14.955500173433574</v>
      </c>
      <c r="AB7">
        <v>5.7754184418208669E-2</v>
      </c>
      <c r="AC7">
        <v>15.253811483114477</v>
      </c>
      <c r="AD7">
        <v>5.7746948315517993E-2</v>
      </c>
      <c r="AE7">
        <v>14.969710895969532</v>
      </c>
      <c r="AF7">
        <v>5.6420402834710358E-2</v>
      </c>
      <c r="AG7">
        <v>15.239685244266914</v>
      </c>
      <c r="AH7">
        <v>5.6605317537701295E-2</v>
      </c>
      <c r="AI7">
        <v>15.174992078232671</v>
      </c>
      <c r="AJ7">
        <v>5.820260555418557E-2</v>
      </c>
      <c r="AK7">
        <v>15.280459042795179</v>
      </c>
      <c r="AL7">
        <v>5.6625748673617124E-2</v>
      </c>
      <c r="AM7">
        <v>15.310704871446916</v>
      </c>
      <c r="AN7">
        <v>5.6570536183456241E-2</v>
      </c>
      <c r="AO7">
        <v>15.301751679067957</v>
      </c>
      <c r="AP7">
        <v>5.9739585726692551E-2</v>
      </c>
      <c r="AQ7">
        <v>15.108732268822617</v>
      </c>
      <c r="AR7">
        <v>5.8320304306791186E-2</v>
      </c>
      <c r="AS7">
        <v>15.233752601676336</v>
      </c>
      <c r="AT7">
        <v>5.6561471606253293E-2</v>
      </c>
      <c r="AU7">
        <v>15.068221177397232</v>
      </c>
      <c r="AV7">
        <v>5.7036501552360827E-2</v>
      </c>
      <c r="AW7">
        <v>15.356326015988579</v>
      </c>
      <c r="AX7">
        <v>5.6209622340727121E-2</v>
      </c>
      <c r="AY7">
        <v>15.341568823178786</v>
      </c>
      <c r="AZ7">
        <v>5.8185697704359753E-2</v>
      </c>
      <c r="BA7">
        <v>15.192635564930706</v>
      </c>
      <c r="BB7">
        <v>5.7303668574566001E-2</v>
      </c>
      <c r="BC7">
        <v>15.160416795626737</v>
      </c>
      <c r="BD7">
        <v>5.6391900650817749E-2</v>
      </c>
      <c r="BE7">
        <v>15.020291659839032</v>
      </c>
      <c r="BF7">
        <v>5.5628276458419799E-2</v>
      </c>
    </row>
    <row r="8" spans="1:58" x14ac:dyDescent="0.3">
      <c r="A8" s="188" t="s">
        <v>236</v>
      </c>
      <c r="B8" s="190" t="b">
        <v>1</v>
      </c>
      <c r="C8">
        <v>15.145343460889528</v>
      </c>
      <c r="D8">
        <v>5.6462842977259349E-2</v>
      </c>
      <c r="E8">
        <v>14.476475899723644</v>
      </c>
      <c r="F8">
        <v>5.5454557987681168E-2</v>
      </c>
      <c r="G8">
        <v>15.076400193710422</v>
      </c>
      <c r="H8">
        <v>5.5043734919266701E-2</v>
      </c>
      <c r="I8">
        <v>15.088635682009066</v>
      </c>
      <c r="J8">
        <v>5.8580968072189078E-2</v>
      </c>
      <c r="K8">
        <v>15.126394082348973</v>
      </c>
      <c r="L8">
        <v>5.7376595305306664E-2</v>
      </c>
      <c r="M8">
        <v>15.350510747723163</v>
      </c>
      <c r="N8">
        <v>5.619510073215625E-2</v>
      </c>
      <c r="O8">
        <v>14.995505401660544</v>
      </c>
      <c r="P8">
        <v>5.5095196032918389E-2</v>
      </c>
      <c r="Q8">
        <v>15.479817646523962</v>
      </c>
      <c r="R8">
        <v>5.7171830801078002E-2</v>
      </c>
      <c r="S8">
        <v>15.189594878901813</v>
      </c>
      <c r="T8">
        <v>5.8555395910723632E-2</v>
      </c>
      <c r="U8">
        <v>15.518968024234503</v>
      </c>
      <c r="V8">
        <v>5.6875406438571349E-2</v>
      </c>
      <c r="W8">
        <v>15.469996481204957</v>
      </c>
      <c r="X8">
        <v>5.9600880188201415E-2</v>
      </c>
      <c r="Y8">
        <v>15.228062994108893</v>
      </c>
      <c r="Z8">
        <v>5.6570970941290127E-2</v>
      </c>
      <c r="AA8">
        <v>14.947961245918508</v>
      </c>
      <c r="AB8">
        <v>5.8061868906137702E-2</v>
      </c>
      <c r="AC8">
        <v>15.249794175983709</v>
      </c>
      <c r="AD8">
        <v>5.8134946886440567E-2</v>
      </c>
      <c r="AE8">
        <v>14.96209406821869</v>
      </c>
      <c r="AF8">
        <v>5.6642505248256501E-2</v>
      </c>
      <c r="AG8">
        <v>15.232229615386732</v>
      </c>
      <c r="AH8">
        <v>5.6901573613347141E-2</v>
      </c>
      <c r="AI8">
        <v>15.167190187300694</v>
      </c>
      <c r="AJ8">
        <v>5.8597420846507611E-2</v>
      </c>
      <c r="AK8">
        <v>15.272888080849345</v>
      </c>
      <c r="AL8">
        <v>5.6937148491636648E-2</v>
      </c>
      <c r="AM8">
        <v>15.298284770996622</v>
      </c>
      <c r="AN8">
        <v>5.6880555437803168E-2</v>
      </c>
      <c r="AO8">
        <v>15.294007489404345</v>
      </c>
      <c r="AP8">
        <v>6.0141032486145433E-2</v>
      </c>
      <c r="AQ8">
        <v>15.104776863205617</v>
      </c>
      <c r="AR8">
        <v>5.8693136215043927E-2</v>
      </c>
      <c r="AS8">
        <v>15.229662921625218</v>
      </c>
      <c r="AT8">
        <v>5.6937673395831924E-2</v>
      </c>
      <c r="AU8">
        <v>15.061482012548179</v>
      </c>
      <c r="AV8">
        <v>5.7249610274235571E-2</v>
      </c>
      <c r="AW8">
        <v>15.348959780587963</v>
      </c>
      <c r="AX8">
        <v>5.6428147837916776E-2</v>
      </c>
      <c r="AY8">
        <v>15.333661331939577</v>
      </c>
      <c r="AZ8">
        <v>5.8519530589960608E-2</v>
      </c>
      <c r="BA8">
        <v>15.184710973506728</v>
      </c>
      <c r="BB8">
        <v>5.7578269019818593E-2</v>
      </c>
      <c r="BC8">
        <v>15.153292591874933</v>
      </c>
      <c r="BD8">
        <v>5.666168838643116E-2</v>
      </c>
      <c r="BE8">
        <v>15.016105901925616</v>
      </c>
      <c r="BF8">
        <v>5.5722509912088686E-2</v>
      </c>
    </row>
    <row r="9" spans="1:58" x14ac:dyDescent="0.3">
      <c r="A9" s="188" t="s">
        <v>237</v>
      </c>
      <c r="B9" s="190" t="b">
        <v>1</v>
      </c>
      <c r="C9">
        <v>15.017523073850285</v>
      </c>
      <c r="D9">
        <v>5.5121499687355108E-2</v>
      </c>
      <c r="E9">
        <v>14.506299000662816</v>
      </c>
      <c r="F9">
        <v>5.5433254638565216E-2</v>
      </c>
      <c r="G9">
        <v>15.001565231226948</v>
      </c>
      <c r="H9">
        <v>5.5093018990946041E-2</v>
      </c>
      <c r="I9">
        <v>15.081557671630403</v>
      </c>
      <c r="J9">
        <v>5.898672345379978E-2</v>
      </c>
      <c r="K9">
        <v>15.120964629849837</v>
      </c>
      <c r="L9">
        <v>5.7641288861767059E-2</v>
      </c>
      <c r="M9">
        <v>15.336802569954445</v>
      </c>
      <c r="N9">
        <v>5.6424167367109847E-2</v>
      </c>
      <c r="O9">
        <v>14.984708080284511</v>
      </c>
      <c r="P9">
        <v>5.5258071053724739E-2</v>
      </c>
      <c r="Q9">
        <v>15.475078213546171</v>
      </c>
      <c r="R9">
        <v>5.7453620971255538E-2</v>
      </c>
      <c r="S9">
        <v>15.180132235674183</v>
      </c>
      <c r="T9">
        <v>5.8974064232834085E-2</v>
      </c>
      <c r="U9">
        <v>15.514140844307125</v>
      </c>
      <c r="V9">
        <v>5.7229684466926625E-2</v>
      </c>
      <c r="W9">
        <v>15.464542091151113</v>
      </c>
      <c r="X9">
        <v>6.0029642758701908E-2</v>
      </c>
      <c r="Y9">
        <v>15.219741166956029</v>
      </c>
      <c r="Z9">
        <v>5.67576003615992E-2</v>
      </c>
      <c r="AA9">
        <v>14.93936245061653</v>
      </c>
      <c r="AB9">
        <v>5.8358335692932882E-2</v>
      </c>
      <c r="AC9">
        <v>15.24518235889731</v>
      </c>
      <c r="AD9">
        <v>5.851689127965768E-2</v>
      </c>
      <c r="AE9">
        <v>14.953406420997114</v>
      </c>
      <c r="AF9">
        <v>5.6856510150897759E-2</v>
      </c>
      <c r="AG9">
        <v>15.223725829342884</v>
      </c>
      <c r="AH9">
        <v>5.7187028650116913E-2</v>
      </c>
      <c r="AI9">
        <v>15.158291459602571</v>
      </c>
      <c r="AJ9">
        <v>5.8977841783163058E-2</v>
      </c>
      <c r="AK9">
        <v>15.264252747523587</v>
      </c>
      <c r="AL9">
        <v>5.7237195153326488E-2</v>
      </c>
      <c r="AM9">
        <v>15.284118578101323</v>
      </c>
      <c r="AN9">
        <v>5.7179271869039268E-2</v>
      </c>
      <c r="AO9">
        <v>15.285174574966048</v>
      </c>
      <c r="AP9">
        <v>6.0527843116884097E-2</v>
      </c>
      <c r="AQ9">
        <v>15.100236108263479</v>
      </c>
      <c r="AR9">
        <v>5.9060150600254095E-2</v>
      </c>
      <c r="AS9">
        <v>15.224968021354041</v>
      </c>
      <c r="AT9">
        <v>5.7308005080059884E-2</v>
      </c>
      <c r="AU9">
        <v>15.053795415359456</v>
      </c>
      <c r="AV9">
        <v>5.7454949381310759E-2</v>
      </c>
      <c r="AW9">
        <v>15.340557955496861</v>
      </c>
      <c r="AX9">
        <v>5.6638706233046454E-2</v>
      </c>
      <c r="AY9">
        <v>15.324642158007707</v>
      </c>
      <c r="AZ9">
        <v>5.8841192444241262E-2</v>
      </c>
      <c r="BA9">
        <v>15.175672295343235</v>
      </c>
      <c r="BB9">
        <v>5.7842857957026692E-2</v>
      </c>
      <c r="BC9">
        <v>15.145166824697979</v>
      </c>
      <c r="BD9">
        <v>5.6921640077959086E-2</v>
      </c>
      <c r="BE9">
        <v>15.011402768438963</v>
      </c>
      <c r="BF9">
        <v>5.5808250709067121E-2</v>
      </c>
    </row>
    <row r="10" spans="1:58" x14ac:dyDescent="0.3">
      <c r="A10" s="188" t="s">
        <v>238</v>
      </c>
      <c r="B10" s="190" t="b">
        <v>0</v>
      </c>
      <c r="C10">
        <v>14.730414108259527</v>
      </c>
      <c r="D10">
        <v>5.575933758768626E-2</v>
      </c>
      <c r="E10">
        <v>14.536241246646748</v>
      </c>
      <c r="F10">
        <v>5.5411962647396479E-2</v>
      </c>
      <c r="G10">
        <v>14.927446640091645</v>
      </c>
      <c r="H10">
        <v>5.5142364426926806E-2</v>
      </c>
      <c r="I10">
        <v>15.07364172528152</v>
      </c>
      <c r="J10">
        <v>5.9375149076364327E-2</v>
      </c>
      <c r="K10">
        <v>15.114892407235342</v>
      </c>
      <c r="L10">
        <v>5.7894677391202742E-2</v>
      </c>
      <c r="M10">
        <v>15.32147153849888</v>
      </c>
      <c r="N10">
        <v>5.6643450596176134E-2</v>
      </c>
      <c r="O10">
        <v>14.972705070294916</v>
      </c>
      <c r="P10">
        <v>5.5410472778653692E-2</v>
      </c>
      <c r="Q10">
        <v>15.469738084187638</v>
      </c>
      <c r="R10">
        <v>5.7730334207559228E-2</v>
      </c>
      <c r="S10">
        <v>15.16954934979225</v>
      </c>
      <c r="T10">
        <v>5.9374851285905965E-2</v>
      </c>
      <c r="U10">
        <v>15.508701846568385</v>
      </c>
      <c r="V10">
        <v>5.7577579568149323E-2</v>
      </c>
      <c r="W10">
        <v>15.458396387942333</v>
      </c>
      <c r="X10">
        <v>6.0450680435120245E-2</v>
      </c>
      <c r="Y10">
        <v>15.210434153580444</v>
      </c>
      <c r="Z10">
        <v>5.6936258863883628E-2</v>
      </c>
      <c r="AA10">
        <v>14.929745679994003</v>
      </c>
      <c r="AB10">
        <v>5.8642140422209672E-2</v>
      </c>
      <c r="AC10">
        <v>15.239986020024146</v>
      </c>
      <c r="AD10">
        <v>5.8891954288663874E-2</v>
      </c>
      <c r="AE10">
        <v>14.943690279648788</v>
      </c>
      <c r="AF10">
        <v>5.7061374932260163E-2</v>
      </c>
      <c r="AG10">
        <v>15.214215315726177</v>
      </c>
      <c r="AH10">
        <v>5.7460291939765325E-2</v>
      </c>
      <c r="AI10">
        <v>15.148339248845154</v>
      </c>
      <c r="AJ10">
        <v>5.9342014991588296E-2</v>
      </c>
      <c r="AK10">
        <v>15.254595113293853</v>
      </c>
      <c r="AL10">
        <v>5.7524426861511456E-2</v>
      </c>
      <c r="AM10">
        <v>15.268275309028827</v>
      </c>
      <c r="AN10">
        <v>5.7465230160738442E-2</v>
      </c>
      <c r="AO10">
        <v>15.275295968824329</v>
      </c>
      <c r="AP10">
        <v>6.0898133116397649E-2</v>
      </c>
      <c r="AQ10">
        <v>15.095119838260288</v>
      </c>
      <c r="AR10">
        <v>5.9420552590989002E-2</v>
      </c>
      <c r="AS10">
        <v>15.219678068971344</v>
      </c>
      <c r="AT10">
        <v>5.7671664602973516E-2</v>
      </c>
      <c r="AU10">
        <v>15.045198834159912</v>
      </c>
      <c r="AV10">
        <v>5.7651518482097326E-2</v>
      </c>
      <c r="AW10">
        <v>15.331161473562565</v>
      </c>
      <c r="AX10">
        <v>5.6840271706780347E-2</v>
      </c>
      <c r="AY10">
        <v>15.314555241891965</v>
      </c>
      <c r="AZ10">
        <v>5.9149116162980998E-2</v>
      </c>
      <c r="BA10">
        <v>15.16556356597167</v>
      </c>
      <c r="BB10">
        <v>5.8096146335484607E-2</v>
      </c>
      <c r="BC10">
        <v>15.136079082016762</v>
      </c>
      <c r="BD10">
        <v>5.7170489266890646E-2</v>
      </c>
      <c r="BE10">
        <v>15.006233787893741</v>
      </c>
      <c r="BF10">
        <v>5.5884559455241005E-2</v>
      </c>
    </row>
    <row r="11" spans="1:58" x14ac:dyDescent="0.3">
      <c r="A11" s="188" t="s">
        <v>239</v>
      </c>
      <c r="B11" s="190" t="b">
        <v>0</v>
      </c>
      <c r="C11">
        <v>14.975292291912069</v>
      </c>
      <c r="D11">
        <v>5.5339563611667031E-2</v>
      </c>
      <c r="E11">
        <v>14.566303352825859</v>
      </c>
      <c r="F11">
        <v>5.539068200748877E-2</v>
      </c>
      <c r="G11">
        <v>14.854034186427123</v>
      </c>
      <c r="H11">
        <v>5.5191771311612119E-2</v>
      </c>
      <c r="I11">
        <v>15.064926408657325</v>
      </c>
      <c r="J11">
        <v>5.9744352569293988E-2</v>
      </c>
      <c r="K11">
        <v>15.108206997763686</v>
      </c>
      <c r="L11">
        <v>5.8135526410168836E-2</v>
      </c>
      <c r="M11">
        <v>15.304592344600648</v>
      </c>
      <c r="N11">
        <v>5.6851882093505363E-2</v>
      </c>
      <c r="O11">
        <v>14.959580564182687</v>
      </c>
      <c r="P11">
        <v>5.5551332219105375E-2</v>
      </c>
      <c r="Q11">
        <v>15.463808823979432</v>
      </c>
      <c r="R11">
        <v>5.800137121073691E-2</v>
      </c>
      <c r="S11">
        <v>15.157897780012243</v>
      </c>
      <c r="T11">
        <v>5.975580447570366E-2</v>
      </c>
      <c r="U11">
        <v>15.502662810676249</v>
      </c>
      <c r="V11">
        <v>5.7918338278918458E-2</v>
      </c>
      <c r="W11">
        <v>15.451572681803258</v>
      </c>
      <c r="X11">
        <v>6.0863081343604734E-2</v>
      </c>
      <c r="Y11">
        <v>15.200187296815768</v>
      </c>
      <c r="Z11">
        <v>5.7106076041878964E-2</v>
      </c>
      <c r="AA11">
        <v>14.919157785990725</v>
      </c>
      <c r="AB11">
        <v>5.8911900425854993E-2</v>
      </c>
      <c r="AC11">
        <v>15.234216413477109</v>
      </c>
      <c r="AD11">
        <v>5.925932361049957E-2</v>
      </c>
      <c r="AE11">
        <v>14.932992980237699</v>
      </c>
      <c r="AF11">
        <v>5.7256101511721856E-2</v>
      </c>
      <c r="AG11">
        <v>15.203744408802958</v>
      </c>
      <c r="AH11">
        <v>5.772003217101352E-2</v>
      </c>
      <c r="AI11">
        <v>15.13738204119886</v>
      </c>
      <c r="AJ11">
        <v>5.9688166256518453E-2</v>
      </c>
      <c r="AK11">
        <v>15.243962229183323</v>
      </c>
      <c r="AL11">
        <v>5.7797444252181716E-2</v>
      </c>
      <c r="AM11">
        <v>15.250832150593492</v>
      </c>
      <c r="AN11">
        <v>5.7737037152847948E-2</v>
      </c>
      <c r="AO11">
        <v>15.264419798555315</v>
      </c>
      <c r="AP11">
        <v>6.1250098469029887E-2</v>
      </c>
      <c r="AQ11">
        <v>15.089439133897594</v>
      </c>
      <c r="AR11">
        <v>5.9773561636789971E-2</v>
      </c>
      <c r="AS11">
        <v>15.213804521336039</v>
      </c>
      <c r="AT11">
        <v>5.8027864359024808E-2</v>
      </c>
      <c r="AU11">
        <v>15.035734150629025</v>
      </c>
      <c r="AV11">
        <v>5.7838359911695295E-2</v>
      </c>
      <c r="AW11">
        <v>15.320816113500532</v>
      </c>
      <c r="AX11">
        <v>5.7031862252391714E-2</v>
      </c>
      <c r="AY11">
        <v>15.303449726033737</v>
      </c>
      <c r="AZ11">
        <v>5.9441801572774504E-2</v>
      </c>
      <c r="BA11">
        <v>15.154434034105408</v>
      </c>
      <c r="BB11">
        <v>5.8336900159672946E-2</v>
      </c>
      <c r="BC11">
        <v>15.126073638400129</v>
      </c>
      <c r="BD11">
        <v>5.7407023584991612E-2</v>
      </c>
      <c r="BE11">
        <v>15.000655592722488</v>
      </c>
      <c r="BF11">
        <v>5.595060009601862E-2</v>
      </c>
    </row>
    <row r="12" spans="1:58" x14ac:dyDescent="0.3">
      <c r="A12" s="188" t="s">
        <v>240</v>
      </c>
      <c r="B12" s="190" t="s">
        <v>491</v>
      </c>
      <c r="C12">
        <v>14.742299001622541</v>
      </c>
      <c r="D12">
        <v>5.4980420277591355E-2</v>
      </c>
      <c r="E12">
        <v>14.596486040085603</v>
      </c>
      <c r="F12">
        <v>5.5369412712160483E-2</v>
      </c>
      <c r="G12">
        <v>14.78131783036317</v>
      </c>
      <c r="H12">
        <v>5.5241239729528033E-2</v>
      </c>
      <c r="I12">
        <v>15.055454181904345</v>
      </c>
      <c r="J12">
        <v>6.0092535210283411E-2</v>
      </c>
      <c r="K12">
        <v>15.100940972077799</v>
      </c>
      <c r="L12">
        <v>5.8362662526454993E-2</v>
      </c>
      <c r="M12">
        <v>15.286247221995733</v>
      </c>
      <c r="N12">
        <v>5.704844640179401E-2</v>
      </c>
      <c r="O12">
        <v>14.945426620928254</v>
      </c>
      <c r="P12">
        <v>5.5679661347312372E-2</v>
      </c>
      <c r="Q12">
        <v>15.457303274378852</v>
      </c>
      <c r="R12">
        <v>5.8266144974993439E-2</v>
      </c>
      <c r="S12">
        <v>15.145234291610921</v>
      </c>
      <c r="T12">
        <v>6.0115067836579772E-2</v>
      </c>
      <c r="U12">
        <v>15.4960368158377</v>
      </c>
      <c r="V12">
        <v>5.8251222591745644E-2</v>
      </c>
      <c r="W12">
        <v>15.444085751361904</v>
      </c>
      <c r="X12">
        <v>6.1265952315619814E-2</v>
      </c>
      <c r="Y12">
        <v>15.189050518318147</v>
      </c>
      <c r="Z12">
        <v>5.7266224563363971E-2</v>
      </c>
      <c r="AA12">
        <v>14.907650351761989</v>
      </c>
      <c r="AB12">
        <v>5.9166301460247261E-2</v>
      </c>
      <c r="AC12">
        <v>15.227886034939221</v>
      </c>
      <c r="AD12">
        <v>5.9618203605018384E-2</v>
      </c>
      <c r="AE12">
        <v>14.921366638931289</v>
      </c>
      <c r="AF12">
        <v>5.7439741200961542E-2</v>
      </c>
      <c r="AG12">
        <v>15.192364121779224</v>
      </c>
      <c r="AH12">
        <v>5.7964983915563872E-2</v>
      </c>
      <c r="AI12">
        <v>15.125473219077927</v>
      </c>
      <c r="AJ12">
        <v>6.001460916378578E-2</v>
      </c>
      <c r="AK12">
        <v>15.232405897534575</v>
      </c>
      <c r="AL12">
        <v>5.8054917212053539E-2</v>
      </c>
      <c r="AM12">
        <v>15.231874084109837</v>
      </c>
      <c r="AN12">
        <v>5.7993368629024183E-2</v>
      </c>
      <c r="AO12">
        <v>15.252599051767289</v>
      </c>
      <c r="AP12">
        <v>6.1582024434962218E-2</v>
      </c>
      <c r="AQ12">
        <v>15.083206298316085</v>
      </c>
      <c r="AR12">
        <v>6.0118413198670811E-2</v>
      </c>
      <c r="AS12">
        <v>15.207360099244399</v>
      </c>
      <c r="AT12">
        <v>5.8375832898859677E-2</v>
      </c>
      <c r="AU12">
        <v>15.025447475753571</v>
      </c>
      <c r="AV12">
        <v>5.8014563397440912E-2</v>
      </c>
      <c r="AW12">
        <v>15.309572276865071</v>
      </c>
      <c r="AX12">
        <v>5.7212544460000944E-2</v>
      </c>
      <c r="AY12">
        <v>15.291379715389958</v>
      </c>
      <c r="AZ12">
        <v>5.9717822739725895E-2</v>
      </c>
      <c r="BA12">
        <v>15.142337921704966</v>
      </c>
      <c r="BB12">
        <v>5.856394650116075E-2</v>
      </c>
      <c r="BC12">
        <v>15.115199239363635</v>
      </c>
      <c r="BD12">
        <v>5.763009066084053E-2</v>
      </c>
      <c r="BE12">
        <v>14.994729298798809</v>
      </c>
      <c r="BF12">
        <v>5.6005649076319719E-2</v>
      </c>
    </row>
    <row r="13" spans="1:58" x14ac:dyDescent="0.3">
      <c r="A13" s="188" t="s">
        <v>241</v>
      </c>
      <c r="B13" s="190" t="b">
        <v>0</v>
      </c>
      <c r="C13">
        <v>15.017086185623024</v>
      </c>
      <c r="D13">
        <v>5.4684565869318774E-2</v>
      </c>
      <c r="E13">
        <v>14.626790035103838</v>
      </c>
      <c r="F13">
        <v>5.5348154754733668E-2</v>
      </c>
      <c r="G13">
        <v>14.709287721461056</v>
      </c>
      <c r="H13">
        <v>5.5290769765323482E-2</v>
      </c>
      <c r="I13">
        <v>15.045271192759179</v>
      </c>
      <c r="J13">
        <v>6.0418000688504898E-2</v>
      </c>
      <c r="K13">
        <v>15.093129729524447</v>
      </c>
      <c r="L13">
        <v>5.8574979155734314E-2</v>
      </c>
      <c r="M13">
        <v>15.266525546277419</v>
      </c>
      <c r="N13">
        <v>5.7232185879490673E-2</v>
      </c>
      <c r="O13">
        <v>14.930342520273955</v>
      </c>
      <c r="P13">
        <v>5.5794560026644673E-2</v>
      </c>
      <c r="Q13">
        <v>15.450235524957696</v>
      </c>
      <c r="R13">
        <v>5.8524082059314461E-2</v>
      </c>
      <c r="S13">
        <v>15.131620579830841</v>
      </c>
      <c r="T13">
        <v>6.0450891073553135E-2</v>
      </c>
      <c r="U13">
        <v>15.488838212482104</v>
      </c>
      <c r="V13">
        <v>5.8575511553334993E-2</v>
      </c>
      <c r="W13">
        <v>15.435951811642436</v>
      </c>
      <c r="X13">
        <v>6.1658420822350221E-2</v>
      </c>
      <c r="Y13">
        <v>15.177078075352959</v>
      </c>
      <c r="Z13">
        <v>5.741592420084006E-2</v>
      </c>
      <c r="AA13">
        <v>14.895279440370633</v>
      </c>
      <c r="AB13">
        <v>5.9404104109119227E-2</v>
      </c>
      <c r="AC13">
        <v>15.221008594600764</v>
      </c>
      <c r="AD13">
        <v>5.996781701806652E-2</v>
      </c>
      <c r="AE13">
        <v>14.908867898095727</v>
      </c>
      <c r="AF13">
        <v>5.7611399325872635E-2</v>
      </c>
      <c r="AG13">
        <v>15.180129898269417</v>
      </c>
      <c r="AH13">
        <v>5.819395379313938E-2</v>
      </c>
      <c r="AI13">
        <v>15.112670801066658</v>
      </c>
      <c r="AJ13">
        <v>6.0319753316360011E-2</v>
      </c>
      <c r="AK13">
        <v>15.219982419633759</v>
      </c>
      <c r="AL13">
        <v>5.8295591358747512E-2</v>
      </c>
      <c r="AM13">
        <v>15.211493471372112</v>
      </c>
      <c r="AN13">
        <v>5.8232975768081556E-2</v>
      </c>
      <c r="AO13">
        <v>15.239891317950383</v>
      </c>
      <c r="AP13">
        <v>6.1892293904253694E-2</v>
      </c>
      <c r="AQ13">
        <v>15.076434830449722</v>
      </c>
      <c r="AR13">
        <v>6.0454360404939005E-2</v>
      </c>
      <c r="AS13">
        <v>15.200358759879649</v>
      </c>
      <c r="AT13">
        <v>5.8714816600105434E-2</v>
      </c>
      <c r="AU13">
        <v>15.014388925179531</v>
      </c>
      <c r="AV13">
        <v>5.8179270493663525E-2</v>
      </c>
      <c r="AW13">
        <v>15.297484742498042</v>
      </c>
      <c r="AX13">
        <v>5.7381438064054678E-2</v>
      </c>
      <c r="AY13">
        <v>15.278404013839214</v>
      </c>
      <c r="AZ13">
        <v>5.9975834916455341E-2</v>
      </c>
      <c r="BA13">
        <v>15.129334159814059</v>
      </c>
      <c r="BB13">
        <v>5.8776179212994925E-2</v>
      </c>
      <c r="BC13">
        <v>15.103508863886297</v>
      </c>
      <c r="BD13">
        <v>5.783860373406649E-2</v>
      </c>
      <c r="BE13">
        <v>14.988519835839091</v>
      </c>
      <c r="BF13">
        <v>5.6049103267996371E-2</v>
      </c>
    </row>
    <row r="14" spans="1:58" x14ac:dyDescent="0.3">
      <c r="A14" s="188" t="s">
        <v>242</v>
      </c>
      <c r="B14" s="190" t="b">
        <v>1</v>
      </c>
      <c r="C14">
        <v>14.942054843156871</v>
      </c>
      <c r="D14">
        <v>5.5642853387829844E-2</v>
      </c>
      <c r="E14">
        <v>14.657216070409268</v>
      </c>
      <c r="F14">
        <v>5.5326908128534726E-2</v>
      </c>
      <c r="G14">
        <v>14.637934194266794</v>
      </c>
      <c r="H14">
        <v>5.5340361503770391E-2</v>
      </c>
      <c r="I14">
        <v>15.034427051721352</v>
      </c>
      <c r="J14">
        <v>6.071916336886423E-2</v>
      </c>
      <c r="K14">
        <v>15.084811325692165</v>
      </c>
      <c r="L14">
        <v>5.877144191273094E-2</v>
      </c>
      <c r="M14">
        <v>15.245523399467391</v>
      </c>
      <c r="N14">
        <v>5.7402205366329437E-2</v>
      </c>
      <c r="O14">
        <v>14.914434066347967</v>
      </c>
      <c r="P14">
        <v>5.5895222325421344E-2</v>
      </c>
      <c r="Q14">
        <v>15.442620882887386</v>
      </c>
      <c r="R14">
        <v>5.8774623829412016E-2</v>
      </c>
      <c r="S14">
        <v>15.117122969307355</v>
      </c>
      <c r="T14">
        <v>6.0761638089570053E-2</v>
      </c>
      <c r="U14">
        <v>15.481082591181368</v>
      </c>
      <c r="V14">
        <v>5.889050282600742E-2</v>
      </c>
      <c r="W14">
        <v>15.42718847894705</v>
      </c>
      <c r="X14">
        <v>6.2039636864404099E-2</v>
      </c>
      <c r="Y14">
        <v>15.16432829645886</v>
      </c>
      <c r="Z14">
        <v>5.7554445632721191E-2</v>
      </c>
      <c r="AA14">
        <v>14.882105321653437</v>
      </c>
      <c r="AB14">
        <v>5.9624149821869421E-2</v>
      </c>
      <c r="AC14">
        <v>15.213598987466067</v>
      </c>
      <c r="AD14">
        <v>6.030740666484221E-2</v>
      </c>
      <c r="AE14">
        <v>14.895557650339994</v>
      </c>
      <c r="AF14">
        <v>5.7770239585325601E-2</v>
      </c>
      <c r="AG14">
        <v>15.167101342180692</v>
      </c>
      <c r="AH14">
        <v>5.8405826285512476E-2</v>
      </c>
      <c r="AI14">
        <v>15.099037159258707</v>
      </c>
      <c r="AJ14">
        <v>6.0602112082602778E-2</v>
      </c>
      <c r="AK14">
        <v>15.206752321416406</v>
      </c>
      <c r="AL14">
        <v>5.8518294152013421E-2</v>
      </c>
      <c r="AM14">
        <v>15.189789604676921</v>
      </c>
      <c r="AN14">
        <v>5.8454691228123815E-2</v>
      </c>
      <c r="AO14">
        <v>15.226358507906378</v>
      </c>
      <c r="AP14">
        <v>6.2179395275238115E-2</v>
      </c>
      <c r="AQ14">
        <v>15.069139395790051</v>
      </c>
      <c r="AR14">
        <v>6.0780675668753524E-2</v>
      </c>
      <c r="AS14">
        <v>15.192815666583817</v>
      </c>
      <c r="AT14">
        <v>5.9044081299549085E-2</v>
      </c>
      <c r="AU14">
        <v>15.002612375053701</v>
      </c>
      <c r="AV14">
        <v>5.8331678763946647E-2</v>
      </c>
      <c r="AW14">
        <v>15.284612399651847</v>
      </c>
      <c r="AX14">
        <v>5.7537720231891097E-2</v>
      </c>
      <c r="AY14">
        <v>15.264585837695149</v>
      </c>
      <c r="AZ14">
        <v>6.0214581093573104E-2</v>
      </c>
      <c r="BA14">
        <v>15.115486101453488</v>
      </c>
      <c r="BB14">
        <v>5.8972564318736959E-2</v>
      </c>
      <c r="BC14">
        <v>15.09105946630233</v>
      </c>
      <c r="BD14">
        <v>5.8031546949936397E-2</v>
      </c>
      <c r="BE14">
        <v>14.982095236018932</v>
      </c>
      <c r="BF14">
        <v>5.6080486577831205E-2</v>
      </c>
    </row>
    <row r="15" spans="1:58" x14ac:dyDescent="0.3">
      <c r="A15" s="188" t="s">
        <v>243</v>
      </c>
      <c r="B15" s="190" t="b">
        <v>1</v>
      </c>
      <c r="C15">
        <v>15.05441654131665</v>
      </c>
      <c r="D15">
        <v>5.4606813808935908E-2</v>
      </c>
      <c r="E15">
        <v>14.687764884440536</v>
      </c>
      <c r="F15">
        <v>5.5305672826894595E-2</v>
      </c>
      <c r="G15">
        <v>14.567247763989105</v>
      </c>
      <c r="H15">
        <v>5.5390015029764261E-2</v>
      </c>
      <c r="I15">
        <v>15.022974590355949</v>
      </c>
      <c r="J15">
        <v>6.099455601705546E-2</v>
      </c>
      <c r="K15">
        <v>15.076026287008261</v>
      </c>
      <c r="L15">
        <v>5.8951093650641148E-2</v>
      </c>
      <c r="M15">
        <v>15.223343101913779</v>
      </c>
      <c r="N15">
        <v>5.7557676544460722E-2</v>
      </c>
      <c r="O15">
        <v>14.897812845524374</v>
      </c>
      <c r="P15">
        <v>5.5980942169942233E-2</v>
      </c>
      <c r="Q15">
        <v>15.434475839787041</v>
      </c>
      <c r="R15">
        <v>5.9017227667601972E-2</v>
      </c>
      <c r="S15">
        <v>15.101812090941634</v>
      </c>
      <c r="T15">
        <v>6.1045794956404657E-2</v>
      </c>
      <c r="U15">
        <v>15.472786748884225</v>
      </c>
      <c r="V15">
        <v>5.9195514208807629E-2</v>
      </c>
      <c r="W15">
        <v>15.417814732702967</v>
      </c>
      <c r="X15">
        <v>6.2408774812722431E-2</v>
      </c>
      <c r="Y15">
        <v>15.150863297277024</v>
      </c>
      <c r="Z15">
        <v>5.7681113996515369E-2</v>
      </c>
      <c r="AA15">
        <v>14.868192178592533</v>
      </c>
      <c r="AB15">
        <v>5.9825366557904242E-2</v>
      </c>
      <c r="AC15">
        <v>15.205673261094232</v>
      </c>
      <c r="AD15">
        <v>6.063623706978935E-2</v>
      </c>
      <c r="AE15">
        <v>14.881500741853214</v>
      </c>
      <c r="AF15">
        <v>5.7915488125542938E-2</v>
      </c>
      <c r="AG15">
        <v>15.153341927328686</v>
      </c>
      <c r="AH15">
        <v>5.8599569171197671E-2</v>
      </c>
      <c r="AI15">
        <v>15.084638715386516</v>
      </c>
      <c r="AJ15">
        <v>6.0860309838987547E-2</v>
      </c>
      <c r="AK15">
        <v>15.192780058591147</v>
      </c>
      <c r="AL15">
        <v>5.8721940606228491E-2</v>
      </c>
      <c r="AM15">
        <v>15.166868223081142</v>
      </c>
      <c r="AN15">
        <v>5.8657434833716389E-2</v>
      </c>
      <c r="AO15">
        <v>15.212066552125494</v>
      </c>
      <c r="AP15">
        <v>6.2441929818895368E-2</v>
      </c>
      <c r="AQ15">
        <v>15.06133579462402</v>
      </c>
      <c r="AR15">
        <v>6.1096652263915856E-2</v>
      </c>
      <c r="AS15">
        <v>15.184747156017307</v>
      </c>
      <c r="AT15">
        <v>5.9362913883171317E-2</v>
      </c>
      <c r="AU15">
        <v>14.990175199544517</v>
      </c>
      <c r="AV15">
        <v>5.8471045690517476E-2</v>
      </c>
      <c r="AW15">
        <v>15.27101796108691</v>
      </c>
      <c r="AX15">
        <v>5.7680629572497928E-2</v>
      </c>
      <c r="AY15">
        <v>15.249992507722935</v>
      </c>
      <c r="AZ15">
        <v>6.0432898123702949E-2</v>
      </c>
      <c r="BA15">
        <v>15.100861212971582</v>
      </c>
      <c r="BB15">
        <v>5.9152145049892246E-2</v>
      </c>
      <c r="BC15">
        <v>15.077911698825348</v>
      </c>
      <c r="BD15">
        <v>5.8207980308497123E-2</v>
      </c>
      <c r="BE15">
        <v>14.975525888598396</v>
      </c>
      <c r="BF15">
        <v>5.6099455163714285E-2</v>
      </c>
    </row>
    <row r="16" spans="1:58" x14ac:dyDescent="0.3">
      <c r="A16" s="188" t="s">
        <v>244</v>
      </c>
      <c r="B16" s="190">
        <v>1</v>
      </c>
      <c r="C16">
        <v>14.939884017441267</v>
      </c>
      <c r="D16">
        <v>5.4560552088718524E-2</v>
      </c>
      <c r="E16">
        <v>14.718437221605662</v>
      </c>
      <c r="F16">
        <v>5.5284448843147704E-2</v>
      </c>
      <c r="G16">
        <v>14.497219122297972</v>
      </c>
      <c r="H16">
        <v>5.5439730428324077E-2</v>
      </c>
      <c r="I16">
        <v>15.010969603903547</v>
      </c>
      <c r="J16">
        <v>6.1242836947778975E-2</v>
      </c>
      <c r="K16">
        <v>15.066817413298136</v>
      </c>
      <c r="L16">
        <v>5.9113059124256372E-2</v>
      </c>
      <c r="M16">
        <v>15.200092713796709</v>
      </c>
      <c r="N16">
        <v>5.769784197393258E-2</v>
      </c>
      <c r="O16">
        <v>14.880595443724921</v>
      </c>
      <c r="P16">
        <v>5.6051118297087636E-2</v>
      </c>
      <c r="Q16">
        <v>15.425818036006298</v>
      </c>
      <c r="R16">
        <v>5.925136814799311E-2</v>
      </c>
      <c r="S16">
        <v>15.085762537794036</v>
      </c>
      <c r="T16">
        <v>6.1301977290365087E-2</v>
      </c>
      <c r="U16">
        <v>15.463968652537801</v>
      </c>
      <c r="V16">
        <v>5.9489885114999523E-2</v>
      </c>
      <c r="W16">
        <v>15.407850874357235</v>
      </c>
      <c r="X16">
        <v>6.2765035196707702E-2</v>
      </c>
      <c r="Y16">
        <v>15.136748677929964</v>
      </c>
      <c r="Z16">
        <v>5.7795312176686854E-2</v>
      </c>
      <c r="AA16">
        <v>14.853607794622372</v>
      </c>
      <c r="AB16">
        <v>6.0006774009511966E-2</v>
      </c>
      <c r="AC16">
        <v>15.197248580843702</v>
      </c>
      <c r="AD16">
        <v>6.095359605947382E-2</v>
      </c>
      <c r="AE16">
        <v>14.866765656480542</v>
      </c>
      <c r="AF16">
        <v>5.8046437310237037E-2</v>
      </c>
      <c r="AG16">
        <v>15.138918688199473</v>
      </c>
      <c r="AH16">
        <v>5.8774238554330858E-2</v>
      </c>
      <c r="AI16">
        <v>15.069545617221303</v>
      </c>
      <c r="AJ16">
        <v>6.1093088671999168E-2</v>
      </c>
      <c r="AK16">
        <v>15.178133702617979</v>
      </c>
      <c r="AL16">
        <v>5.8905538576338248E-2</v>
      </c>
      <c r="AM16">
        <v>15.142840997251856</v>
      </c>
      <c r="AN16">
        <v>5.8840218838392543E-2</v>
      </c>
      <c r="AO16">
        <v>15.197085079579674</v>
      </c>
      <c r="AP16">
        <v>6.2678618493318641E-2</v>
      </c>
      <c r="AQ16">
        <v>15.05304092781407</v>
      </c>
      <c r="AR16">
        <v>6.1401605855481614E-2</v>
      </c>
      <c r="AS16">
        <v>15.176170702777334</v>
      </c>
      <c r="AT16">
        <v>5.9670623830592705E-2</v>
      </c>
      <c r="AU16">
        <v>14.97713799132088</v>
      </c>
      <c r="AV16">
        <v>5.8596692291718877E-2</v>
      </c>
      <c r="AW16">
        <v>15.256767657541412</v>
      </c>
      <c r="AX16">
        <v>5.780946984593293E-2</v>
      </c>
      <c r="AY16">
        <v>15.23469512115928</v>
      </c>
      <c r="AZ16">
        <v>6.0629722388219238E-2</v>
      </c>
      <c r="BA16">
        <v>15.085530745354937</v>
      </c>
      <c r="BB16">
        <v>5.931404650718998E-2</v>
      </c>
      <c r="BC16">
        <v>15.064129616056896</v>
      </c>
      <c r="BD16">
        <v>5.8367044244160775E-2</v>
      </c>
      <c r="BE16">
        <v>14.968883768722547</v>
      </c>
      <c r="BF16">
        <v>5.6105801201849249E-2</v>
      </c>
    </row>
    <row r="17" spans="3:58" x14ac:dyDescent="0.3">
      <c r="C17">
        <v>15.070537202491469</v>
      </c>
      <c r="D17">
        <v>5.7136838993803049E-2</v>
      </c>
      <c r="E17">
        <v>14.749233832342723</v>
      </c>
      <c r="F17">
        <v>5.5263236170632973E-2</v>
      </c>
      <c r="G17">
        <v>14.427839133239736</v>
      </c>
      <c r="H17">
        <v>5.5489507784592232E-2</v>
      </c>
      <c r="I17">
        <v>14.998470579451403</v>
      </c>
      <c r="J17">
        <v>6.1462796561297398E-2</v>
      </c>
      <c r="K17">
        <v>15.057229569268829</v>
      </c>
      <c r="L17">
        <v>5.9256549254069868E-2</v>
      </c>
      <c r="M17">
        <v>15.175885508669964</v>
      </c>
      <c r="N17">
        <v>5.7822018782862014E-2</v>
      </c>
      <c r="O17">
        <v>14.862902628652547</v>
      </c>
      <c r="P17">
        <v>5.6105258471747126E-2</v>
      </c>
      <c r="Q17">
        <v>15.416666222420256</v>
      </c>
      <c r="R17">
        <v>5.9476538174442622E-2</v>
      </c>
      <c r="S17">
        <v>15.069052501674198</v>
      </c>
      <c r="T17">
        <v>6.1528936996871654E-2</v>
      </c>
      <c r="U17">
        <v>15.454647400175194</v>
      </c>
      <c r="V17">
        <v>5.9772978002749923E-2</v>
      </c>
      <c r="W17">
        <v>15.397318483408307</v>
      </c>
      <c r="X17">
        <v>6.3107646435699216E-2</v>
      </c>
      <c r="Y17">
        <v>15.122053203424343</v>
      </c>
      <c r="Z17">
        <v>5.7896483811181003E-2</v>
      </c>
      <c r="AA17">
        <v>14.838423223395635</v>
      </c>
      <c r="AB17">
        <v>6.0167488377823368E-2</v>
      </c>
      <c r="AC17">
        <v>15.188343192695918</v>
      </c>
      <c r="AD17">
        <v>6.1258796304992515E-2</v>
      </c>
      <c r="AE17">
        <v>14.851424182076745</v>
      </c>
      <c r="AF17">
        <v>5.8162449168143053E-2</v>
      </c>
      <c r="AG17">
        <v>15.123901893364266</v>
      </c>
      <c r="AH17">
        <v>5.8928983463235135E-2</v>
      </c>
      <c r="AI17">
        <v>15.053831396820176</v>
      </c>
      <c r="AJ17">
        <v>6.129931450656205E-2</v>
      </c>
      <c r="AK17">
        <v>15.162884609070955</v>
      </c>
      <c r="AL17">
        <v>5.9068193591487531E-2</v>
      </c>
      <c r="AM17">
        <v>15.117824985418098</v>
      </c>
      <c r="AN17">
        <v>5.9002152736854885E-2</v>
      </c>
      <c r="AO17">
        <v>15.181487078497229</v>
      </c>
      <c r="AP17">
        <v>6.2888308175077998E-2</v>
      </c>
      <c r="AQ17">
        <v>15.044272760194637</v>
      </c>
      <c r="AR17">
        <v>6.1694875981877638E-2</v>
      </c>
      <c r="AS17">
        <v>15.167104881551838</v>
      </c>
      <c r="AT17">
        <v>5.9966544710587079E-2</v>
      </c>
      <c r="AU17">
        <v>14.963564266350762</v>
      </c>
      <c r="AV17">
        <v>5.8708006429939744E-2</v>
      </c>
      <c r="AW17">
        <v>15.24193091506179</v>
      </c>
      <c r="AX17">
        <v>5.7923613355334906E-2</v>
      </c>
      <c r="AY17">
        <v>15.218768205333836</v>
      </c>
      <c r="AZ17">
        <v>6.0804094979089951E-2</v>
      </c>
      <c r="BA17">
        <v>15.069569387100771</v>
      </c>
      <c r="BB17">
        <v>5.9457479923004493E-2</v>
      </c>
      <c r="BC17">
        <v>15.049780362918847</v>
      </c>
      <c r="BD17">
        <v>5.8507963813421847E-2</v>
      </c>
      <c r="BE17">
        <v>14.962241648846698</v>
      </c>
      <c r="BF17">
        <v>5.6099455163714285E-2</v>
      </c>
    </row>
    <row r="18" spans="3:58" x14ac:dyDescent="0.3">
      <c r="C18">
        <v>14.834504698596039</v>
      </c>
      <c r="D18">
        <v>5.6007023020983752E-2</v>
      </c>
      <c r="E18">
        <v>14.780155473180987</v>
      </c>
      <c r="F18">
        <v>5.5242034802693504E-2</v>
      </c>
      <c r="G18">
        <v>14.359098829265536</v>
      </c>
      <c r="H18">
        <v>5.5539347183835429E-2</v>
      </c>
      <c r="I18">
        <v>14.985538410990252</v>
      </c>
      <c r="J18">
        <v>6.1653363236483932E-2</v>
      </c>
      <c r="K18">
        <v>15.047309465932686</v>
      </c>
      <c r="L18">
        <v>5.9380864970592771E-2</v>
      </c>
      <c r="M18">
        <v>15.150839421603623</v>
      </c>
      <c r="N18">
        <v>5.7929601994318111E-2</v>
      </c>
      <c r="O18">
        <v>14.844858502692714</v>
      </c>
      <c r="P18">
        <v>5.6142982939495115E-2</v>
      </c>
      <c r="Q18">
        <v>15.407040219819242</v>
      </c>
      <c r="R18">
        <v>5.9692250078813409E-2</v>
      </c>
      <c r="S18">
        <v>15.05176339219841</v>
      </c>
      <c r="T18">
        <v>6.172556835104815E-2</v>
      </c>
      <c r="U18">
        <v>15.44484317955339</v>
      </c>
      <c r="V18">
        <v>6.0044179755902261E-2</v>
      </c>
      <c r="W18">
        <v>15.386240370669659</v>
      </c>
      <c r="X18">
        <v>6.3435866510044972E-2</v>
      </c>
      <c r="Y18">
        <v>15.106848468634771</v>
      </c>
      <c r="Z18">
        <v>5.7984136001964302E-2</v>
      </c>
      <c r="AA18">
        <v>14.822712442616993</v>
      </c>
      <c r="AB18">
        <v>6.0306726678590987E-2</v>
      </c>
      <c r="AC18">
        <v>15.178976383738581</v>
      </c>
      <c r="AD18">
        <v>6.1551176810574731E-2</v>
      </c>
      <c r="AE18">
        <v>14.835551060763001</v>
      </c>
      <c r="AF18">
        <v>5.8262958501150715E-2</v>
      </c>
      <c r="AG18">
        <v>15.108364703138021</v>
      </c>
      <c r="AH18">
        <v>5.9063049996269212E-2</v>
      </c>
      <c r="AI18">
        <v>15.03757261228534</v>
      </c>
      <c r="AJ18">
        <v>6.1477982631139953E-2</v>
      </c>
      <c r="AK18">
        <v>15.147107070001004</v>
      </c>
      <c r="AL18">
        <v>5.9209113212792541E-2</v>
      </c>
      <c r="AM18">
        <v>15.091942063074921</v>
      </c>
      <c r="AN18">
        <v>5.9142447603427642E-2</v>
      </c>
      <c r="AO18">
        <v>15.165348540771525</v>
      </c>
      <c r="AP18">
        <v>6.3069977277121839E-2</v>
      </c>
      <c r="AQ18">
        <v>15.035050281664315</v>
      </c>
      <c r="AR18">
        <v>6.1975827485314681E-2</v>
      </c>
      <c r="AS18">
        <v>15.15756932689084</v>
      </c>
      <c r="AT18">
        <v>6.0250035624423159E-2</v>
      </c>
      <c r="AU18">
        <v>14.949520154457788</v>
      </c>
      <c r="AV18">
        <v>5.8804445793887931E-2</v>
      </c>
      <c r="AW18">
        <v>15.22658001676602</v>
      </c>
      <c r="AX18">
        <v>5.8022504004999718E-2</v>
      </c>
      <c r="AY18">
        <v>15.202289354579538</v>
      </c>
      <c r="AZ18">
        <v>6.0955166370580231E-2</v>
      </c>
      <c r="BA18">
        <v>15.053054900342062</v>
      </c>
      <c r="BB18">
        <v>5.9581746504151809E-2</v>
      </c>
      <c r="BC18">
        <v>15.034933847530111</v>
      </c>
      <c r="BD18">
        <v>5.8630052470304089E-2</v>
      </c>
      <c r="BE18">
        <v>14.955672301426162</v>
      </c>
      <c r="BF18">
        <v>5.6080486577831205E-2</v>
      </c>
    </row>
    <row r="19" spans="3:58" x14ac:dyDescent="0.3">
      <c r="C19">
        <v>14.950215808736075</v>
      </c>
      <c r="D19">
        <v>5.4227281478595173E-2</v>
      </c>
      <c r="E19">
        <v>14.811202906802789</v>
      </c>
      <c r="F19">
        <v>5.5220844732676466E-2</v>
      </c>
      <c r="G19" t="s">
        <v>228</v>
      </c>
      <c r="H19" t="s">
        <v>228</v>
      </c>
      <c r="I19">
        <v>14.972236102744899</v>
      </c>
      <c r="J19">
        <v>6.1813608551652771E-2</v>
      </c>
      <c r="K19">
        <v>15.037105433035997</v>
      </c>
      <c r="L19">
        <v>5.9485400620150342E-2</v>
      </c>
      <c r="M19">
        <v>15.12507647461625</v>
      </c>
      <c r="N19">
        <v>5.80200674737089E-2</v>
      </c>
      <c r="O19">
        <v>14.826589632424342</v>
      </c>
      <c r="P19">
        <v>5.6164027090295339E-2</v>
      </c>
      <c r="Q19">
        <v>15.396960875981401</v>
      </c>
      <c r="R19">
        <v>5.9898036677154695E-2</v>
      </c>
      <c r="S19">
        <v>15.033979440170143</v>
      </c>
      <c r="T19">
        <v>6.1890913384702359E-2</v>
      </c>
      <c r="U19">
        <v>15.434577224431084</v>
      </c>
      <c r="V19">
        <v>6.030290301184961E-2</v>
      </c>
      <c r="W19">
        <v>15.374640528866641</v>
      </c>
      <c r="X19">
        <v>6.3748984568151021E-2</v>
      </c>
      <c r="Y19">
        <v>15.091208549500765</v>
      </c>
      <c r="Z19">
        <v>5.8057841716374022E-2</v>
      </c>
      <c r="AA19">
        <v>14.806551993631158</v>
      </c>
      <c r="AB19">
        <v>6.0423810556809676E-2</v>
      </c>
      <c r="AC19">
        <v>15.16916844039412</v>
      </c>
      <c r="AD19">
        <v>6.1830104345151814E-2</v>
      </c>
      <c r="AE19">
        <v>14.819223624790787</v>
      </c>
      <c r="AF19">
        <v>5.834747563789279E-2</v>
      </c>
      <c r="AG19">
        <v>15.092382813149728</v>
      </c>
      <c r="AH19">
        <v>5.9175784994760477E-2</v>
      </c>
      <c r="AI19">
        <v>15.020848474780724</v>
      </c>
      <c r="AJ19">
        <v>6.1628222592589592E-2</v>
      </c>
      <c r="AK19">
        <v>15.130877951992524</v>
      </c>
      <c r="AL19">
        <v>5.9327610894023483E-2</v>
      </c>
      <c r="AM19">
        <v>15.065318329218238</v>
      </c>
      <c r="AN19">
        <v>5.9260419935623261E-2</v>
      </c>
      <c r="AO19">
        <v>15.148748091736124</v>
      </c>
      <c r="AP19">
        <v>6.3222740725846327E-2</v>
      </c>
      <c r="AQ19">
        <v>15.025393466057965</v>
      </c>
      <c r="AR19">
        <v>6.2243851887397748E-2</v>
      </c>
      <c r="AS19">
        <v>15.14758469068239</v>
      </c>
      <c r="AT19">
        <v>6.0520482593908492E-2</v>
      </c>
      <c r="AU19">
        <v>14.935074077143396</v>
      </c>
      <c r="AV19">
        <v>5.888554054067633E-2</v>
      </c>
      <c r="AW19">
        <v>15.210789750687534</v>
      </c>
      <c r="AX19">
        <v>5.8105660009622653E-2</v>
      </c>
      <c r="AY19">
        <v>15.185338852200811</v>
      </c>
      <c r="AZ19">
        <v>6.1082200558056396E-2</v>
      </c>
      <c r="BA19">
        <v>15.036067741998274</v>
      </c>
      <c r="BB19">
        <v>5.9686240836339804E-2</v>
      </c>
      <c r="BC19">
        <v>15.019662400621295</v>
      </c>
      <c r="BD19">
        <v>5.8732715411143478E-2</v>
      </c>
      <c r="BE19">
        <v>14.949247701606003</v>
      </c>
      <c r="BF19">
        <v>5.6049103267996371E-2</v>
      </c>
    </row>
    <row r="20" spans="3:58" x14ac:dyDescent="0.3">
      <c r="C20">
        <v>14.867013234304364</v>
      </c>
      <c r="D20">
        <v>5.5654828848449377E-2</v>
      </c>
      <c r="E20">
        <v>14.84237690210627</v>
      </c>
      <c r="F20">
        <v>5.5199665953933316E-2</v>
      </c>
      <c r="I20">
        <v>14.958628462223972</v>
      </c>
      <c r="J20">
        <v>6.1942751807736202E-2</v>
      </c>
      <c r="K20">
        <v>15.026667183601326</v>
      </c>
      <c r="L20">
        <v>5.9569646915565828E-2</v>
      </c>
      <c r="M20">
        <v>15.098722182195885</v>
      </c>
      <c r="N20">
        <v>5.8092974482312341E-2</v>
      </c>
      <c r="O20">
        <v>14.808224160846201</v>
      </c>
      <c r="P20">
        <v>5.6168243314550149E-2</v>
      </c>
      <c r="Q20">
        <v>15.386450020521044</v>
      </c>
      <c r="R20">
        <v>6.0093452281518439E-2</v>
      </c>
      <c r="S20">
        <v>15.015787287216041</v>
      </c>
      <c r="T20">
        <v>6.2024166553450735E-2</v>
      </c>
      <c r="U20">
        <v>15.423871768581078</v>
      </c>
      <c r="V20">
        <v>6.0548587433631319E-2</v>
      </c>
      <c r="W20">
        <v>15.362544080673578</v>
      </c>
      <c r="X20">
        <v>6.4046322466027719E-2</v>
      </c>
      <c r="Y20">
        <v>15.075209642136228</v>
      </c>
      <c r="Z20">
        <v>5.8117241867578433E-2</v>
      </c>
      <c r="AA20">
        <v>14.790020608521148</v>
      </c>
      <c r="AB20">
        <v>6.0518169591593979E-2</v>
      </c>
      <c r="AC20">
        <v>15.158940604483817</v>
      </c>
      <c r="AD20">
        <v>6.2094974813794626E-2</v>
      </c>
      <c r="AE20">
        <v>14.802521419786935</v>
      </c>
      <c r="AF20">
        <v>5.8415588819374697E-2</v>
      </c>
      <c r="AG20">
        <v>15.076034085560915</v>
      </c>
      <c r="AH20">
        <v>5.9266639225128349E-2</v>
      </c>
      <c r="AI20">
        <v>15.003740462623144</v>
      </c>
      <c r="AJ20">
        <v>6.1749302436920846E-2</v>
      </c>
      <c r="AK20">
        <v>15.114276321677105</v>
      </c>
      <c r="AL20">
        <v>5.9423109326388737E-2</v>
      </c>
      <c r="AM20">
        <v>15.038083492003189</v>
      </c>
      <c r="AN20">
        <v>5.9355494984097826E-2</v>
      </c>
      <c r="AO20">
        <v>15.131766607110054</v>
      </c>
      <c r="AP20">
        <v>6.3345854273085006E-2</v>
      </c>
      <c r="AQ20">
        <v>15.015323227887841</v>
      </c>
      <c r="AR20">
        <v>6.2498368706954806E-2</v>
      </c>
      <c r="AS20">
        <v>15.137172597425163</v>
      </c>
      <c r="AT20">
        <v>6.0777299891129517E-2</v>
      </c>
      <c r="AU20">
        <v>14.920296414244142</v>
      </c>
      <c r="AV20">
        <v>5.8950895584850199E-2</v>
      </c>
      <c r="AW20">
        <v>15.194637045415432</v>
      </c>
      <c r="AX20">
        <v>5.8172676241508001E-2</v>
      </c>
      <c r="AY20">
        <v>15.167999279341384</v>
      </c>
      <c r="AZ20">
        <v>6.1184578643726478E-2</v>
      </c>
      <c r="BA20">
        <v>15.018690671797311</v>
      </c>
      <c r="BB20">
        <v>5.9770453833685809E-2</v>
      </c>
      <c r="BC20">
        <v>15.004040423146657</v>
      </c>
      <c r="BD20">
        <v>5.8815452472411892E-2</v>
      </c>
      <c r="BE20">
        <v>14.943038238646285</v>
      </c>
      <c r="BF20">
        <v>5.6005649076319719E-2</v>
      </c>
    </row>
    <row r="21" spans="3:58" x14ac:dyDescent="0.3">
      <c r="C21">
        <v>15.13639593466638</v>
      </c>
      <c r="D21">
        <v>5.4792830423814956E-2</v>
      </c>
      <c r="E21">
        <v>14.873678234268723</v>
      </c>
      <c r="F21">
        <v>5.5178498459819258E-2</v>
      </c>
      <c r="I21">
        <v>14.944781784484254</v>
      </c>
      <c r="J21">
        <v>6.2040163831772029E-2</v>
      </c>
      <c r="K21">
        <v>15.01604557173067</v>
      </c>
      <c r="L21">
        <v>5.9633193417356373E-2</v>
      </c>
      <c r="M21">
        <v>15.071904939806076</v>
      </c>
      <c r="N21">
        <v>5.81479678245111E-2</v>
      </c>
      <c r="O21">
        <v>14.789890908545836</v>
      </c>
      <c r="P21">
        <v>5.6155602038475749E-2</v>
      </c>
      <c r="Q21">
        <v>15.375530417610577</v>
      </c>
      <c r="R21">
        <v>6.0278073665220137E-2</v>
      </c>
      <c r="S21">
        <v>14.997275563676627</v>
      </c>
      <c r="T21">
        <v>6.2124678661249697E-2</v>
      </c>
      <c r="U21">
        <v>15.412749997636881</v>
      </c>
      <c r="V21">
        <v>6.0780700923498097E-2</v>
      </c>
      <c r="W21">
        <v>15.349977224303657</v>
      </c>
      <c r="X21">
        <v>6.4327236235998564E-2</v>
      </c>
      <c r="Y21">
        <v>15.058929691609634</v>
      </c>
      <c r="Z21">
        <v>5.8162047064011742E-2</v>
      </c>
      <c r="AA21">
        <v>14.773198826533486</v>
      </c>
      <c r="AB21">
        <v>6.0589344075211361E-2</v>
      </c>
      <c r="AC21">
        <v>15.148315027222747</v>
      </c>
      <c r="AD21">
        <v>6.2345214566048662E-2</v>
      </c>
      <c r="AE21">
        <v>14.785525817215323</v>
      </c>
      <c r="AF21">
        <v>5.8466966205022973E-2</v>
      </c>
      <c r="AG21">
        <v>15.059398169729027</v>
      </c>
      <c r="AH21">
        <v>5.933517005469513E-2</v>
      </c>
      <c r="AI21">
        <v>14.986331924328141</v>
      </c>
      <c r="AJ21">
        <v>6.1840632275303044E-2</v>
      </c>
      <c r="AK21">
        <v>15.097383060528852</v>
      </c>
      <c r="AL21">
        <v>5.9495143251125301E-2</v>
      </c>
      <c r="AM21">
        <v>15.010370236819053</v>
      </c>
      <c r="AN21">
        <v>5.942720955277208E-2</v>
      </c>
      <c r="AO21">
        <v>15.11448681897944</v>
      </c>
      <c r="AP21">
        <v>6.3438718122011059E-2</v>
      </c>
      <c r="AQ21">
        <v>15.004861377047407</v>
      </c>
      <c r="AR21">
        <v>6.2738826717229759E-2</v>
      </c>
      <c r="AS21">
        <v>15.126355597394621</v>
      </c>
      <c r="AT21">
        <v>6.1019931307007766E-2</v>
      </c>
      <c r="AU21">
        <v>14.905259161048228</v>
      </c>
      <c r="AV21">
        <v>5.90001925232038E-2</v>
      </c>
      <c r="AW21">
        <v>15.178200595306137</v>
      </c>
      <c r="AX21">
        <v>5.8223226204310453E-2</v>
      </c>
      <c r="AY21">
        <v>15.150355112657262</v>
      </c>
      <c r="AZ21">
        <v>6.1261801851848111E-2</v>
      </c>
      <c r="BA21">
        <v>15.001008349078457</v>
      </c>
      <c r="BB21">
        <v>5.9833975218931808E-2</v>
      </c>
      <c r="BC21">
        <v>14.988144023810138</v>
      </c>
      <c r="BD21">
        <v>5.8877860567463525E-2</v>
      </c>
      <c r="BE21">
        <v>14.937111944722606</v>
      </c>
      <c r="BF21">
        <v>5.595060009601862E-2</v>
      </c>
    </row>
    <row r="22" spans="3:58" x14ac:dyDescent="0.3">
      <c r="C22">
        <v>15.105478731468125</v>
      </c>
      <c r="D22">
        <v>5.6021319908626979E-2</v>
      </c>
      <c r="E22">
        <v>14.905107684810975</v>
      </c>
      <c r="F22">
        <v>5.5157342243693987E-2</v>
      </c>
      <c r="I22">
        <v>14.93076352914783</v>
      </c>
      <c r="J22">
        <v>6.2105370042170968E-2</v>
      </c>
      <c r="K22">
        <v>15.005292344849385</v>
      </c>
      <c r="L22">
        <v>5.9675730533352928E-2</v>
      </c>
      <c r="M22">
        <v>15.044755398356086</v>
      </c>
      <c r="N22">
        <v>5.8184779578269903E-2</v>
      </c>
      <c r="O22">
        <v>14.771718470115713</v>
      </c>
      <c r="P22">
        <v>5.6126191931541045E-2</v>
      </c>
      <c r="Q22">
        <v>15.364225716678355</v>
      </c>
      <c r="R22">
        <v>6.0451500979453648E-2</v>
      </c>
      <c r="S22">
        <v>14.978534456808195</v>
      </c>
      <c r="T22">
        <v>6.2191960023213484E-2</v>
      </c>
      <c r="U22">
        <v>15.401235998877798</v>
      </c>
      <c r="V22">
        <v>6.099874077531723E-2</v>
      </c>
      <c r="W22">
        <v>15.336967176769422</v>
      </c>
      <c r="X22">
        <v>6.4591117481390861E-2</v>
      </c>
      <c r="Y22">
        <v>15.042448012203497</v>
      </c>
      <c r="Z22">
        <v>5.8192039019260733E-2</v>
      </c>
      <c r="AA22">
        <v>14.756168601699098</v>
      </c>
      <c r="AB22">
        <v>6.0636987252732082E-2</v>
      </c>
      <c r="AC22">
        <v>15.137314721245186</v>
      </c>
      <c r="AD22">
        <v>6.2580281638333193E-2</v>
      </c>
      <c r="AE22">
        <v>14.768319617943286</v>
      </c>
      <c r="AF22">
        <v>5.8501357489379166E-2</v>
      </c>
      <c r="AG22">
        <v>15.04255611416376</v>
      </c>
      <c r="AH22">
        <v>5.9381043608147846E-2</v>
      </c>
      <c r="AI22">
        <v>14.968707672544388</v>
      </c>
      <c r="AJ22">
        <v>6.1901767157944029E-2</v>
      </c>
      <c r="AK22">
        <v>15.080280470817979</v>
      </c>
      <c r="AL22">
        <v>5.9543361726192671E-2</v>
      </c>
      <c r="AM22">
        <v>14.982313579859357</v>
      </c>
      <c r="AN22">
        <v>5.947521425547616E-2</v>
      </c>
      <c r="AO22">
        <v>15.096992912735097</v>
      </c>
      <c r="AP22">
        <v>6.3500879849287151E-2</v>
      </c>
      <c r="AQ22">
        <v>14.994030571575969</v>
      </c>
      <c r="AR22">
        <v>6.2964705139716817E-2</v>
      </c>
      <c r="AS22">
        <v>15.115157117804134</v>
      </c>
      <c r="AT22">
        <v>6.1247851355924879E-2</v>
      </c>
      <c r="AU22">
        <v>14.890035577541685</v>
      </c>
      <c r="AV22">
        <v>5.903319118600877E-2</v>
      </c>
      <c r="AW22">
        <v>15.161560477092394</v>
      </c>
      <c r="AX22">
        <v>5.8257063623692519E-2</v>
      </c>
      <c r="AY22">
        <v>15.132492312754946</v>
      </c>
      <c r="AZ22">
        <v>6.1313493958713772E-2</v>
      </c>
      <c r="BA22">
        <v>14.983106920340576</v>
      </c>
      <c r="BB22">
        <v>5.9876495522274024E-2</v>
      </c>
      <c r="BC22">
        <v>14.972050648271404</v>
      </c>
      <c r="BD22">
        <v>5.8919635650332522E-2</v>
      </c>
      <c r="BE22">
        <v>14.931533749551352</v>
      </c>
      <c r="BF22">
        <v>5.5884559455241005E-2</v>
      </c>
    </row>
    <row r="23" spans="3:58" x14ac:dyDescent="0.3">
      <c r="C23">
        <v>14.956034921381541</v>
      </c>
      <c r="D23">
        <v>5.5523319387776583E-2</v>
      </c>
      <c r="E23">
        <v>14.936666041662356</v>
      </c>
      <c r="F23">
        <v>5.5136197298921413E-2</v>
      </c>
      <c r="I23">
        <v>14.916641991745587</v>
      </c>
      <c r="J23">
        <v>6.2138052760830467E-2</v>
      </c>
      <c r="K23">
        <v>14.994459891597923</v>
      </c>
      <c r="L23">
        <v>5.9697051027002172E-2</v>
      </c>
      <c r="M23">
        <v>15.017405827682797</v>
      </c>
      <c r="N23">
        <v>5.8203230400424737E-2</v>
      </c>
      <c r="O23">
        <v>14.753834312154538</v>
      </c>
      <c r="P23">
        <v>5.6080219284515065E-2</v>
      </c>
      <c r="Q23">
        <v>15.352560401189301</v>
      </c>
      <c r="R23">
        <v>6.0613358619274624E-2</v>
      </c>
      <c r="S23">
        <v>14.959655271399559</v>
      </c>
      <c r="T23">
        <v>6.2225682851309722E-2</v>
      </c>
      <c r="U23">
        <v>15.389354709061237</v>
      </c>
      <c r="V23">
        <v>6.120223476332215E-2</v>
      </c>
      <c r="W23">
        <v>15.323542114936796</v>
      </c>
      <c r="X23">
        <v>6.4837394694187395E-2</v>
      </c>
      <c r="Y23">
        <v>15.025844901003151</v>
      </c>
      <c r="Z23">
        <v>5.820707161553422E-2</v>
      </c>
      <c r="AA23">
        <v>14.739012903561505</v>
      </c>
      <c r="AB23">
        <v>6.0660867011384324E-2</v>
      </c>
      <c r="AC23">
        <v>15.125963510764366</v>
      </c>
      <c r="AD23">
        <v>6.2799666927713674E-2</v>
      </c>
      <c r="AE23">
        <v>14.750986648844117</v>
      </c>
      <c r="AF23">
        <v>5.8518595121562905E-2</v>
      </c>
      <c r="AG23">
        <v>15.025589971666871</v>
      </c>
      <c r="AH23">
        <v>5.9404036394145286E-2</v>
      </c>
      <c r="AI23">
        <v>14.950953570854994</v>
      </c>
      <c r="AJ23">
        <v>6.1932409241840826E-2</v>
      </c>
      <c r="AK23">
        <v>15.063051874642406</v>
      </c>
      <c r="AL23">
        <v>5.9567529836027228E-2</v>
      </c>
      <c r="AM23">
        <v>14.954050210336566</v>
      </c>
      <c r="AN23">
        <v>5.9499275218123905E-2</v>
      </c>
      <c r="AO23">
        <v>15.079370116929766</v>
      </c>
      <c r="AP23">
        <v>6.3532036609226475E-2</v>
      </c>
      <c r="AQ23">
        <v>14.982854268586408</v>
      </c>
      <c r="AR23">
        <v>6.3175514772050828E-2</v>
      </c>
      <c r="AS23">
        <v>15.103601412066849</v>
      </c>
      <c r="AT23">
        <v>6.1460566413807489E-2</v>
      </c>
      <c r="AU23">
        <v>14.874699831493087</v>
      </c>
      <c r="AV23">
        <v>5.9049730807096953E-2</v>
      </c>
      <c r="AW23">
        <v>15.144797759757484</v>
      </c>
      <c r="AX23">
        <v>5.8274023647148274E-2</v>
      </c>
      <c r="AY23">
        <v>15.114497905399997</v>
      </c>
      <c r="AZ23">
        <v>6.1339403125574891E-2</v>
      </c>
      <c r="BA23">
        <v>14.965073599545034</v>
      </c>
      <c r="BB23">
        <v>5.9897807589068701E-2</v>
      </c>
      <c r="BC23">
        <v>14.955838701838383</v>
      </c>
      <c r="BD23">
        <v>5.8940574197014373E-2</v>
      </c>
      <c r="BE23">
        <v>14.926364769006131</v>
      </c>
      <c r="BF23">
        <v>5.5808250709067121E-2</v>
      </c>
    </row>
    <row r="24" spans="3:58" x14ac:dyDescent="0.3">
      <c r="C24">
        <v>14.947712934661428</v>
      </c>
      <c r="D24">
        <v>5.4642754267375873E-2</v>
      </c>
      <c r="E24">
        <v>14.968354099226376</v>
      </c>
      <c r="F24">
        <v>5.5115063618869087E-2</v>
      </c>
      <c r="I24">
        <v>14.902485970988261</v>
      </c>
      <c r="J24">
        <v>6.2138052760830467E-2</v>
      </c>
      <c r="K24">
        <v>14.983600986599654</v>
      </c>
      <c r="L24">
        <v>5.9697051027002172E-2</v>
      </c>
      <c r="M24">
        <v>14.989989472145361</v>
      </c>
      <c r="N24">
        <v>5.8203230400424737E-2</v>
      </c>
      <c r="O24">
        <v>14.73636387918066</v>
      </c>
      <c r="P24">
        <v>5.6018006562485387E-2</v>
      </c>
      <c r="Q24">
        <v>15.340559735619166</v>
      </c>
      <c r="R24">
        <v>6.0763296037077197E-2</v>
      </c>
      <c r="S24">
        <v>14.940729984944298</v>
      </c>
      <c r="T24">
        <v>6.2225682851309722E-2</v>
      </c>
      <c r="U24">
        <v>15.37713186041525</v>
      </c>
      <c r="V24">
        <v>6.1390742164848293E-2</v>
      </c>
      <c r="W24">
        <v>15.309731114500254</v>
      </c>
      <c r="X24">
        <v>6.5065534492785529E-2</v>
      </c>
      <c r="Y24">
        <v>15.009201246697419</v>
      </c>
      <c r="Z24">
        <v>5.820707161553422E-2</v>
      </c>
      <c r="AA24">
        <v>14.721815312957549</v>
      </c>
      <c r="AB24">
        <v>6.0660867011384317E-2</v>
      </c>
      <c r="AC24">
        <v>15.114285979974536</v>
      </c>
      <c r="AD24">
        <v>6.3002895294505409E-2</v>
      </c>
      <c r="AE24">
        <v>14.733611354400965</v>
      </c>
      <c r="AF24">
        <v>5.8518595121562905E-2</v>
      </c>
      <c r="AG24">
        <v>15.008582399579176</v>
      </c>
      <c r="AH24">
        <v>5.9404036394145286E-2</v>
      </c>
      <c r="AI24">
        <v>14.933156115458749</v>
      </c>
      <c r="AJ24">
        <v>6.1932409241840826E-2</v>
      </c>
      <c r="AK24">
        <v>15.045781207990894</v>
      </c>
      <c r="AL24">
        <v>5.9567529836027228E-2</v>
      </c>
      <c r="AM24">
        <v>14.925717824545968</v>
      </c>
      <c r="AN24">
        <v>5.9499275218123905E-2</v>
      </c>
      <c r="AO24">
        <v>15.061704288053171</v>
      </c>
      <c r="AP24">
        <v>6.3532036609226475E-2</v>
      </c>
      <c r="AQ24">
        <v>14.971356673462292</v>
      </c>
      <c r="AR24">
        <v>6.3370799047510612E-2</v>
      </c>
      <c r="AS24">
        <v>15.091713507268205</v>
      </c>
      <c r="AT24">
        <v>6.1657615787206972E-2</v>
      </c>
      <c r="AU24">
        <v>14.859326637115641</v>
      </c>
      <c r="AV24">
        <v>5.9049730807096953E-2</v>
      </c>
      <c r="AW24">
        <v>15.127994109575278</v>
      </c>
      <c r="AX24">
        <v>5.8274023647148274E-2</v>
      </c>
      <c r="AY24">
        <v>15.096459557536253</v>
      </c>
      <c r="AZ24">
        <v>6.1339403125574891E-2</v>
      </c>
      <c r="BA24">
        <v>14.946996243218047</v>
      </c>
      <c r="BB24">
        <v>5.9897807589068701E-2</v>
      </c>
      <c r="BC24">
        <v>14.939587167484474</v>
      </c>
      <c r="BD24">
        <v>5.8940574197014373E-2</v>
      </c>
      <c r="BE24">
        <v>14.921661635519477</v>
      </c>
      <c r="BF24">
        <v>5.5722509912088686E-2</v>
      </c>
    </row>
    <row r="25" spans="3:58" x14ac:dyDescent="0.3">
      <c r="C25" t="s">
        <v>228</v>
      </c>
      <c r="D25" t="s">
        <v>228</v>
      </c>
      <c r="E25">
        <v>15.000172658447605</v>
      </c>
      <c r="F25">
        <v>5.5093941196909198E-2</v>
      </c>
      <c r="I25">
        <v>14.888364433586018</v>
      </c>
      <c r="J25">
        <v>6.2105370042170968E-2</v>
      </c>
      <c r="K25">
        <v>14.972768533348193</v>
      </c>
      <c r="L25">
        <v>5.9675730533352934E-2</v>
      </c>
      <c r="M25">
        <v>14.962639901472071</v>
      </c>
      <c r="N25">
        <v>5.8184779578269903E-2</v>
      </c>
      <c r="O25">
        <v>14.719429713728902</v>
      </c>
      <c r="P25">
        <v>5.5939990142997269E-2</v>
      </c>
      <c r="Q25">
        <v>15.328249710737303</v>
      </c>
      <c r="R25">
        <v>6.090098850180202E-2</v>
      </c>
      <c r="S25">
        <v>14.921850799535662</v>
      </c>
      <c r="T25">
        <v>6.2191960023213484E-2</v>
      </c>
      <c r="U25">
        <v>15.364593924908256</v>
      </c>
      <c r="V25">
        <v>6.1563854714840202E-2</v>
      </c>
      <c r="W25">
        <v>15.295564087011348</v>
      </c>
      <c r="X25">
        <v>6.527504277718299E-2</v>
      </c>
      <c r="Y25">
        <v>14.992598135497072</v>
      </c>
      <c r="Z25">
        <v>5.8192039019260733E-2</v>
      </c>
      <c r="AA25">
        <v>14.704659614819956</v>
      </c>
      <c r="AB25">
        <v>6.0636987252732075E-2</v>
      </c>
      <c r="AC25">
        <v>15.102307419807065</v>
      </c>
      <c r="AD25">
        <v>6.3189526591320183E-2</v>
      </c>
      <c r="AE25">
        <v>14.716278385301797</v>
      </c>
      <c r="AF25">
        <v>5.8501357489379166E-2</v>
      </c>
      <c r="AG25">
        <v>14.991616257082287</v>
      </c>
      <c r="AH25">
        <v>5.9381043608147846E-2</v>
      </c>
      <c r="AI25">
        <v>14.915402013769354</v>
      </c>
      <c r="AJ25">
        <v>6.1901767157944022E-2</v>
      </c>
      <c r="AK25">
        <v>15.028552611815321</v>
      </c>
      <c r="AL25">
        <v>5.9543361726192671E-2</v>
      </c>
      <c r="AM25">
        <v>14.897454455023178</v>
      </c>
      <c r="AN25">
        <v>5.947521425547616E-2</v>
      </c>
      <c r="AO25">
        <v>15.044081492247841</v>
      </c>
      <c r="AP25">
        <v>6.3500879849287151E-2</v>
      </c>
      <c r="AQ25">
        <v>14.95956268743441</v>
      </c>
      <c r="AR25">
        <v>6.3550135023840854E-2</v>
      </c>
      <c r="AS25">
        <v>15.079519149962829</v>
      </c>
      <c r="AT25">
        <v>6.1838572711058921E-2</v>
      </c>
      <c r="AU25">
        <v>14.843990891067044</v>
      </c>
      <c r="AV25">
        <v>5.903319118600877E-2</v>
      </c>
      <c r="AW25">
        <v>15.111231392240366</v>
      </c>
      <c r="AX25">
        <v>5.8257063623692512E-2</v>
      </c>
      <c r="AY25">
        <v>15.078465150181303</v>
      </c>
      <c r="AZ25">
        <v>6.1313493958713779E-2</v>
      </c>
      <c r="BA25">
        <v>14.928962922422505</v>
      </c>
      <c r="BB25">
        <v>5.9876495522274018E-2</v>
      </c>
      <c r="BC25">
        <v>14.923375221051453</v>
      </c>
      <c r="BD25">
        <v>5.8919635650332522E-2</v>
      </c>
      <c r="BE25">
        <v>14.917475877606062</v>
      </c>
      <c r="BF25">
        <v>5.5628276458419799E-2</v>
      </c>
    </row>
    <row r="26" spans="3:58" x14ac:dyDescent="0.3">
      <c r="E26">
        <v>15.032122526878934</v>
      </c>
      <c r="F26">
        <v>5.5072830026417705E-2</v>
      </c>
      <c r="I26">
        <v>14.874346178249594</v>
      </c>
      <c r="J26">
        <v>6.2040163831772029E-2</v>
      </c>
      <c r="K26">
        <v>14.962015306466908</v>
      </c>
      <c r="L26">
        <v>5.963319341735638E-2</v>
      </c>
      <c r="M26">
        <v>14.935490360022081</v>
      </c>
      <c r="N26">
        <v>5.81479678245111E-2</v>
      </c>
      <c r="O26">
        <v>14.703150596802727</v>
      </c>
      <c r="P26">
        <v>5.5846717255178702E-2</v>
      </c>
      <c r="Q26">
        <v>15.315656987316446</v>
      </c>
      <c r="R26">
        <v>6.1026137802231463E-2</v>
      </c>
      <c r="S26">
        <v>14.903109692667229</v>
      </c>
      <c r="T26">
        <v>6.2124678661249697E-2</v>
      </c>
      <c r="U26">
        <v>15.351768056916653</v>
      </c>
      <c r="V26">
        <v>6.1721197490062808E-2</v>
      </c>
      <c r="W26">
        <v>15.281071715096948</v>
      </c>
      <c r="X26">
        <v>6.5465465799088463E-2</v>
      </c>
      <c r="Y26">
        <v>14.976116456090935</v>
      </c>
      <c r="Z26">
        <v>5.8162047064011742E-2</v>
      </c>
      <c r="AA26">
        <v>14.687629389985569</v>
      </c>
      <c r="AB26">
        <v>6.0589344075211361E-2</v>
      </c>
      <c r="AC26">
        <v>15.090053773155928</v>
      </c>
      <c r="AD26">
        <v>6.3359156616327642E-2</v>
      </c>
      <c r="AE26">
        <v>14.69907218602976</v>
      </c>
      <c r="AF26">
        <v>5.8466966205022973E-2</v>
      </c>
      <c r="AG26">
        <v>14.97477420151702</v>
      </c>
      <c r="AH26">
        <v>5.933517005469513E-2</v>
      </c>
      <c r="AI26">
        <v>14.897777761985601</v>
      </c>
      <c r="AJ26">
        <v>6.1840632275303044E-2</v>
      </c>
      <c r="AK26">
        <v>15.011450022104448</v>
      </c>
      <c r="AL26">
        <v>5.9495143251125301E-2</v>
      </c>
      <c r="AM26">
        <v>14.869397798063481</v>
      </c>
      <c r="AN26">
        <v>5.942720955277208E-2</v>
      </c>
      <c r="AO26">
        <v>15.026587586003497</v>
      </c>
      <c r="AP26">
        <v>6.3438718122011059E-2</v>
      </c>
      <c r="AQ26">
        <v>14.947497853650248</v>
      </c>
      <c r="AR26">
        <v>6.3713134299250837E-2</v>
      </c>
      <c r="AS26">
        <v>15.067044750413242</v>
      </c>
      <c r="AT26">
        <v>6.2003045272961223E-2</v>
      </c>
      <c r="AU26">
        <v>14.828767307560501</v>
      </c>
      <c r="AV26">
        <v>5.90001925232038E-2</v>
      </c>
      <c r="AW26">
        <v>15.094591274026623</v>
      </c>
      <c r="AX26">
        <v>5.8223226204310453E-2</v>
      </c>
      <c r="AY26">
        <v>15.060602350278987</v>
      </c>
      <c r="AZ26">
        <v>6.1261801851848111E-2</v>
      </c>
      <c r="BA26">
        <v>14.911061493684624</v>
      </c>
      <c r="BB26">
        <v>5.9833975218931808E-2</v>
      </c>
      <c r="BC26">
        <v>14.907281845512719</v>
      </c>
      <c r="BD26">
        <v>5.8877860567463525E-2</v>
      </c>
      <c r="BE26">
        <v>14.913853355305513</v>
      </c>
      <c r="BF26">
        <v>5.5526582789498485E-2</v>
      </c>
    </row>
    <row r="27" spans="3:58" x14ac:dyDescent="0.3">
      <c r="E27">
        <v>15.064204518750024</v>
      </c>
      <c r="F27">
        <v>5.5051730100775048E-2</v>
      </c>
      <c r="I27">
        <v>14.860499500509876</v>
      </c>
      <c r="J27">
        <v>6.1942751807736202E-2</v>
      </c>
      <c r="K27">
        <v>14.951393694596252</v>
      </c>
      <c r="L27">
        <v>5.9569646915565828E-2</v>
      </c>
      <c r="M27">
        <v>14.908673117632272</v>
      </c>
      <c r="N27">
        <v>5.8092974482312335E-2</v>
      </c>
      <c r="O27">
        <v>14.687640714710842</v>
      </c>
      <c r="P27">
        <v>5.5738842141321257E-2</v>
      </c>
      <c r="Q27">
        <v>15.302808838391412</v>
      </c>
      <c r="R27">
        <v>6.1138472892848662E-2</v>
      </c>
      <c r="S27">
        <v>14.884597969127816</v>
      </c>
      <c r="T27">
        <v>6.2024166553450735E-2</v>
      </c>
      <c r="U27">
        <v>15.338682034414484</v>
      </c>
      <c r="V27">
        <v>6.1862429721101592E-2</v>
      </c>
      <c r="W27">
        <v>15.266285386007501</v>
      </c>
      <c r="X27">
        <v>6.5636391144639344E-2</v>
      </c>
      <c r="Y27">
        <v>14.959836505564342</v>
      </c>
      <c r="Z27">
        <v>5.8117241867578433E-2</v>
      </c>
      <c r="AA27">
        <v>14.670807607997906</v>
      </c>
      <c r="AB27">
        <v>6.0518169591593979E-2</v>
      </c>
      <c r="AC27">
        <v>15.077551578691164</v>
      </c>
      <c r="AD27">
        <v>6.3511417988666288E-2</v>
      </c>
      <c r="AE27">
        <v>14.682076583458148</v>
      </c>
      <c r="AF27">
        <v>5.8415588819374697E-2</v>
      </c>
      <c r="AG27">
        <v>14.958138285685132</v>
      </c>
      <c r="AH27">
        <v>5.9266639225128349E-2</v>
      </c>
      <c r="AI27">
        <v>14.880369223690598</v>
      </c>
      <c r="AJ27">
        <v>6.1749302436920846E-2</v>
      </c>
      <c r="AK27">
        <v>14.994556760956195</v>
      </c>
      <c r="AL27">
        <v>5.9423109326388737E-2</v>
      </c>
      <c r="AM27">
        <v>14.841684542879346</v>
      </c>
      <c r="AN27">
        <v>5.9355494984097826E-2</v>
      </c>
      <c r="AO27">
        <v>15.009307797872884</v>
      </c>
      <c r="AP27">
        <v>6.3345854273085006E-2</v>
      </c>
      <c r="AQ27">
        <v>14.93518830185322</v>
      </c>
      <c r="AR27">
        <v>6.3859443853606201E-2</v>
      </c>
      <c r="AS27">
        <v>15.054317325391105</v>
      </c>
      <c r="AT27">
        <v>6.2150677261969066E-2</v>
      </c>
      <c r="AU27">
        <v>14.813730054364587</v>
      </c>
      <c r="AV27">
        <v>5.8950895584850199E-2</v>
      </c>
      <c r="AW27">
        <v>15.078154823917329</v>
      </c>
      <c r="AX27">
        <v>5.8172676241508001E-2</v>
      </c>
      <c r="AY27">
        <v>15.042958183594866</v>
      </c>
      <c r="AZ27">
        <v>6.1184578643726478E-2</v>
      </c>
      <c r="BA27">
        <v>14.893379170965771</v>
      </c>
      <c r="BB27">
        <v>5.9770453833685809E-2</v>
      </c>
      <c r="BC27">
        <v>14.8913854461762</v>
      </c>
      <c r="BD27">
        <v>5.8815452472411892E-2</v>
      </c>
      <c r="BE27">
        <v>14.910833757730215</v>
      </c>
      <c r="BF27">
        <v>5.5418543082442207E-2</v>
      </c>
    </row>
    <row r="28" spans="3:58" x14ac:dyDescent="0.3">
      <c r="E28">
        <v>15.096419455036292</v>
      </c>
      <c r="F28">
        <v>5.5030641413365458E-2</v>
      </c>
      <c r="I28">
        <v>14.846891859988949</v>
      </c>
      <c r="J28">
        <v>6.1813608551652771E-2</v>
      </c>
      <c r="K28">
        <v>14.940955445161581</v>
      </c>
      <c r="L28">
        <v>5.9485400620150342E-2</v>
      </c>
      <c r="M28">
        <v>14.882318825211907</v>
      </c>
      <c r="N28">
        <v>5.80200674737089E-2</v>
      </c>
      <c r="O28">
        <v>14.673008858132288</v>
      </c>
      <c r="P28">
        <v>5.5617121467840487E-2</v>
      </c>
      <c r="Q28">
        <v>15.289733090191788</v>
      </c>
      <c r="R28">
        <v>6.1237750480861788E-2</v>
      </c>
      <c r="S28">
        <v>14.866405816173714</v>
      </c>
      <c r="T28">
        <v>6.1890913384702359E-2</v>
      </c>
      <c r="U28">
        <v>15.325364198812531</v>
      </c>
      <c r="V28">
        <v>6.1987245530393302E-2</v>
      </c>
      <c r="W28">
        <v>15.251237123639241</v>
      </c>
      <c r="X28">
        <v>6.5787448627598305E-2</v>
      </c>
      <c r="Y28">
        <v>14.943837598199805</v>
      </c>
      <c r="Z28">
        <v>5.8057841716374022E-2</v>
      </c>
      <c r="AA28">
        <v>14.654276222887896</v>
      </c>
      <c r="AB28">
        <v>6.0423810556809676E-2</v>
      </c>
      <c r="AC28">
        <v>15.064827913382034</v>
      </c>
      <c r="AD28">
        <v>6.3645980944108782E-2</v>
      </c>
      <c r="AE28">
        <v>14.665374378454295</v>
      </c>
      <c r="AF28">
        <v>5.834747563789279E-2</v>
      </c>
      <c r="AG28">
        <v>14.941789558096319</v>
      </c>
      <c r="AH28">
        <v>5.9175784994760477E-2</v>
      </c>
      <c r="AI28">
        <v>14.863261211533018</v>
      </c>
      <c r="AJ28">
        <v>6.1628222592589592E-2</v>
      </c>
      <c r="AK28">
        <v>14.977955130640776</v>
      </c>
      <c r="AL28">
        <v>5.9327610894023483E-2</v>
      </c>
      <c r="AM28">
        <v>14.814449705664297</v>
      </c>
      <c r="AN28">
        <v>5.9260419935623261E-2</v>
      </c>
      <c r="AO28">
        <v>14.992326313246814</v>
      </c>
      <c r="AP28">
        <v>6.3222740725846327E-2</v>
      </c>
      <c r="AQ28">
        <v>14.922660691791465</v>
      </c>
      <c r="AR28">
        <v>6.398874681299202E-2</v>
      </c>
      <c r="AS28">
        <v>15.041364439664914</v>
      </c>
      <c r="AT28">
        <v>6.2281148940068511E-2</v>
      </c>
      <c r="AU28">
        <v>14.798952391465333</v>
      </c>
      <c r="AV28">
        <v>5.888554054067633E-2</v>
      </c>
      <c r="AW28">
        <v>15.062002118645227</v>
      </c>
      <c r="AX28">
        <v>5.8105660009622653E-2</v>
      </c>
      <c r="AY28">
        <v>15.025618610735439</v>
      </c>
      <c r="AZ28">
        <v>6.1082200558056396E-2</v>
      </c>
      <c r="BA28">
        <v>14.876002100764808</v>
      </c>
      <c r="BB28">
        <v>5.9686240836339804E-2</v>
      </c>
      <c r="BC28">
        <v>14.875763468701562</v>
      </c>
      <c r="BD28">
        <v>5.8732715411143478E-2</v>
      </c>
      <c r="BE28">
        <v>14.908450168223094</v>
      </c>
      <c r="BF28">
        <v>5.5305341042890248E-2</v>
      </c>
    </row>
    <row r="29" spans="3:58" x14ac:dyDescent="0.3">
      <c r="E29">
        <v>15.128768163529033</v>
      </c>
      <c r="F29">
        <v>5.5009563957577355E-2</v>
      </c>
      <c r="I29">
        <v>14.833589551743597</v>
      </c>
      <c r="J29">
        <v>6.1653363236483932E-2</v>
      </c>
      <c r="K29">
        <v>14.930751412264891</v>
      </c>
      <c r="L29">
        <v>5.9380864970592771E-2</v>
      </c>
      <c r="M29">
        <v>14.856555878224535</v>
      </c>
      <c r="N29">
        <v>5.7929601994318111E-2</v>
      </c>
      <c r="O29">
        <v>14.659357659027988</v>
      </c>
      <c r="P29">
        <v>5.5482409017804664E-2</v>
      </c>
      <c r="Q29">
        <v>15.276458061876502</v>
      </c>
      <c r="R29">
        <v>6.1323755553122049E-2</v>
      </c>
      <c r="S29">
        <v>14.848621864145446</v>
      </c>
      <c r="T29">
        <v>6.1725568351048157E-2</v>
      </c>
      <c r="U29">
        <v>15.311843393577135</v>
      </c>
      <c r="V29">
        <v>6.2095374594688627E-2</v>
      </c>
      <c r="W29">
        <v>15.235959519177552</v>
      </c>
      <c r="X29">
        <v>6.5918311091094306E-2</v>
      </c>
      <c r="Y29">
        <v>14.928197679065798</v>
      </c>
      <c r="Z29">
        <v>5.7984136001964302E-2</v>
      </c>
      <c r="AA29">
        <v>14.638115773902062</v>
      </c>
      <c r="AB29">
        <v>6.0306726678590987E-2</v>
      </c>
      <c r="AC29">
        <v>15.051910333854327</v>
      </c>
      <c r="AD29">
        <v>6.3762554049257708E-2</v>
      </c>
      <c r="AE29">
        <v>14.649046942482082</v>
      </c>
      <c r="AF29">
        <v>5.8262958501150715E-2</v>
      </c>
      <c r="AG29">
        <v>14.925807668108027</v>
      </c>
      <c r="AH29">
        <v>5.9063049996269212E-2</v>
      </c>
      <c r="AI29">
        <v>14.846537074028403</v>
      </c>
      <c r="AJ29">
        <v>6.1477982631139953E-2</v>
      </c>
      <c r="AK29">
        <v>14.961726012632296</v>
      </c>
      <c r="AL29">
        <v>5.9209113212792541E-2</v>
      </c>
      <c r="AM29">
        <v>14.787825971807614</v>
      </c>
      <c r="AN29">
        <v>5.9142447603427642E-2</v>
      </c>
      <c r="AO29">
        <v>14.975725864211412</v>
      </c>
      <c r="AP29">
        <v>6.3069977277121839E-2</v>
      </c>
      <c r="AQ29">
        <v>14.909942155478765</v>
      </c>
      <c r="AR29">
        <v>6.4100763135991029E-2</v>
      </c>
      <c r="AS29">
        <v>15.028214146300838</v>
      </c>
      <c r="AT29">
        <v>6.2394177734657844E-2</v>
      </c>
      <c r="AU29">
        <v>14.78450631415094</v>
      </c>
      <c r="AV29">
        <v>5.8804445793887931E-2</v>
      </c>
      <c r="AW29">
        <v>15.04621185256674</v>
      </c>
      <c r="AX29">
        <v>5.8022504004999718E-2</v>
      </c>
      <c r="AY29">
        <v>15.008668108356712</v>
      </c>
      <c r="AZ29">
        <v>6.0955166370580238E-2</v>
      </c>
      <c r="BA29">
        <v>14.85901494242102</v>
      </c>
      <c r="BB29">
        <v>5.9581746504151802E-2</v>
      </c>
      <c r="BC29">
        <v>14.860492021792746</v>
      </c>
      <c r="BD29">
        <v>5.8630052470304089E-2</v>
      </c>
      <c r="BE29">
        <v>14.906728701889589</v>
      </c>
      <c r="BF29">
        <v>5.5188216936076971E-2</v>
      </c>
    </row>
    <row r="30" spans="3:58" x14ac:dyDescent="0.3">
      <c r="E30">
        <v>15.16125147890628</v>
      </c>
      <c r="F30">
        <v>5.4988497726803455E-2</v>
      </c>
      <c r="I30">
        <v>14.820657383282445</v>
      </c>
      <c r="J30">
        <v>6.1462796561297398E-2</v>
      </c>
      <c r="K30">
        <v>14.920831308928749</v>
      </c>
      <c r="L30">
        <v>5.9256549254069875E-2</v>
      </c>
      <c r="M30">
        <v>14.831509791158194</v>
      </c>
      <c r="N30">
        <v>5.7822018782862014E-2</v>
      </c>
      <c r="O30">
        <v>14.646782870751286</v>
      </c>
      <c r="P30">
        <v>5.5335649702260035E-2</v>
      </c>
      <c r="Q30">
        <v>15.263012504200844</v>
      </c>
      <c r="R30">
        <v>6.1396301841794287E-2</v>
      </c>
      <c r="S30">
        <v>14.831332754669658</v>
      </c>
      <c r="T30">
        <v>6.1528936996871654E-2</v>
      </c>
      <c r="U30">
        <v>15.298148901761659</v>
      </c>
      <c r="V30">
        <v>6.2186582730512169E-2</v>
      </c>
      <c r="W30">
        <v>15.220485660511729</v>
      </c>
      <c r="X30">
        <v>6.6028695116171487E-2</v>
      </c>
      <c r="Y30">
        <v>14.912992944276226</v>
      </c>
      <c r="Z30">
        <v>5.7896483811181003E-2</v>
      </c>
      <c r="AA30">
        <v>14.622404993123419</v>
      </c>
      <c r="AB30">
        <v>6.0167488377823368E-2</v>
      </c>
      <c r="AC30">
        <v>15.038826816708854</v>
      </c>
      <c r="AD30">
        <v>6.3860884832725465E-2</v>
      </c>
      <c r="AE30">
        <v>14.633173821168338</v>
      </c>
      <c r="AF30">
        <v>5.8162449168143053E-2</v>
      </c>
      <c r="AG30">
        <v>14.910270477881781</v>
      </c>
      <c r="AH30">
        <v>5.8928983463235135E-2</v>
      </c>
      <c r="AI30">
        <v>14.830278289493567</v>
      </c>
      <c r="AJ30">
        <v>6.129931450656205E-2</v>
      </c>
      <c r="AK30">
        <v>14.945948473562344</v>
      </c>
      <c r="AL30">
        <v>5.9068193591487524E-2</v>
      </c>
      <c r="AM30">
        <v>14.761943049464437</v>
      </c>
      <c r="AN30">
        <v>5.9002152736854885E-2</v>
      </c>
      <c r="AO30">
        <v>14.959587326485709</v>
      </c>
      <c r="AP30">
        <v>6.2888308175077998E-2</v>
      </c>
      <c r="AQ30">
        <v>14.897060238432648</v>
      </c>
      <c r="AR30">
        <v>6.4195250220191111E-2</v>
      </c>
      <c r="AS30">
        <v>15.014894925906038</v>
      </c>
      <c r="AT30">
        <v>6.2489518850536899E-2</v>
      </c>
      <c r="AU30">
        <v>14.770462202257967</v>
      </c>
      <c r="AV30">
        <v>5.8708006429939744E-2</v>
      </c>
      <c r="AW30">
        <v>15.03086095427097</v>
      </c>
      <c r="AX30">
        <v>5.7923613355334906E-2</v>
      </c>
      <c r="AY30">
        <v>14.992189257602414</v>
      </c>
      <c r="AZ30">
        <v>6.0804094979089951E-2</v>
      </c>
      <c r="BA30">
        <v>14.842500455662311</v>
      </c>
      <c r="BB30">
        <v>5.9457479923004486E-2</v>
      </c>
      <c r="BC30">
        <v>14.84564550640401</v>
      </c>
      <c r="BD30">
        <v>5.8507963813421847E-2</v>
      </c>
      <c r="BE30">
        <v>14.90568821947509</v>
      </c>
      <c r="BF30">
        <v>5.5068453998226428E-2</v>
      </c>
    </row>
    <row r="31" spans="3:58" x14ac:dyDescent="0.3">
      <c r="E31">
        <v>15.193870242804485</v>
      </c>
      <c r="F31">
        <v>5.49674427144402E-2</v>
      </c>
      <c r="I31">
        <v>14.808158358830301</v>
      </c>
      <c r="J31">
        <v>6.1242836947778975E-2</v>
      </c>
      <c r="K31">
        <v>14.911243464899442</v>
      </c>
      <c r="L31">
        <v>5.9113059124256372E-2</v>
      </c>
      <c r="M31">
        <v>14.807302586031449</v>
      </c>
      <c r="N31">
        <v>5.7697841973932587E-2</v>
      </c>
      <c r="O31">
        <v>14.63537269640697</v>
      </c>
      <c r="P31">
        <v>5.5177872932358728E-2</v>
      </c>
      <c r="Q31">
        <v>15.249425537248721</v>
      </c>
      <c r="R31">
        <v>6.145523222777162E-2</v>
      </c>
      <c r="S31">
        <v>14.81462271854982</v>
      </c>
      <c r="T31">
        <v>6.1301977290365094E-2</v>
      </c>
      <c r="U31">
        <v>15.284310382585929</v>
      </c>
      <c r="V31">
        <v>6.2260672401351691E-2</v>
      </c>
      <c r="W31">
        <v>15.204849060573967</v>
      </c>
      <c r="X31">
        <v>6.6118361635611494E-2</v>
      </c>
      <c r="Y31">
        <v>14.898297469770606</v>
      </c>
      <c r="Z31">
        <v>5.7795312176686854E-2</v>
      </c>
      <c r="AA31">
        <v>14.607220421896683</v>
      </c>
      <c r="AB31">
        <v>6.0006774009511966E-2</v>
      </c>
      <c r="AC31">
        <v>15.025605697930351</v>
      </c>
      <c r="AD31">
        <v>6.3940760331931079E-2</v>
      </c>
      <c r="AE31">
        <v>14.617832346764541</v>
      </c>
      <c r="AF31">
        <v>5.8046437310237044E-2</v>
      </c>
      <c r="AG31">
        <v>14.895253683046574</v>
      </c>
      <c r="AH31">
        <v>5.8774238554330858E-2</v>
      </c>
      <c r="AI31">
        <v>14.814564069092439</v>
      </c>
      <c r="AJ31">
        <v>6.1093088671999168E-2</v>
      </c>
      <c r="AK31">
        <v>14.930699380015321</v>
      </c>
      <c r="AL31">
        <v>5.8905538576338248E-2</v>
      </c>
      <c r="AM31">
        <v>14.736927037630679</v>
      </c>
      <c r="AN31">
        <v>5.8840218838392543E-2</v>
      </c>
      <c r="AO31">
        <v>14.943989325403264</v>
      </c>
      <c r="AP31">
        <v>6.2678618493318641E-2</v>
      </c>
      <c r="AQ31">
        <v>14.884042840016928</v>
      </c>
      <c r="AR31">
        <v>6.4272003427607971E-2</v>
      </c>
      <c r="AS31">
        <v>15.001435624946001</v>
      </c>
      <c r="AT31">
        <v>6.2566965800078964E-2</v>
      </c>
      <c r="AU31">
        <v>14.756888477287848</v>
      </c>
      <c r="AV31">
        <v>5.8596692291718877E-2</v>
      </c>
      <c r="AW31">
        <v>15.016024211791349</v>
      </c>
      <c r="AX31">
        <v>5.780946984593293E-2</v>
      </c>
      <c r="AY31">
        <v>14.97626234177697</v>
      </c>
      <c r="AZ31">
        <v>6.0629722388219238E-2</v>
      </c>
      <c r="BA31">
        <v>14.826539097408144</v>
      </c>
      <c r="BB31">
        <v>5.931404650718998E-2</v>
      </c>
      <c r="BC31">
        <v>14.831296253265961</v>
      </c>
      <c r="BD31">
        <v>5.8367044244160775E-2</v>
      </c>
      <c r="BE31">
        <v>14.905340120722665</v>
      </c>
      <c r="BF31">
        <v>5.4947364377147721E-2</v>
      </c>
    </row>
    <row r="32" spans="3:58" x14ac:dyDescent="0.3">
      <c r="E32">
        <v>15.226625303891378</v>
      </c>
      <c r="F32">
        <v>5.494639891388868E-2</v>
      </c>
      <c r="I32">
        <v>14.7961533723779</v>
      </c>
      <c r="J32">
        <v>6.099455601705546E-2</v>
      </c>
      <c r="K32">
        <v>14.902034591189317</v>
      </c>
      <c r="L32">
        <v>5.8951093650641148E-2</v>
      </c>
      <c r="M32">
        <v>14.784052197914379</v>
      </c>
      <c r="N32">
        <v>5.7557676544460722E-2</v>
      </c>
      <c r="O32">
        <v>14.625207170169867</v>
      </c>
      <c r="P32">
        <v>5.5010185398779138E-2</v>
      </c>
      <c r="Q32">
        <v>15.235726587365043</v>
      </c>
      <c r="R32">
        <v>6.1500419080960482E-2</v>
      </c>
      <c r="S32">
        <v>14.798573165402223</v>
      </c>
      <c r="T32">
        <v>6.1045794956404657E-2</v>
      </c>
      <c r="U32">
        <v>15.270357807200957</v>
      </c>
      <c r="V32">
        <v>6.231748314547822E-2</v>
      </c>
      <c r="W32">
        <v>15.189083584757819</v>
      </c>
      <c r="X32">
        <v>6.6187116451699918E-2</v>
      </c>
      <c r="Y32">
        <v>14.884182850423546</v>
      </c>
      <c r="Z32">
        <v>5.7681113996515376E-2</v>
      </c>
      <c r="AA32">
        <v>14.592636037926521</v>
      </c>
      <c r="AB32">
        <v>5.9825366557904242E-2</v>
      </c>
      <c r="AC32">
        <v>15.012275611518051</v>
      </c>
      <c r="AD32">
        <v>6.4002007554329693E-2</v>
      </c>
      <c r="AE32">
        <v>14.603097261391868</v>
      </c>
      <c r="AF32">
        <v>5.7915488125542938E-2</v>
      </c>
      <c r="AG32">
        <v>14.880830443917361</v>
      </c>
      <c r="AH32">
        <v>5.8599569171197671E-2</v>
      </c>
      <c r="AI32">
        <v>14.799470970927226</v>
      </c>
      <c r="AJ32">
        <v>6.0860309838987547E-2</v>
      </c>
      <c r="AK32">
        <v>14.916053024042153</v>
      </c>
      <c r="AL32">
        <v>5.8721940606228491E-2</v>
      </c>
      <c r="AM32">
        <v>14.712899811801394</v>
      </c>
      <c r="AN32">
        <v>5.8657434833716389E-2</v>
      </c>
      <c r="AO32">
        <v>14.929007852857444</v>
      </c>
      <c r="AP32">
        <v>6.2441929818895368E-2</v>
      </c>
      <c r="AQ32">
        <v>14.870918153017897</v>
      </c>
      <c r="AR32">
        <v>6.4330856527885547E-2</v>
      </c>
      <c r="AS32">
        <v>14.987865393269532</v>
      </c>
      <c r="AT32">
        <v>6.2626350850436996E-2</v>
      </c>
      <c r="AU32">
        <v>14.743851269064212</v>
      </c>
      <c r="AV32">
        <v>5.8471045690517476E-2</v>
      </c>
      <c r="AW32">
        <v>15.00177390824585</v>
      </c>
      <c r="AX32">
        <v>5.7680629572497928E-2</v>
      </c>
      <c r="AY32">
        <v>14.960964955213315</v>
      </c>
      <c r="AZ32">
        <v>6.0432898123702949E-2</v>
      </c>
      <c r="BA32">
        <v>14.8112086297915</v>
      </c>
      <c r="BB32">
        <v>5.9152145049892246E-2</v>
      </c>
      <c r="BC32">
        <v>14.817514170497509</v>
      </c>
      <c r="BD32">
        <v>5.8207980308497123E-2</v>
      </c>
      <c r="BE32">
        <v>14.90568821947509</v>
      </c>
      <c r="BF32">
        <v>5.4826274756069014E-2</v>
      </c>
    </row>
    <row r="33" spans="5:58" x14ac:dyDescent="0.3">
      <c r="E33">
        <v>15.259517517939299</v>
      </c>
      <c r="F33">
        <v>5.4925366318553548E-2</v>
      </c>
      <c r="I33">
        <v>14.784700911012497</v>
      </c>
      <c r="J33">
        <v>6.071916336886423E-2</v>
      </c>
      <c r="K33">
        <v>14.893249552505413</v>
      </c>
      <c r="L33">
        <v>5.877144191273094E-2</v>
      </c>
      <c r="M33">
        <v>14.761871900360767</v>
      </c>
      <c r="N33">
        <v>5.7402205366329437E-2</v>
      </c>
      <c r="O33">
        <v>14.61635759590261</v>
      </c>
      <c r="P33">
        <v>5.4833763309086E-2</v>
      </c>
      <c r="Q33">
        <v>15.221945323424821</v>
      </c>
      <c r="R33">
        <v>6.1531764536698924E-2</v>
      </c>
      <c r="S33">
        <v>14.783262287036502</v>
      </c>
      <c r="T33">
        <v>6.0761638089570053E-2</v>
      </c>
      <c r="U33">
        <v>15.256321393778109</v>
      </c>
      <c r="V33">
        <v>6.235689192347043E-2</v>
      </c>
      <c r="W33">
        <v>15.173223377573295</v>
      </c>
      <c r="X33">
        <v>6.6234810656815232E-2</v>
      </c>
      <c r="Y33">
        <v>14.870717851241709</v>
      </c>
      <c r="Z33">
        <v>5.7554445632721191E-2</v>
      </c>
      <c r="AA33">
        <v>14.578722894865617</v>
      </c>
      <c r="AB33">
        <v>5.9624149821869421E-2</v>
      </c>
      <c r="AC33">
        <v>14.998865427470824</v>
      </c>
      <c r="AD33">
        <v>6.4044493852075973E-2</v>
      </c>
      <c r="AE33">
        <v>14.589040352905089</v>
      </c>
      <c r="AF33">
        <v>5.7770239585325601E-2</v>
      </c>
      <c r="AG33">
        <v>14.867071029065356</v>
      </c>
      <c r="AH33">
        <v>5.8405826285512476E-2</v>
      </c>
      <c r="AI33">
        <v>14.785072527055036</v>
      </c>
      <c r="AJ33">
        <v>6.0602112082602778E-2</v>
      </c>
      <c r="AK33">
        <v>14.902080761216894</v>
      </c>
      <c r="AL33">
        <v>5.8518294152013421E-2</v>
      </c>
      <c r="AM33">
        <v>14.689978430205613</v>
      </c>
      <c r="AN33">
        <v>5.8454691228123815E-2</v>
      </c>
      <c r="AO33">
        <v>14.91471589707656</v>
      </c>
      <c r="AP33">
        <v>6.2179395275238115E-2</v>
      </c>
      <c r="AQ33">
        <v>14.857714602585029</v>
      </c>
      <c r="AR33">
        <v>6.4371682058313839E-2</v>
      </c>
      <c r="AS33">
        <v>14.974213620976661</v>
      </c>
      <c r="AT33">
        <v>6.2667545386815598E-2</v>
      </c>
      <c r="AU33">
        <v>14.731414093555028</v>
      </c>
      <c r="AV33">
        <v>5.8331678763946647E-2</v>
      </c>
      <c r="AW33">
        <v>14.988179469680913</v>
      </c>
      <c r="AX33">
        <v>5.7537720231891097E-2</v>
      </c>
      <c r="AY33">
        <v>14.946371625241101</v>
      </c>
      <c r="AZ33">
        <v>6.0214581093573104E-2</v>
      </c>
      <c r="BA33">
        <v>14.796583741309593</v>
      </c>
      <c r="BB33">
        <v>5.8972564318736959E-2</v>
      </c>
      <c r="BC33">
        <v>14.804366403020527</v>
      </c>
      <c r="BD33">
        <v>5.8031546949936397E-2</v>
      </c>
      <c r="BE33">
        <v>14.906728701889589</v>
      </c>
      <c r="BF33">
        <v>5.4706511818218471E-2</v>
      </c>
    </row>
    <row r="34" spans="5:58" x14ac:dyDescent="0.3">
      <c r="E34">
        <v>15.292547747899894</v>
      </c>
      <c r="F34">
        <v>5.4904344921843942E-2</v>
      </c>
      <c r="I34">
        <v>14.773856769974669</v>
      </c>
      <c r="J34">
        <v>6.0418000688504898E-2</v>
      </c>
      <c r="K34">
        <v>14.884931148673131</v>
      </c>
      <c r="L34">
        <v>5.8574979155734314E-2</v>
      </c>
      <c r="M34">
        <v>14.740869753550738</v>
      </c>
      <c r="N34">
        <v>5.7232185879490673E-2</v>
      </c>
      <c r="O34">
        <v>14.608886047010271</v>
      </c>
      <c r="P34">
        <v>5.464984413747942E-2</v>
      </c>
      <c r="Q34">
        <v>15.208111592576977</v>
      </c>
      <c r="R34">
        <v>6.1549200707709743E-2</v>
      </c>
      <c r="S34">
        <v>14.768764676513015</v>
      </c>
      <c r="T34">
        <v>6.0450891073553135E-2</v>
      </c>
      <c r="U34">
        <v>15.242231542063273</v>
      </c>
      <c r="V34">
        <v>6.2378813384690625E-2</v>
      </c>
      <c r="W34">
        <v>15.157302788697452</v>
      </c>
      <c r="X34">
        <v>6.6261340955929546E-2</v>
      </c>
      <c r="Y34">
        <v>14.85796807234761</v>
      </c>
      <c r="Z34">
        <v>5.741592420084006E-2</v>
      </c>
      <c r="AA34">
        <v>14.565548776148422</v>
      </c>
      <c r="AB34">
        <v>5.9404104109119227E-2</v>
      </c>
      <c r="AC34">
        <v>14.985404189261171</v>
      </c>
      <c r="AD34">
        <v>6.4068127209309683E-2</v>
      </c>
      <c r="AE34">
        <v>14.575730105149356</v>
      </c>
      <c r="AF34">
        <v>5.7611399325872635E-2</v>
      </c>
      <c r="AG34">
        <v>14.85404247297663</v>
      </c>
      <c r="AH34">
        <v>5.819395379313938E-2</v>
      </c>
      <c r="AI34">
        <v>14.771438885247084</v>
      </c>
      <c r="AJ34">
        <v>6.0319753316360011E-2</v>
      </c>
      <c r="AK34">
        <v>14.888850662999541</v>
      </c>
      <c r="AL34">
        <v>5.8295591358747512E-2</v>
      </c>
      <c r="AM34">
        <v>14.668274563510423</v>
      </c>
      <c r="AN34">
        <v>5.8232975768081556E-2</v>
      </c>
      <c r="AO34">
        <v>14.901183087032555</v>
      </c>
      <c r="AP34">
        <v>6.1892293904253694E-2</v>
      </c>
      <c r="AQ34">
        <v>14.844460784668433</v>
      </c>
      <c r="AR34">
        <v>6.4394391599884873E-2</v>
      </c>
      <c r="AS34">
        <v>14.96050987476624</v>
      </c>
      <c r="AT34">
        <v>6.2690460191022063E-2</v>
      </c>
      <c r="AU34">
        <v>14.719637543429197</v>
      </c>
      <c r="AV34">
        <v>5.8179270493663525E-2</v>
      </c>
      <c r="AW34">
        <v>14.975307126834718</v>
      </c>
      <c r="AX34">
        <v>5.7381438064054678E-2</v>
      </c>
      <c r="AY34">
        <v>14.932553449097036</v>
      </c>
      <c r="AZ34">
        <v>5.9975834916455341E-2</v>
      </c>
      <c r="BA34">
        <v>14.782735682949022</v>
      </c>
      <c r="BB34">
        <v>5.8776179212994925E-2</v>
      </c>
      <c r="BC34">
        <v>14.791917005436559</v>
      </c>
      <c r="BD34">
        <v>5.783860373406649E-2</v>
      </c>
      <c r="BE34">
        <v>14.908450168223094</v>
      </c>
      <c r="BF34">
        <v>5.4589387711405202E-2</v>
      </c>
    </row>
    <row r="35" spans="5:58" x14ac:dyDescent="0.3">
      <c r="E35">
        <v>15.325716863979466</v>
      </c>
      <c r="F35">
        <v>5.4883334717172903E-2</v>
      </c>
      <c r="I35">
        <v>14.763673780829503</v>
      </c>
      <c r="J35">
        <v>6.0092535210283411E-2</v>
      </c>
      <c r="K35">
        <v>14.877119906119779</v>
      </c>
      <c r="L35">
        <v>5.8362662526454993E-2</v>
      </c>
      <c r="M35">
        <v>14.721148077832424</v>
      </c>
      <c r="N35">
        <v>5.704844640179401E-2</v>
      </c>
      <c r="O35">
        <v>14.602844931040032</v>
      </c>
      <c r="P35">
        <v>5.445971794480247E-2</v>
      </c>
      <c r="Q35">
        <v>15.194255355602071</v>
      </c>
      <c r="R35">
        <v>6.1552689831129159E-2</v>
      </c>
      <c r="S35">
        <v>14.755150964732936</v>
      </c>
      <c r="T35">
        <v>6.0115067836579772E-2</v>
      </c>
      <c r="U35">
        <v>15.228118767537774</v>
      </c>
      <c r="V35">
        <v>6.2383200052135192E-2</v>
      </c>
      <c r="W35">
        <v>15.141356298580645</v>
      </c>
      <c r="X35">
        <v>6.6266649890322687E-2</v>
      </c>
      <c r="Y35">
        <v>14.845995629382422</v>
      </c>
      <c r="Z35">
        <v>5.7266224563363971E-2</v>
      </c>
      <c r="AA35">
        <v>14.553177864757066</v>
      </c>
      <c r="AB35">
        <v>5.9166301460247261E-2</v>
      </c>
      <c r="AC35">
        <v>14.971921050933547</v>
      </c>
      <c r="AD35">
        <v>6.40728564414417E-2</v>
      </c>
      <c r="AE35">
        <v>14.563231364313793</v>
      </c>
      <c r="AF35">
        <v>5.7439741200961542E-2</v>
      </c>
      <c r="AG35">
        <v>14.841808249466821</v>
      </c>
      <c r="AH35">
        <v>5.7964983915563872E-2</v>
      </c>
      <c r="AI35">
        <v>14.758636467235815</v>
      </c>
      <c r="AJ35">
        <v>6.001460916378578E-2</v>
      </c>
      <c r="AK35">
        <v>14.876427185098725</v>
      </c>
      <c r="AL35">
        <v>5.8054917212053539E-2</v>
      </c>
      <c r="AM35">
        <v>14.647893950772698</v>
      </c>
      <c r="AN35">
        <v>5.7993368629024183E-2</v>
      </c>
      <c r="AO35">
        <v>14.888475353215648</v>
      </c>
      <c r="AP35">
        <v>6.1582024434962218E-2</v>
      </c>
      <c r="AQ35">
        <v>14.831185404086396</v>
      </c>
      <c r="AR35">
        <v>6.4398935968788484E-2</v>
      </c>
      <c r="AS35">
        <v>14.946783833901048</v>
      </c>
      <c r="AT35">
        <v>6.2695045634693067E-2</v>
      </c>
      <c r="AU35">
        <v>14.708578992855157</v>
      </c>
      <c r="AV35">
        <v>5.8014563397440912E-2</v>
      </c>
      <c r="AW35">
        <v>14.96321959246769</v>
      </c>
      <c r="AX35">
        <v>5.7212544460000944E-2</v>
      </c>
      <c r="AY35">
        <v>14.919577747546292</v>
      </c>
      <c r="AZ35">
        <v>5.9717822739725895E-2</v>
      </c>
      <c r="BA35">
        <v>14.769731921058115</v>
      </c>
      <c r="BB35">
        <v>5.856394650116075E-2</v>
      </c>
      <c r="BC35">
        <v>14.780226629959222</v>
      </c>
      <c r="BD35">
        <v>5.763009066084053E-2</v>
      </c>
      <c r="BE35">
        <v>14.910833757730215</v>
      </c>
      <c r="BF35">
        <v>5.4476185671853236E-2</v>
      </c>
    </row>
    <row r="36" spans="5:58" x14ac:dyDescent="0.3">
      <c r="E36">
        <v>15.359025743715415</v>
      </c>
      <c r="F36">
        <v>5.4862335697957725E-2</v>
      </c>
      <c r="I36">
        <v>14.754201554076523</v>
      </c>
      <c r="J36">
        <v>5.9744352569293988E-2</v>
      </c>
      <c r="K36">
        <v>14.869853880433892</v>
      </c>
      <c r="L36">
        <v>5.8135526410168836E-2</v>
      </c>
      <c r="M36">
        <v>14.70280295522751</v>
      </c>
      <c r="N36">
        <v>5.6851882093505363E-2</v>
      </c>
      <c r="O36">
        <v>14.598276622079888</v>
      </c>
      <c r="P36">
        <v>5.4264718329691305E-2</v>
      </c>
      <c r="Q36">
        <v>15.180406622023924</v>
      </c>
      <c r="R36">
        <v>6.1542224350292794E-2</v>
      </c>
      <c r="S36">
        <v>14.742487476331613</v>
      </c>
      <c r="T36">
        <v>5.9755804475703667E-2</v>
      </c>
      <c r="U36">
        <v>15.214013635328648</v>
      </c>
      <c r="V36">
        <v>6.237004242525928E-2</v>
      </c>
      <c r="W36">
        <v>15.125418443769547</v>
      </c>
      <c r="X36">
        <v>6.6250725962024914E-2</v>
      </c>
      <c r="Y36">
        <v>14.834858850884801</v>
      </c>
      <c r="Z36">
        <v>5.7106076041878964E-2</v>
      </c>
      <c r="AA36">
        <v>14.541670430528329</v>
      </c>
      <c r="AB36">
        <v>5.8911900425854993E-2</v>
      </c>
      <c r="AC36">
        <v>14.958445213963186</v>
      </c>
      <c r="AD36">
        <v>6.40586713060083E-2</v>
      </c>
      <c r="AE36">
        <v>14.551605023007383</v>
      </c>
      <c r="AF36">
        <v>5.7256101511721856E-2</v>
      </c>
      <c r="AG36">
        <v>14.830427962443089</v>
      </c>
      <c r="AH36">
        <v>5.772003217101352E-2</v>
      </c>
      <c r="AI36">
        <v>14.746727645114882</v>
      </c>
      <c r="AJ36">
        <v>5.9688166256518453E-2</v>
      </c>
      <c r="AK36">
        <v>14.864870853449977</v>
      </c>
      <c r="AL36">
        <v>5.7797444252181723E-2</v>
      </c>
      <c r="AM36">
        <v>14.628935884289042</v>
      </c>
      <c r="AN36">
        <v>5.7737037152847948E-2</v>
      </c>
      <c r="AO36">
        <v>14.876654606427623</v>
      </c>
      <c r="AP36">
        <v>6.1250098469029887E-2</v>
      </c>
      <c r="AQ36">
        <v>14.817917212357138</v>
      </c>
      <c r="AR36">
        <v>6.4385305322933573E-2</v>
      </c>
      <c r="AS36">
        <v>14.933065225929129</v>
      </c>
      <c r="AT36">
        <v>6.2681291786778698E-2</v>
      </c>
      <c r="AU36">
        <v>14.698292317979703</v>
      </c>
      <c r="AV36">
        <v>5.7838359911695295E-2</v>
      </c>
      <c r="AW36">
        <v>14.951975755832228</v>
      </c>
      <c r="AX36">
        <v>5.7031862252391714E-2</v>
      </c>
      <c r="AY36">
        <v>14.907507736902513</v>
      </c>
      <c r="AZ36">
        <v>5.9441801572774504E-2</v>
      </c>
      <c r="BA36">
        <v>14.757635808657673</v>
      </c>
      <c r="BB36">
        <v>5.8336900159672946E-2</v>
      </c>
      <c r="BC36">
        <v>14.769352230922728</v>
      </c>
      <c r="BD36">
        <v>5.7407023584991612E-2</v>
      </c>
      <c r="BE36">
        <v>14.913853355305513</v>
      </c>
      <c r="BF36">
        <v>5.4368145964796957E-2</v>
      </c>
    </row>
    <row r="37" spans="5:58" x14ac:dyDescent="0.3">
      <c r="E37">
        <v>15.392475272053561</v>
      </c>
      <c r="F37">
        <v>5.4841347857619717E-2</v>
      </c>
      <c r="I37">
        <v>14.745486237452328</v>
      </c>
      <c r="J37">
        <v>5.9375149076364327E-2</v>
      </c>
      <c r="K37">
        <v>14.863168470962236</v>
      </c>
      <c r="L37">
        <v>5.7894677391202742E-2</v>
      </c>
      <c r="M37">
        <v>14.685923761329278</v>
      </c>
      <c r="N37">
        <v>5.6643450596176134E-2</v>
      </c>
      <c r="O37">
        <v>14.595213163534869</v>
      </c>
      <c r="P37">
        <v>5.4066213074338898E-2</v>
      </c>
      <c r="Q37">
        <v>15.166595385115675</v>
      </c>
      <c r="R37">
        <v>6.1517826931101721E-2</v>
      </c>
      <c r="S37">
        <v>14.730835906551606</v>
      </c>
      <c r="T37">
        <v>5.9374851285905965E-2</v>
      </c>
      <c r="U37">
        <v>15.199946694011366</v>
      </c>
      <c r="V37">
        <v>6.2339369000552779E-2</v>
      </c>
      <c r="W37">
        <v>15.109523742108689</v>
      </c>
      <c r="X37">
        <v>6.6213603658719047E-2</v>
      </c>
      <c r="Y37">
        <v>14.824611994120126</v>
      </c>
      <c r="Z37">
        <v>5.6936258863883628E-2</v>
      </c>
      <c r="AA37">
        <v>14.531082536525052</v>
      </c>
      <c r="AB37">
        <v>5.8642140422209672E-2</v>
      </c>
      <c r="AC37">
        <v>14.945005864012204</v>
      </c>
      <c r="AD37">
        <v>6.4025602524854119E-2</v>
      </c>
      <c r="AE37">
        <v>14.540907723596295</v>
      </c>
      <c r="AF37">
        <v>5.706137493226017E-2</v>
      </c>
      <c r="AG37">
        <v>14.81995705551987</v>
      </c>
      <c r="AH37">
        <v>5.7460291939765325E-2</v>
      </c>
      <c r="AI37">
        <v>14.735770437468588</v>
      </c>
      <c r="AJ37">
        <v>5.9342014991588296E-2</v>
      </c>
      <c r="AK37">
        <v>14.854237969339447</v>
      </c>
      <c r="AL37">
        <v>5.7524426861511456E-2</v>
      </c>
      <c r="AM37">
        <v>14.611492725853708</v>
      </c>
      <c r="AN37">
        <v>5.7465230160738442E-2</v>
      </c>
      <c r="AO37">
        <v>14.865778436158608</v>
      </c>
      <c r="AP37">
        <v>6.0898133116397649E-2</v>
      </c>
      <c r="AQ37">
        <v>14.804684945429418</v>
      </c>
      <c r="AR37">
        <v>6.4353529183263813E-2</v>
      </c>
      <c r="AS37">
        <v>14.919383762300527</v>
      </c>
      <c r="AT37">
        <v>6.2649228435050872E-2</v>
      </c>
      <c r="AU37">
        <v>14.688827634448817</v>
      </c>
      <c r="AV37">
        <v>5.7651518482097326E-2</v>
      </c>
      <c r="AW37">
        <v>14.941630395770195</v>
      </c>
      <c r="AX37">
        <v>5.6840271706780347E-2</v>
      </c>
      <c r="AY37">
        <v>14.896402221044285</v>
      </c>
      <c r="AZ37">
        <v>5.9149116162980998E-2</v>
      </c>
      <c r="BA37">
        <v>14.746506276791411</v>
      </c>
      <c r="BB37">
        <v>5.80961463354846E-2</v>
      </c>
      <c r="BC37">
        <v>14.759346787306095</v>
      </c>
      <c r="BD37">
        <v>5.7170489266890653E-2</v>
      </c>
      <c r="BE37">
        <v>14.917475877606062</v>
      </c>
      <c r="BF37">
        <v>5.4266452295875643E-2</v>
      </c>
    </row>
    <row r="38" spans="5:58" x14ac:dyDescent="0.3">
      <c r="E38">
        <v>15.426066341426479</v>
      </c>
      <c r="F38">
        <v>5.4820371189584084E-2</v>
      </c>
      <c r="I38">
        <v>14.737570291103445</v>
      </c>
      <c r="J38">
        <v>5.898672345379978E-2</v>
      </c>
      <c r="K38">
        <v>14.857096248347741</v>
      </c>
      <c r="L38">
        <v>5.7641288861767059E-2</v>
      </c>
      <c r="M38">
        <v>14.670592729873713</v>
      </c>
      <c r="N38">
        <v>5.6424167367109847E-2</v>
      </c>
      <c r="O38">
        <v>14.593676043365575</v>
      </c>
      <c r="P38">
        <v>5.3865594550485715E-2</v>
      </c>
      <c r="Q38">
        <v>15.15285155694102</v>
      </c>
      <c r="R38">
        <v>6.1479550412933154E-2</v>
      </c>
      <c r="S38">
        <v>14.720253020669674</v>
      </c>
      <c r="T38">
        <v>5.8974064232834085E-2</v>
      </c>
      <c r="U38">
        <v>15.185948409448438</v>
      </c>
      <c r="V38">
        <v>6.2291246209823355E-2</v>
      </c>
      <c r="W38">
        <v>15.09370661798248</v>
      </c>
      <c r="X38">
        <v>6.6155363379047746E-2</v>
      </c>
      <c r="Y38">
        <v>14.815304980744541</v>
      </c>
      <c r="Z38">
        <v>5.67576003615992E-2</v>
      </c>
      <c r="AA38">
        <v>14.521465765902525</v>
      </c>
      <c r="AB38">
        <v>5.8358335692932882E-2</v>
      </c>
      <c r="AC38">
        <v>14.931632107719961</v>
      </c>
      <c r="AD38">
        <v>6.3973721717595494E-2</v>
      </c>
      <c r="AE38">
        <v>14.531191582247969</v>
      </c>
      <c r="AF38">
        <v>5.6856510150897759E-2</v>
      </c>
      <c r="AG38">
        <v>14.810446541903163</v>
      </c>
      <c r="AH38">
        <v>5.7187028650116919E-2</v>
      </c>
      <c r="AI38">
        <v>14.725818226711171</v>
      </c>
      <c r="AJ38">
        <v>5.8977841783163058E-2</v>
      </c>
      <c r="AK38">
        <v>14.844580335109713</v>
      </c>
      <c r="AL38">
        <v>5.7237195153326488E-2</v>
      </c>
      <c r="AM38">
        <v>14.595649456781212</v>
      </c>
      <c r="AN38">
        <v>5.7179271869039268E-2</v>
      </c>
      <c r="AO38">
        <v>14.85589983001689</v>
      </c>
      <c r="AP38">
        <v>6.0527843116884097E-2</v>
      </c>
      <c r="AQ38">
        <v>14.791517261446884</v>
      </c>
      <c r="AR38">
        <v>6.4303676369821913E-2</v>
      </c>
      <c r="AS38">
        <v>14.905769074018915</v>
      </c>
      <c r="AT38">
        <v>6.259892502158966E-2</v>
      </c>
      <c r="AU38">
        <v>14.680231053249273</v>
      </c>
      <c r="AV38">
        <v>5.7454949381310759E-2</v>
      </c>
      <c r="AW38">
        <v>14.932233913835899</v>
      </c>
      <c r="AX38">
        <v>5.6638706233046454E-2</v>
      </c>
      <c r="AY38">
        <v>14.886315304928543</v>
      </c>
      <c r="AZ38">
        <v>5.8841192444241262E-2</v>
      </c>
      <c r="BA38">
        <v>14.736397547419847</v>
      </c>
      <c r="BB38">
        <v>5.7842857957026692E-2</v>
      </c>
      <c r="BC38">
        <v>14.750259044624878</v>
      </c>
      <c r="BD38">
        <v>5.6921640077959086E-2</v>
      </c>
      <c r="BE38">
        <v>14.921661635519477</v>
      </c>
      <c r="BF38">
        <v>5.4172218842206757E-2</v>
      </c>
    </row>
    <row r="39" spans="5:58" x14ac:dyDescent="0.3">
      <c r="E39">
        <v>15.459799851832948</v>
      </c>
      <c r="F39">
        <v>5.4799405687280527E-2</v>
      </c>
      <c r="I39">
        <v>14.730492280724782</v>
      </c>
      <c r="J39">
        <v>5.8580968072189071E-2</v>
      </c>
      <c r="K39">
        <v>14.851666795848605</v>
      </c>
      <c r="L39">
        <v>5.7376595305306664E-2</v>
      </c>
      <c r="M39">
        <v>14.656884552104994</v>
      </c>
      <c r="N39">
        <v>5.619510073215625E-2</v>
      </c>
      <c r="O39">
        <v>14.593676043365575</v>
      </c>
      <c r="P39">
        <v>5.3664269952932366E-2</v>
      </c>
      <c r="Q39">
        <v>15.139204903571349</v>
      </c>
      <c r="R39">
        <v>6.1427477694202148E-2</v>
      </c>
      <c r="S39">
        <v>14.710790377442043</v>
      </c>
      <c r="T39">
        <v>5.8555395910723632E-2</v>
      </c>
      <c r="U39">
        <v>15.172049098807131</v>
      </c>
      <c r="V39">
        <v>6.2225778276319865E-2</v>
      </c>
      <c r="W39">
        <v>15.078001327759669</v>
      </c>
      <c r="X39">
        <v>6.6076131258488005E-2</v>
      </c>
      <c r="Y39">
        <v>14.806983153591677</v>
      </c>
      <c r="Z39">
        <v>5.657097094129012E-2</v>
      </c>
      <c r="AA39">
        <v>14.512866970600546</v>
      </c>
      <c r="AB39">
        <v>5.8061868906137702E-2</v>
      </c>
      <c r="AC39">
        <v>14.918352909664558</v>
      </c>
      <c r="AD39">
        <v>6.3903141246508269E-2</v>
      </c>
      <c r="AE39">
        <v>14.522503935026393</v>
      </c>
      <c r="AF39">
        <v>5.6642505248256501E-2</v>
      </c>
      <c r="AG39">
        <v>14.801942755859315</v>
      </c>
      <c r="AH39">
        <v>5.6901573613347141E-2</v>
      </c>
      <c r="AI39">
        <v>14.716919499013049</v>
      </c>
      <c r="AJ39">
        <v>5.8597420846507611E-2</v>
      </c>
      <c r="AK39">
        <v>14.835945001783955</v>
      </c>
      <c r="AL39">
        <v>5.6937148491636648E-2</v>
      </c>
      <c r="AM39">
        <v>14.581483263885913</v>
      </c>
      <c r="AN39">
        <v>5.6880555437803168E-2</v>
      </c>
      <c r="AO39">
        <v>14.847066915578592</v>
      </c>
      <c r="AP39">
        <v>6.0141032486145433E-2</v>
      </c>
      <c r="AQ39">
        <v>14.7784426786809</v>
      </c>
      <c r="AR39">
        <v>6.4235854852700711E-2</v>
      </c>
      <c r="AS39">
        <v>14.892250647467433</v>
      </c>
      <c r="AT39">
        <v>6.2530490492387195E-2</v>
      </c>
      <c r="AU39">
        <v>14.67254445606055</v>
      </c>
      <c r="AV39">
        <v>5.7249610274235571E-2</v>
      </c>
      <c r="AW39">
        <v>14.923832088744797</v>
      </c>
      <c r="AX39">
        <v>5.6428147837916776E-2</v>
      </c>
      <c r="AY39">
        <v>14.877296130996672</v>
      </c>
      <c r="AZ39">
        <v>5.8519530589960608E-2</v>
      </c>
      <c r="BA39">
        <v>14.727358869256353</v>
      </c>
      <c r="BB39">
        <v>5.7578269019818593E-2</v>
      </c>
      <c r="BC39">
        <v>14.742133277447923</v>
      </c>
      <c r="BD39">
        <v>5.666168838643116E-2</v>
      </c>
      <c r="BE39">
        <v>14.926364769006131</v>
      </c>
      <c r="BF39">
        <v>5.4086478045228321E-2</v>
      </c>
    </row>
    <row r="40" spans="5:58" x14ac:dyDescent="0.3">
      <c r="E40">
        <v>15.493676710918201</v>
      </c>
      <c r="F40">
        <v>5.4778451344142685E-2</v>
      </c>
      <c r="I40">
        <v>14.724286689671422</v>
      </c>
      <c r="J40">
        <v>5.8159859730965033E-2</v>
      </c>
      <c r="K40">
        <v>14.84690656521164</v>
      </c>
      <c r="L40">
        <v>5.7101886282221737E-2</v>
      </c>
      <c r="M40">
        <v>14.64486601288727</v>
      </c>
      <c r="N40">
        <v>5.5957366680935129E-2</v>
      </c>
      <c r="O40">
        <v>14.595213163534869</v>
      </c>
      <c r="P40">
        <v>5.3463651429079183E-2</v>
      </c>
      <c r="Q40">
        <v>15.125684980619065</v>
      </c>
      <c r="R40">
        <v>6.1361721552822081E-2</v>
      </c>
      <c r="S40">
        <v>14.70249407791534</v>
      </c>
      <c r="T40">
        <v>5.8120886029555521E-2</v>
      </c>
      <c r="U40">
        <v>15.158278864899236</v>
      </c>
      <c r="V40">
        <v>6.2143106989008094E-2</v>
      </c>
      <c r="W40">
        <v>15.06244188560167</v>
      </c>
      <c r="X40">
        <v>6.5976078896169799E-2</v>
      </c>
      <c r="Y40">
        <v>14.799687055766913</v>
      </c>
      <c r="Z40">
        <v>5.6377279842732213E-2</v>
      </c>
      <c r="AA40">
        <v>14.505328043085481</v>
      </c>
      <c r="AB40">
        <v>5.7754184418208669E-2</v>
      </c>
      <c r="AC40">
        <v>14.905197029632008</v>
      </c>
      <c r="AD40">
        <v>6.3814013973176181E-2</v>
      </c>
      <c r="AE40">
        <v>14.51488710727555</v>
      </c>
      <c r="AF40">
        <v>5.6420402834710358E-2</v>
      </c>
      <c r="AG40">
        <v>14.794487126979133</v>
      </c>
      <c r="AH40">
        <v>5.6605317537701302E-2</v>
      </c>
      <c r="AI40">
        <v>14.709117608081071</v>
      </c>
      <c r="AJ40">
        <v>5.8202605554185577E-2</v>
      </c>
      <c r="AK40">
        <v>14.828374039838121</v>
      </c>
      <c r="AL40">
        <v>5.6625748673617124E-2</v>
      </c>
      <c r="AM40">
        <v>14.569063163435619</v>
      </c>
      <c r="AN40">
        <v>5.6570536183456241E-2</v>
      </c>
      <c r="AO40">
        <v>14.839322725914981</v>
      </c>
      <c r="AP40">
        <v>5.9739585726692551E-2</v>
      </c>
      <c r="AQ40">
        <v>14.765489513766328</v>
      </c>
      <c r="AR40">
        <v>6.4150211518204006E-2</v>
      </c>
      <c r="AS40">
        <v>14.878857760547749</v>
      </c>
      <c r="AT40">
        <v>6.244407306139494E-2</v>
      </c>
      <c r="AU40">
        <v>14.665805291211496</v>
      </c>
      <c r="AV40">
        <v>5.7036501552360827E-2</v>
      </c>
      <c r="AW40">
        <v>14.916465853344182</v>
      </c>
      <c r="AX40">
        <v>5.6209622340727121E-2</v>
      </c>
      <c r="AY40">
        <v>14.869388639757464</v>
      </c>
      <c r="AZ40">
        <v>5.8185697704359753E-2</v>
      </c>
      <c r="BA40">
        <v>14.719434277832375</v>
      </c>
      <c r="BB40">
        <v>5.7303668574566001E-2</v>
      </c>
      <c r="BC40">
        <v>14.735009073696119</v>
      </c>
      <c r="BD40">
        <v>5.6391900650817749E-2</v>
      </c>
      <c r="BE40">
        <v>14.931533749551352</v>
      </c>
      <c r="BF40">
        <v>5.4010169299054438E-2</v>
      </c>
    </row>
    <row r="41" spans="5:58" x14ac:dyDescent="0.3">
      <c r="E41">
        <v>15.527697834055207</v>
      </c>
      <c r="F41">
        <v>5.4757508153607783E-2</v>
      </c>
      <c r="I41">
        <v>14.718983750959195</v>
      </c>
      <c r="J41">
        <v>5.7725450027636432E-2</v>
      </c>
      <c r="K41">
        <v>14.842838747802011</v>
      </c>
      <c r="L41">
        <v>5.6818500147259088E-2</v>
      </c>
      <c r="M41">
        <v>14.634595665335512</v>
      </c>
      <c r="N41">
        <v>5.5712123429847098E-2</v>
      </c>
      <c r="O41">
        <v>14.598276622079888</v>
      </c>
      <c r="P41">
        <v>5.3265146173726775E-2</v>
      </c>
      <c r="Q41">
        <v>15.112321069226708</v>
      </c>
      <c r="R41">
        <v>6.1282424401952793E-2</v>
      </c>
      <c r="S41">
        <v>14.695404540826914</v>
      </c>
      <c r="T41">
        <v>5.7672651477794032E-2</v>
      </c>
      <c r="U41">
        <v>15.144667530985084</v>
      </c>
      <c r="V41">
        <v>6.2043411395487344E-2</v>
      </c>
      <c r="W41">
        <v>15.047061989795464</v>
      </c>
      <c r="X41">
        <v>6.5855422983230535E-2</v>
      </c>
      <c r="Y41">
        <v>14.793452233125452</v>
      </c>
      <c r="Z41">
        <v>5.6177470709487892E-2</v>
      </c>
      <c r="AA41">
        <v>14.498885712254371</v>
      </c>
      <c r="AB41">
        <v>5.7436781237042635E-2</v>
      </c>
      <c r="AC41">
        <v>14.89219296032895</v>
      </c>
      <c r="AD41">
        <v>6.370653292742666E-2</v>
      </c>
      <c r="AE41">
        <v>14.508378207414601</v>
      </c>
      <c r="AF41">
        <v>5.6191284970892472E-2</v>
      </c>
      <c r="AG41">
        <v>14.788115978337085</v>
      </c>
      <c r="AH41">
        <v>5.6299703753000384E-2</v>
      </c>
      <c r="AI41">
        <v>14.702450563943612</v>
      </c>
      <c r="AJ41">
        <v>5.7795319406614434E-2</v>
      </c>
      <c r="AK41">
        <v>14.821904334237773</v>
      </c>
      <c r="AL41">
        <v>5.6304512807879487E-2</v>
      </c>
      <c r="AM41">
        <v>14.558449664911258</v>
      </c>
      <c r="AN41">
        <v>5.6250724488642656E-2</v>
      </c>
      <c r="AO41">
        <v>14.832704989939652</v>
      </c>
      <c r="AP41">
        <v>5.9325458646784221E-2</v>
      </c>
      <c r="AQ41">
        <v>14.752685820373998</v>
      </c>
      <c r="AR41">
        <v>6.4046931850723507E-2</v>
      </c>
      <c r="AS41">
        <v>14.86561941927064</v>
      </c>
      <c r="AT41">
        <v>6.2339859889525243E-2</v>
      </c>
      <c r="AU41">
        <v>14.660046391235841</v>
      </c>
      <c r="AV41">
        <v>5.6816661459957875E-2</v>
      </c>
      <c r="AW41">
        <v>14.910171095192473</v>
      </c>
      <c r="AX41">
        <v>5.5984194375733695E-2</v>
      </c>
      <c r="AY41">
        <v>14.862631355713376</v>
      </c>
      <c r="AZ41">
        <v>5.7841320187700586E-2</v>
      </c>
      <c r="BA41">
        <v>14.712662380960756</v>
      </c>
      <c r="BB41">
        <v>5.7020394447035445E-2</v>
      </c>
      <c r="BC41">
        <v>14.72892114177402</v>
      </c>
      <c r="BD41">
        <v>5.6113591249847786E-2</v>
      </c>
      <c r="BE41">
        <v>14.937111944722606</v>
      </c>
      <c r="BF41">
        <v>5.3944128658276823E-2</v>
      </c>
    </row>
    <row r="42" spans="5:58" x14ac:dyDescent="0.3">
      <c r="E42">
        <v>15.561864144427442</v>
      </c>
      <c r="F42">
        <v>5.4736576109118015E-2</v>
      </c>
      <c r="I42">
        <v>14.714609299972455</v>
      </c>
      <c r="J42">
        <v>5.7279855362611182E-2</v>
      </c>
      <c r="K42">
        <v>14.839483161617242</v>
      </c>
      <c r="L42">
        <v>5.652781752918238E-2</v>
      </c>
      <c r="M42">
        <v>14.626123545550618</v>
      </c>
      <c r="N42">
        <v>5.5460565779359691E-2</v>
      </c>
      <c r="O42">
        <v>14.602844931040032</v>
      </c>
      <c r="P42">
        <v>5.3070146558615611E-2</v>
      </c>
      <c r="Q42">
        <v>15.099142112650513</v>
      </c>
      <c r="R42">
        <v>6.118975798156541E-2</v>
      </c>
      <c r="S42">
        <v>14.689556305688825</v>
      </c>
      <c r="T42">
        <v>5.7212876009118951E-2</v>
      </c>
      <c r="U42">
        <v>15.131244576182999</v>
      </c>
      <c r="V42">
        <v>6.1926907414213264E-2</v>
      </c>
      <c r="W42">
        <v>15.031894949770622</v>
      </c>
      <c r="X42">
        <v>6.5714424833510338E-2</v>
      </c>
      <c r="Y42">
        <v>14.788309061096479</v>
      </c>
      <c r="Z42">
        <v>5.5972516991569569E-2</v>
      </c>
      <c r="AA42">
        <v>14.493571364495446</v>
      </c>
      <c r="AB42">
        <v>5.7111205719032977E-2</v>
      </c>
      <c r="AC42">
        <v>14.87936886567379</v>
      </c>
      <c r="AD42">
        <v>6.3580930889271248E-2</v>
      </c>
      <c r="AE42">
        <v>14.5030089461494</v>
      </c>
      <c r="AF42">
        <v>5.5956267896004518E-2</v>
      </c>
      <c r="AG42">
        <v>14.78286034952893</v>
      </c>
      <c r="AH42">
        <v>5.5986221178883258E-2</v>
      </c>
      <c r="AI42">
        <v>14.696950847769543</v>
      </c>
      <c r="AJ42">
        <v>5.7377546660964902E-2</v>
      </c>
      <c r="AK42">
        <v>14.816567404738272</v>
      </c>
      <c r="AL42">
        <v>5.5975005923271107E-2</v>
      </c>
      <c r="AM42">
        <v>14.549694476210776</v>
      </c>
      <c r="AN42">
        <v>5.5922678443792173E-2</v>
      </c>
      <c r="AO42">
        <v>14.827245948597064</v>
      </c>
      <c r="AP42">
        <v>5.8900668831925837E-2</v>
      </c>
      <c r="AQ42">
        <v>14.740059328452709</v>
      </c>
      <c r="AR42">
        <v>6.3926239531020959E-2</v>
      </c>
      <c r="AS42">
        <v>14.852564294935441</v>
      </c>
      <c r="AT42">
        <v>6.2218076679302493E-2</v>
      </c>
      <c r="AU42">
        <v>14.65529581291538</v>
      </c>
      <c r="AV42">
        <v>5.6591161035858664E-2</v>
      </c>
      <c r="AW42">
        <v>14.904978481718638</v>
      </c>
      <c r="AX42">
        <v>5.5752962205322013E-2</v>
      </c>
      <c r="AY42">
        <v>14.857057199673033</v>
      </c>
      <c r="AZ42">
        <v>5.7488075812627562E-2</v>
      </c>
      <c r="BA42">
        <v>14.707076170642345</v>
      </c>
      <c r="BB42">
        <v>5.6729826720301642E-2</v>
      </c>
      <c r="BC42">
        <v>14.723899141473993</v>
      </c>
      <c r="BD42">
        <v>5.5828116078947235E-2</v>
      </c>
      <c r="BE42">
        <v>14.943038238646285</v>
      </c>
      <c r="BF42">
        <v>5.3889079677975724E-2</v>
      </c>
    </row>
    <row r="43" spans="5:58" x14ac:dyDescent="0.3">
      <c r="E43">
        <v>15.596176573111965</v>
      </c>
      <c r="F43">
        <v>5.4715655204118974E-2</v>
      </c>
      <c r="I43">
        <v>14.711184648596694</v>
      </c>
      <c r="J43">
        <v>5.6825246628306264E-2</v>
      </c>
      <c r="K43">
        <v>14.836856154735923</v>
      </c>
      <c r="L43">
        <v>5.6231254604487572E-2</v>
      </c>
      <c r="M43">
        <v>14.619490928848567</v>
      </c>
      <c r="N43">
        <v>5.5203919293059588E-2</v>
      </c>
      <c r="O43">
        <v>14.608886047010271</v>
      </c>
      <c r="P43">
        <v>5.2880020365938661E-2</v>
      </c>
      <c r="Q43">
        <v>15.086176653575778</v>
      </c>
      <c r="R43">
        <v>6.1083922986491804E-2</v>
      </c>
      <c r="S43">
        <v>14.684977864514801</v>
      </c>
      <c r="T43">
        <v>5.6743799603397219E-2</v>
      </c>
      <c r="U43">
        <v>15.1180390716241</v>
      </c>
      <c r="V43">
        <v>6.1793847366866543E-2</v>
      </c>
      <c r="W43">
        <v>15.016973613958484</v>
      </c>
      <c r="X43">
        <v>6.5553389817604446E-2</v>
      </c>
      <c r="Y43">
        <v>14.784282596697132</v>
      </c>
      <c r="Z43">
        <v>5.5763417202889076E-2</v>
      </c>
      <c r="AA43">
        <v>14.48941089077679</v>
      </c>
      <c r="AB43">
        <v>5.6779044035376709E-2</v>
      </c>
      <c r="AC43">
        <v>14.866752519799913</v>
      </c>
      <c r="AD43">
        <v>6.3437479884755885E-2</v>
      </c>
      <c r="AE43">
        <v>14.49880548198111</v>
      </c>
      <c r="AF43">
        <v>5.571649658961151E-2</v>
      </c>
      <c r="AG43">
        <v>14.778745845449926</v>
      </c>
      <c r="AH43">
        <v>5.5666397070939864E-2</v>
      </c>
      <c r="AI43">
        <v>14.692645253623233</v>
      </c>
      <c r="AJ43">
        <v>5.6951322664059424E-2</v>
      </c>
      <c r="AK43">
        <v>14.812389252323667</v>
      </c>
      <c r="AL43">
        <v>5.5638833344211873E-2</v>
      </c>
      <c r="AM43">
        <v>14.542840251733454</v>
      </c>
      <c r="AN43">
        <v>5.5587996256260229E-2</v>
      </c>
      <c r="AO43">
        <v>14.8229721977879</v>
      </c>
      <c r="AP43">
        <v>5.8467285815395682E-2</v>
      </c>
      <c r="AQ43">
        <v>14.727637384172336</v>
      </c>
      <c r="AR43">
        <v>6.3788395951785426E-2</v>
      </c>
      <c r="AS43">
        <v>14.839720662034381</v>
      </c>
      <c r="AT43">
        <v>6.2078987186041705E-2</v>
      </c>
      <c r="AU43">
        <v>14.651576700590166</v>
      </c>
      <c r="AV43">
        <v>5.6361098895462175E-2</v>
      </c>
      <c r="AW43">
        <v>14.900913310813566</v>
      </c>
      <c r="AX43">
        <v>5.5517052369382931E-2</v>
      </c>
      <c r="AY43">
        <v>14.852693328364349</v>
      </c>
      <c r="AZ43">
        <v>5.7127685550228034E-2</v>
      </c>
      <c r="BA43">
        <v>14.70270286233229</v>
      </c>
      <c r="BB43">
        <v>5.643338101112147E-2</v>
      </c>
      <c r="BC43">
        <v>14.719967539476693</v>
      </c>
      <c r="BD43">
        <v>5.5536865944452868E-2</v>
      </c>
      <c r="BE43">
        <v>14.949247701606003</v>
      </c>
      <c r="BF43">
        <v>5.3845625486299072E-2</v>
      </c>
    </row>
    <row r="44" spans="5:58" x14ac:dyDescent="0.3">
      <c r="E44">
        <v>15.630636059164219</v>
      </c>
      <c r="F44">
        <v>5.469474543206064E-2</v>
      </c>
      <c r="I44">
        <v>14.708726481389169</v>
      </c>
      <c r="J44">
        <v>5.63638386327781E-2</v>
      </c>
      <c r="K44">
        <v>14.834970525671515</v>
      </c>
      <c r="L44">
        <v>5.5930256197933376E-2</v>
      </c>
      <c r="M44">
        <v>14.614730128671223</v>
      </c>
      <c r="N44">
        <v>5.4943434326830035E-2</v>
      </c>
      <c r="O44">
        <v>14.61635759590261</v>
      </c>
      <c r="P44">
        <v>5.269610119433208E-2</v>
      </c>
      <c r="Q44">
        <v>15.073452772299746</v>
      </c>
      <c r="R44">
        <v>6.096514863176429E-2</v>
      </c>
      <c r="S44">
        <v>14.68169152301002</v>
      </c>
      <c r="T44">
        <v>5.62677075537261E-2</v>
      </c>
      <c r="U44">
        <v>15.105079617490698</v>
      </c>
      <c r="V44">
        <v>6.1644519431880297E-2</v>
      </c>
      <c r="W44">
        <v>15.002330298649779</v>
      </c>
      <c r="X44">
        <v>6.5372666701498508E-2</v>
      </c>
      <c r="Y44">
        <v>14.781392456457223</v>
      </c>
      <c r="Z44">
        <v>5.5551190056598219E-2</v>
      </c>
      <c r="AA44">
        <v>14.486424560508151</v>
      </c>
      <c r="AB44">
        <v>5.6441914444407826E-2</v>
      </c>
      <c r="AC44">
        <v>14.854371246903117</v>
      </c>
      <c r="AD44">
        <v>6.3276490596813104E-2</v>
      </c>
      <c r="AE44">
        <v>14.49578829376463</v>
      </c>
      <c r="AF44">
        <v>5.5473139193416475E-2</v>
      </c>
      <c r="AG44">
        <v>14.775792511550359</v>
      </c>
      <c r="AH44">
        <v>5.5341789580075511E-2</v>
      </c>
      <c r="AI44">
        <v>14.689554757926567</v>
      </c>
      <c r="AJ44">
        <v>5.6518723936367019E-2</v>
      </c>
      <c r="AK44">
        <v>14.809390232532539</v>
      </c>
      <c r="AL44">
        <v>5.5297632869715015E-2</v>
      </c>
      <c r="AM44">
        <v>14.53792038457196</v>
      </c>
      <c r="AN44">
        <v>5.5248308464022351E-2</v>
      </c>
      <c r="AO44">
        <v>14.819904558796503</v>
      </c>
      <c r="AP44">
        <v>5.8027420995686772E-2</v>
      </c>
      <c r="AQ44">
        <v>14.715446890698107</v>
      </c>
      <c r="AR44">
        <v>6.3633699651514955E-2</v>
      </c>
      <c r="AS44">
        <v>14.827116337016344</v>
      </c>
      <c r="AT44">
        <v>6.1922892646613242E-2</v>
      </c>
      <c r="AU44">
        <v>14.648907173401604</v>
      </c>
      <c r="AV44">
        <v>5.6127595878390661E-2</v>
      </c>
      <c r="AW44">
        <v>14.897995387581272</v>
      </c>
      <c r="AX44">
        <v>5.5277614196923577E-2</v>
      </c>
      <c r="AY44">
        <v>14.849561002129688</v>
      </c>
      <c r="AZ44">
        <v>5.6761905185634114E-2</v>
      </c>
      <c r="BA44">
        <v>14.699563762349072</v>
      </c>
      <c r="BB44">
        <v>5.6132501573191433E-2</v>
      </c>
      <c r="BC44">
        <v>14.717145490151845</v>
      </c>
      <c r="BD44">
        <v>5.5241259787743566E-2</v>
      </c>
      <c r="BE44">
        <v>14.955672301426162</v>
      </c>
      <c r="BF44">
        <v>5.3814242176464237E-2</v>
      </c>
    </row>
    <row r="45" spans="5:58" x14ac:dyDescent="0.3">
      <c r="E45">
        <v>15.665243549703517</v>
      </c>
      <c r="F45">
        <v>5.4673846786396696E-2</v>
      </c>
      <c r="I45">
        <v>14.70724677429342</v>
      </c>
      <c r="J45">
        <v>5.5897879309400336E-2</v>
      </c>
      <c r="K45">
        <v>14.833835461019277</v>
      </c>
      <c r="L45">
        <v>5.5626288743500271E-2</v>
      </c>
      <c r="M45">
        <v>14.611864339158494</v>
      </c>
      <c r="N45">
        <v>5.468037993724266E-2</v>
      </c>
      <c r="O45">
        <v>14.625207170169867</v>
      </c>
      <c r="P45">
        <v>5.251967910463895E-2</v>
      </c>
      <c r="Q45">
        <v>15.060998025915945</v>
      </c>
      <c r="R45">
        <v>6.0833692156186878E-2</v>
      </c>
      <c r="S45">
        <v>14.679713291899953</v>
      </c>
      <c r="T45">
        <v>5.5786919332714999E-2</v>
      </c>
      <c r="U45">
        <v>15.092394281074673</v>
      </c>
      <c r="V45">
        <v>6.147924702030981E-2</v>
      </c>
      <c r="W45">
        <v>14.987996718004736</v>
      </c>
      <c r="X45">
        <v>6.5172646891219113E-2</v>
      </c>
      <c r="Y45">
        <v>14.779652720849487</v>
      </c>
      <c r="Z45">
        <v>5.5336869502020748E-2</v>
      </c>
      <c r="AA45">
        <v>14.484626922790413</v>
      </c>
      <c r="AB45">
        <v>5.6101459407605386E-2</v>
      </c>
      <c r="AC45">
        <v>14.842251862063469</v>
      </c>
      <c r="AD45">
        <v>6.3098311692391981E-2</v>
      </c>
      <c r="AE45">
        <v>14.493972080937665</v>
      </c>
      <c r="AF45">
        <v>5.522738132019147E-2</v>
      </c>
      <c r="AG45">
        <v>14.774014736176118</v>
      </c>
      <c r="AH45">
        <v>5.5013980161356238E-2</v>
      </c>
      <c r="AI45">
        <v>14.687694417263923</v>
      </c>
      <c r="AJ45">
        <v>5.6081858055404339E-2</v>
      </c>
      <c r="AK45">
        <v>14.807584956287849</v>
      </c>
      <c r="AL45">
        <v>5.4953066794194948E-2</v>
      </c>
      <c r="AM45">
        <v>14.534958843824562</v>
      </c>
      <c r="AN45">
        <v>5.4905269991857027E-2</v>
      </c>
      <c r="AO45">
        <v>14.818057976851684</v>
      </c>
      <c r="AP45">
        <v>5.7583217349985678E-2</v>
      </c>
      <c r="AQ45">
        <v>14.703514249924343</v>
      </c>
      <c r="AR45">
        <v>6.3462485667948598E-2</v>
      </c>
      <c r="AS45">
        <v>14.814778618042626</v>
      </c>
      <c r="AT45">
        <v>6.1750131127030844E-2</v>
      </c>
      <c r="AU45">
        <v>14.647300237017813</v>
      </c>
      <c r="AV45">
        <v>5.5891789587871644E-2</v>
      </c>
      <c r="AW45">
        <v>14.89623892785044</v>
      </c>
      <c r="AX45">
        <v>5.5035814206651941E-2</v>
      </c>
      <c r="AY45">
        <v>14.847675481347604</v>
      </c>
      <c r="AZ45">
        <v>5.6392516764013974E-2</v>
      </c>
      <c r="BA45">
        <v>14.69767416407227</v>
      </c>
      <c r="BB45">
        <v>5.582865426088883E-2</v>
      </c>
      <c r="BC45">
        <v>14.71544674224009</v>
      </c>
      <c r="BD45">
        <v>5.4942737772300597E-2</v>
      </c>
      <c r="BE45">
        <v>14.962241648846698</v>
      </c>
      <c r="BF45">
        <v>5.3795273590581158E-2</v>
      </c>
    </row>
    <row r="46" spans="5:58" x14ac:dyDescent="0.3">
      <c r="E46">
        <v>15.700000000000058</v>
      </c>
      <c r="F46">
        <v>5.46529592605857E-2</v>
      </c>
      <c r="I46">
        <v>14.70675273629368</v>
      </c>
      <c r="J46">
        <v>5.5429638765158391E-2</v>
      </c>
      <c r="K46">
        <v>14.833456490700097</v>
      </c>
      <c r="L46">
        <v>5.5320833140071544E-2</v>
      </c>
      <c r="M46">
        <v>14.610907522148821</v>
      </c>
      <c r="N46">
        <v>5.441603769884136E-2</v>
      </c>
      <c r="O46">
        <v>14.63537269640697</v>
      </c>
      <c r="P46">
        <v>5.2351991571059353E-2</v>
      </c>
      <c r="Q46">
        <v>15.048839388631654</v>
      </c>
      <c r="R46">
        <v>6.0689838265213326E-2</v>
      </c>
      <c r="S46">
        <v>14.679052808927713</v>
      </c>
      <c r="T46">
        <v>5.5303777292247995E-2</v>
      </c>
      <c r="U46">
        <v>15.080010535989969</v>
      </c>
      <c r="V46">
        <v>6.1298388075396178E-2</v>
      </c>
      <c r="W46">
        <v>14.974003915367273</v>
      </c>
      <c r="X46">
        <v>6.4953763585135535E-2</v>
      </c>
      <c r="Y46">
        <v>14.779071865690927</v>
      </c>
      <c r="Z46">
        <v>5.5121499687355108E-2</v>
      </c>
      <c r="AA46">
        <v>14.48402673553384</v>
      </c>
      <c r="AB46">
        <v>5.575933758768626E-2</v>
      </c>
      <c r="AC46">
        <v>14.830420613169823</v>
      </c>
      <c r="AD46">
        <v>6.2903329067323141E-2</v>
      </c>
      <c r="AE46">
        <v>14.49336569190654</v>
      </c>
      <c r="AF46">
        <v>5.4980420277591355E-2</v>
      </c>
      <c r="AG46">
        <v>14.773421180470127</v>
      </c>
      <c r="AH46">
        <v>5.4684565869318774E-2</v>
      </c>
      <c r="AI46">
        <v>14.687073295028009</v>
      </c>
      <c r="AJ46">
        <v>5.5642853387829844E-2</v>
      </c>
      <c r="AK46">
        <v>14.806982218713994</v>
      </c>
      <c r="AL46">
        <v>5.4606813808935908E-2</v>
      </c>
      <c r="AM46">
        <v>14.53397005782009</v>
      </c>
      <c r="AN46">
        <v>5.4560552088718524E-2</v>
      </c>
      <c r="AO46">
        <v>14.817441448315058</v>
      </c>
      <c r="AP46">
        <v>5.7136838993803049E-2</v>
      </c>
      <c r="AQ46">
        <v>14.691865305293835</v>
      </c>
      <c r="AR46">
        <v>6.3275124812449332E-2</v>
      </c>
      <c r="AS46">
        <v>14.802734225865194</v>
      </c>
      <c r="AT46">
        <v>6.1561076790275893E-2</v>
      </c>
      <c r="AU46">
        <v>14.646763720271331</v>
      </c>
      <c r="AV46">
        <v>5.5654828848449377E-2</v>
      </c>
      <c r="AW46">
        <v>14.895652488916316</v>
      </c>
      <c r="AX46">
        <v>5.4792830423814956E-2</v>
      </c>
      <c r="AY46">
        <v>14.847045952085814</v>
      </c>
      <c r="AZ46">
        <v>5.6021319908626979E-2</v>
      </c>
      <c r="BA46">
        <v>14.697043273434746</v>
      </c>
      <c r="BB46">
        <v>5.5523319387776583E-2</v>
      </c>
      <c r="BC46">
        <v>14.714879571870494</v>
      </c>
      <c r="BD46">
        <v>5.4642754267375873E-2</v>
      </c>
      <c r="BE46">
        <v>14.968883768722547</v>
      </c>
      <c r="BF46">
        <v>5.3788927552446193E-2</v>
      </c>
    </row>
    <row r="47" spans="5:58" x14ac:dyDescent="0.3">
      <c r="E47">
        <v>15.7</v>
      </c>
      <c r="F47">
        <v>5.4652959260585741E-2</v>
      </c>
      <c r="I47">
        <v>14.70724677429342</v>
      </c>
      <c r="J47">
        <v>5.4961398220916446E-2</v>
      </c>
      <c r="K47">
        <v>14.833835461019277</v>
      </c>
      <c r="L47">
        <v>5.5015377536642818E-2</v>
      </c>
      <c r="M47">
        <v>14.611864339158494</v>
      </c>
      <c r="N47">
        <v>5.4151695460440061E-2</v>
      </c>
      <c r="O47">
        <v>14.646782870751286</v>
      </c>
      <c r="P47">
        <v>5.2194214801158045E-2</v>
      </c>
      <c r="Q47">
        <v>15.037003193347786</v>
      </c>
      <c r="R47">
        <v>6.0533898514338533E-2</v>
      </c>
      <c r="S47">
        <v>14.679713291899953</v>
      </c>
      <c r="T47">
        <v>5.4820635251780998E-2</v>
      </c>
      <c r="U47">
        <v>15.067955202670865</v>
      </c>
      <c r="V47">
        <v>6.1102334297340938E-2</v>
      </c>
      <c r="W47">
        <v>14.960382196032029</v>
      </c>
      <c r="X47">
        <v>6.471649083574843E-2</v>
      </c>
      <c r="Y47">
        <v>14.779652720849487</v>
      </c>
      <c r="Z47">
        <v>5.4906129872689481E-2</v>
      </c>
      <c r="AA47">
        <v>14.484626922790413</v>
      </c>
      <c r="AB47">
        <v>5.5417215767767133E-2</v>
      </c>
      <c r="AC47">
        <v>14.818903124072733</v>
      </c>
      <c r="AD47">
        <v>6.2691965010554324E-2</v>
      </c>
      <c r="AE47">
        <v>14.493972080937665</v>
      </c>
      <c r="AF47">
        <v>5.473345923499124E-2</v>
      </c>
      <c r="AG47">
        <v>14.774014736176118</v>
      </c>
      <c r="AH47">
        <v>5.435515157728131E-2</v>
      </c>
      <c r="AI47">
        <v>14.687694417263923</v>
      </c>
      <c r="AJ47">
        <v>5.5203848720255348E-2</v>
      </c>
      <c r="AK47">
        <v>14.807584956287849</v>
      </c>
      <c r="AL47">
        <v>5.4260560823676869E-2</v>
      </c>
      <c r="AM47">
        <v>14.534958843824562</v>
      </c>
      <c r="AN47">
        <v>5.4215834185580021E-2</v>
      </c>
      <c r="AO47">
        <v>14.818057976851684</v>
      </c>
      <c r="AP47">
        <v>5.669046063762042E-2</v>
      </c>
      <c r="AQ47">
        <v>14.6805252858267</v>
      </c>
      <c r="AR47">
        <v>6.3072022866909203E-2</v>
      </c>
      <c r="AS47">
        <v>14.791009245955498</v>
      </c>
      <c r="AT47">
        <v>6.1356139085943735E-2</v>
      </c>
      <c r="AU47">
        <v>14.647300237017813</v>
      </c>
      <c r="AV47">
        <v>5.5417868109027109E-2</v>
      </c>
      <c r="AW47">
        <v>14.89623892785044</v>
      </c>
      <c r="AX47">
        <v>5.4549846640977971E-2</v>
      </c>
      <c r="AY47">
        <v>14.847675481347604</v>
      </c>
      <c r="AZ47">
        <v>5.5650123053239985E-2</v>
      </c>
      <c r="BA47">
        <v>14.69767416407227</v>
      </c>
      <c r="BB47">
        <v>5.5217984514664337E-2</v>
      </c>
      <c r="BC47">
        <v>14.71544674224009</v>
      </c>
      <c r="BD47">
        <v>5.4342770762451149E-2</v>
      </c>
      <c r="BE47">
        <v>14.975525888598396</v>
      </c>
      <c r="BF47">
        <v>5.3795273590581158E-2</v>
      </c>
    </row>
    <row r="48" spans="5:58" x14ac:dyDescent="0.3">
      <c r="E48" t="s">
        <v>228</v>
      </c>
      <c r="F48" t="s">
        <v>228</v>
      </c>
      <c r="I48">
        <v>14.708726481389169</v>
      </c>
      <c r="J48">
        <v>5.4495438897538682E-2</v>
      </c>
      <c r="K48">
        <v>14.834970525671515</v>
      </c>
      <c r="L48">
        <v>5.4711410082209713E-2</v>
      </c>
      <c r="M48">
        <v>14.614730128671223</v>
      </c>
      <c r="N48">
        <v>5.3888641070852686E-2</v>
      </c>
      <c r="O48">
        <v>14.659357659027988</v>
      </c>
      <c r="P48">
        <v>5.2047455485613417E-2</v>
      </c>
      <c r="Q48">
        <v>15.025515074627673</v>
      </c>
      <c r="R48">
        <v>6.0366210634338682E-2</v>
      </c>
      <c r="S48">
        <v>14.68169152301002</v>
      </c>
      <c r="T48">
        <v>5.433984703076989E-2</v>
      </c>
      <c r="U48">
        <v>15.056254390284881</v>
      </c>
      <c r="V48">
        <v>6.0891510294970683E-2</v>
      </c>
      <c r="W48">
        <v>14.947161061609835</v>
      </c>
      <c r="X48">
        <v>6.4461342522997789E-2</v>
      </c>
      <c r="Y48">
        <v>14.781392456457223</v>
      </c>
      <c r="Z48">
        <v>5.4691809318111996E-2</v>
      </c>
      <c r="AA48">
        <v>14.486424560508151</v>
      </c>
      <c r="AB48">
        <v>5.5076760730964694E-2</v>
      </c>
      <c r="AC48">
        <v>14.807724339088905</v>
      </c>
      <c r="AD48">
        <v>6.2464677289566554E-2</v>
      </c>
      <c r="AE48">
        <v>14.49578829376463</v>
      </c>
      <c r="AF48">
        <v>5.4487701361766235E-2</v>
      </c>
      <c r="AG48">
        <v>14.775792511550359</v>
      </c>
      <c r="AH48">
        <v>5.4027342158562038E-2</v>
      </c>
      <c r="AI48">
        <v>14.689554757926567</v>
      </c>
      <c r="AJ48">
        <v>5.4766982839292669E-2</v>
      </c>
      <c r="AK48">
        <v>14.809390232532539</v>
      </c>
      <c r="AL48">
        <v>5.3915994748156795E-2</v>
      </c>
      <c r="AM48">
        <v>14.53792038457196</v>
      </c>
      <c r="AN48">
        <v>5.3872795713414696E-2</v>
      </c>
      <c r="AO48">
        <v>14.819904558796503</v>
      </c>
      <c r="AP48">
        <v>5.6246256991919326E-2</v>
      </c>
      <c r="AQ48">
        <v>14.669518751479943</v>
      </c>
      <c r="AR48">
        <v>6.2853619704916125E-2</v>
      </c>
      <c r="AS48">
        <v>14.779629072009136</v>
      </c>
      <c r="AT48">
        <v>6.1135761863467038E-2</v>
      </c>
      <c r="AU48">
        <v>14.648907173401604</v>
      </c>
      <c r="AV48">
        <v>5.5182061818508092E-2</v>
      </c>
      <c r="AW48">
        <v>14.897995387581272</v>
      </c>
      <c r="AX48">
        <v>5.4308046650706335E-2</v>
      </c>
      <c r="AY48">
        <v>14.849561002129688</v>
      </c>
      <c r="AZ48">
        <v>5.5280734631619845E-2</v>
      </c>
      <c r="BA48">
        <v>14.699563762349072</v>
      </c>
      <c r="BB48">
        <v>5.4914137202361733E-2</v>
      </c>
      <c r="BC48">
        <v>14.717145490151845</v>
      </c>
      <c r="BD48">
        <v>5.4044248747008181E-2</v>
      </c>
      <c r="BE48">
        <v>14.982095236018932</v>
      </c>
      <c r="BF48">
        <v>5.3814242176464237E-2</v>
      </c>
    </row>
    <row r="49" spans="9:58" x14ac:dyDescent="0.3">
      <c r="I49">
        <v>14.711184648596694</v>
      </c>
      <c r="J49">
        <v>5.4034030902010519E-2</v>
      </c>
      <c r="K49">
        <v>14.836856154735923</v>
      </c>
      <c r="L49">
        <v>5.4410411675655516E-2</v>
      </c>
      <c r="M49">
        <v>14.619490928848567</v>
      </c>
      <c r="N49">
        <v>5.3628156104623133E-2</v>
      </c>
      <c r="O49">
        <v>14.673008858132288</v>
      </c>
      <c r="P49">
        <v>5.1912743035577601E-2</v>
      </c>
      <c r="Q49">
        <v>15.014399913178323</v>
      </c>
      <c r="R49">
        <v>6.0187137799821606E-2</v>
      </c>
      <c r="S49">
        <v>14.684977864514801</v>
      </c>
      <c r="T49">
        <v>5.3863754981098778E-2</v>
      </c>
      <c r="U49">
        <v>15.044933440186146</v>
      </c>
      <c r="V49">
        <v>6.0666372666128884E-2</v>
      </c>
      <c r="W49">
        <v>14.934369146133811</v>
      </c>
      <c r="X49">
        <v>6.4188871241313353E-2</v>
      </c>
      <c r="Y49">
        <v>14.784282596697132</v>
      </c>
      <c r="Z49">
        <v>5.4479582171821139E-2</v>
      </c>
      <c r="AA49">
        <v>14.48941089077679</v>
      </c>
      <c r="AB49">
        <v>5.473963113999581E-2</v>
      </c>
      <c r="AC49">
        <v>14.796908468977355</v>
      </c>
      <c r="AD49">
        <v>6.2221958158951741E-2</v>
      </c>
      <c r="AE49">
        <v>14.49880548198111</v>
      </c>
      <c r="AF49">
        <v>5.42443439655712E-2</v>
      </c>
      <c r="AG49">
        <v>14.778745845449926</v>
      </c>
      <c r="AH49">
        <v>5.3702734667697684E-2</v>
      </c>
      <c r="AI49">
        <v>14.692645253623233</v>
      </c>
      <c r="AJ49">
        <v>5.4334384111600263E-2</v>
      </c>
      <c r="AK49">
        <v>14.812389252323667</v>
      </c>
      <c r="AL49">
        <v>5.3574794273659944E-2</v>
      </c>
      <c r="AM49">
        <v>14.542840251733454</v>
      </c>
      <c r="AN49">
        <v>5.3533107921176819E-2</v>
      </c>
      <c r="AO49">
        <v>14.8229721977879</v>
      </c>
      <c r="AP49">
        <v>5.5806392172210416E-2</v>
      </c>
      <c r="AQ49">
        <v>14.658869539956056</v>
      </c>
      <c r="AR49">
        <v>6.2620388339085592E-2</v>
      </c>
      <c r="AS49">
        <v>14.768618350948776</v>
      </c>
      <c r="AT49">
        <v>6.0900422410836735E-2</v>
      </c>
      <c r="AU49">
        <v>14.651576700590166</v>
      </c>
      <c r="AV49">
        <v>5.4948558801436578E-2</v>
      </c>
      <c r="AW49">
        <v>14.900913310813566</v>
      </c>
      <c r="AX49">
        <v>5.4068608478246981E-2</v>
      </c>
      <c r="AY49">
        <v>14.852693328364349</v>
      </c>
      <c r="AZ49">
        <v>5.4914954267025924E-2</v>
      </c>
      <c r="BA49">
        <v>14.70270286233229</v>
      </c>
      <c r="BB49">
        <v>5.4613257764431697E-2</v>
      </c>
      <c r="BC49">
        <v>14.719967539476693</v>
      </c>
      <c r="BD49">
        <v>5.3748642590298878E-2</v>
      </c>
      <c r="BE49">
        <v>14.988519835839091</v>
      </c>
      <c r="BF49">
        <v>5.3845625486299072E-2</v>
      </c>
    </row>
    <row r="50" spans="9:58" x14ac:dyDescent="0.3">
      <c r="I50">
        <v>14.714609299972455</v>
      </c>
      <c r="J50">
        <v>5.3579422167705601E-2</v>
      </c>
      <c r="K50">
        <v>14.839483161617242</v>
      </c>
      <c r="L50">
        <v>5.4113848750960709E-2</v>
      </c>
      <c r="M50">
        <v>14.626123545550618</v>
      </c>
      <c r="N50">
        <v>5.3371509618323036E-2</v>
      </c>
      <c r="O50">
        <v>14.687640714710843</v>
      </c>
      <c r="P50">
        <v>5.1791022362096824E-2</v>
      </c>
      <c r="Q50">
        <v>15.003681781964346</v>
      </c>
      <c r="R50">
        <v>5.9997067842671475E-2</v>
      </c>
      <c r="S50">
        <v>14.689556305688825</v>
      </c>
      <c r="T50">
        <v>5.3394678575377039E-2</v>
      </c>
      <c r="U50">
        <v>15.034016871031655</v>
      </c>
      <c r="V50">
        <v>6.0427409008786633E-2</v>
      </c>
      <c r="W50">
        <v>14.922034154044409</v>
      </c>
      <c r="X50">
        <v>6.389966710281815E-2</v>
      </c>
      <c r="Y50">
        <v>14.788309061096479</v>
      </c>
      <c r="Z50">
        <v>5.4270482383140646E-2</v>
      </c>
      <c r="AA50">
        <v>14.493571364495446</v>
      </c>
      <c r="AB50">
        <v>5.4407469456339543E-2</v>
      </c>
      <c r="AC50">
        <v>14.786478938504299</v>
      </c>
      <c r="AD50">
        <v>6.1964333294298825E-2</v>
      </c>
      <c r="AE50">
        <v>14.5030089461494</v>
      </c>
      <c r="AF50">
        <v>5.4004572659178199E-2</v>
      </c>
      <c r="AG50">
        <v>14.78286034952893</v>
      </c>
      <c r="AH50">
        <v>5.338291055975429E-2</v>
      </c>
      <c r="AI50">
        <v>14.696950847769543</v>
      </c>
      <c r="AJ50">
        <v>5.3908160114694785E-2</v>
      </c>
      <c r="AK50">
        <v>14.816567404738272</v>
      </c>
      <c r="AL50">
        <v>5.323862169460071E-2</v>
      </c>
      <c r="AM50">
        <v>14.549694476210776</v>
      </c>
      <c r="AN50">
        <v>5.3198425733644882E-2</v>
      </c>
      <c r="AO50">
        <v>14.827245948597064</v>
      </c>
      <c r="AP50">
        <v>5.5373009155680261E-2</v>
      </c>
      <c r="AQ50">
        <v>14.648600715075863</v>
      </c>
      <c r="AR50">
        <v>6.2372833896620732E-2</v>
      </c>
      <c r="AS50">
        <v>14.758000929544394</v>
      </c>
      <c r="AT50">
        <v>6.0650630420902532E-2</v>
      </c>
      <c r="AU50">
        <v>14.65529581291538</v>
      </c>
      <c r="AV50">
        <v>5.4718496661040089E-2</v>
      </c>
      <c r="AW50">
        <v>14.904978481718638</v>
      </c>
      <c r="AX50">
        <v>5.38326986423079E-2</v>
      </c>
      <c r="AY50">
        <v>14.857057199673033</v>
      </c>
      <c r="AZ50">
        <v>5.4554564004626396E-2</v>
      </c>
      <c r="BA50">
        <v>14.707076170642345</v>
      </c>
      <c r="BB50">
        <v>5.4316812055251525E-2</v>
      </c>
      <c r="BC50">
        <v>14.723899141473993</v>
      </c>
      <c r="BD50">
        <v>5.3457392455804512E-2</v>
      </c>
      <c r="BE50">
        <v>14.994729298798809</v>
      </c>
      <c r="BF50">
        <v>5.3889079677975724E-2</v>
      </c>
    </row>
    <row r="51" spans="9:58" x14ac:dyDescent="0.3">
      <c r="I51">
        <v>14.718983750959195</v>
      </c>
      <c r="J51">
        <v>5.313382750268035E-2</v>
      </c>
      <c r="K51">
        <v>14.842838747802011</v>
      </c>
      <c r="L51">
        <v>5.3823166132884008E-2</v>
      </c>
      <c r="M51">
        <v>14.634595665335512</v>
      </c>
      <c r="N51">
        <v>5.3119951967835623E-2</v>
      </c>
      <c r="O51">
        <v>14.703150596802727</v>
      </c>
      <c r="P51">
        <v>5.1683147248239379E-2</v>
      </c>
      <c r="Q51">
        <v>14.993383894071266</v>
      </c>
      <c r="R51">
        <v>5.9796412412091243E-2</v>
      </c>
      <c r="S51">
        <v>14.695404540826914</v>
      </c>
      <c r="T51">
        <v>5.2934903106701965E-2</v>
      </c>
      <c r="U51">
        <v>15.023528325679329</v>
      </c>
      <c r="V51">
        <v>6.0175136865014002E-2</v>
      </c>
      <c r="W51">
        <v>14.910182800187776</v>
      </c>
      <c r="X51">
        <v>6.3594356459277038E-2</v>
      </c>
      <c r="Y51">
        <v>14.793452233125452</v>
      </c>
      <c r="Z51">
        <v>5.4065528665222323E-2</v>
      </c>
      <c r="AA51">
        <v>14.498885712254371</v>
      </c>
      <c r="AB51">
        <v>5.4081893938329885E-2</v>
      </c>
      <c r="AC51">
        <v>14.776458335710323</v>
      </c>
      <c r="AD51">
        <v>6.1692360653697487E-2</v>
      </c>
      <c r="AE51">
        <v>14.508378207414601</v>
      </c>
      <c r="AF51">
        <v>5.3769555584290238E-2</v>
      </c>
      <c r="AG51">
        <v>14.788115978337085</v>
      </c>
      <c r="AH51">
        <v>5.3069427985637165E-2</v>
      </c>
      <c r="AI51">
        <v>14.702450563943612</v>
      </c>
      <c r="AJ51">
        <v>5.3490387369045253E-2</v>
      </c>
      <c r="AK51">
        <v>14.821904334237773</v>
      </c>
      <c r="AL51">
        <v>5.290911480999233E-2</v>
      </c>
      <c r="AM51">
        <v>14.558449664911258</v>
      </c>
      <c r="AN51">
        <v>5.2870379688794392E-2</v>
      </c>
      <c r="AO51">
        <v>14.832704989939652</v>
      </c>
      <c r="AP51">
        <v>5.4948219340821877E-2</v>
      </c>
      <c r="AQ51">
        <v>14.638734516827425</v>
      </c>
      <c r="AR51">
        <v>6.2111492525319216E-2</v>
      </c>
      <c r="AS51">
        <v>14.747799802766503</v>
      </c>
      <c r="AT51">
        <v>6.0386926887491671E-2</v>
      </c>
      <c r="AU51">
        <v>14.660046391235841</v>
      </c>
      <c r="AV51">
        <v>5.4492996236940879E-2</v>
      </c>
      <c r="AW51">
        <v>14.910171095192473</v>
      </c>
      <c r="AX51">
        <v>5.3601466471896217E-2</v>
      </c>
      <c r="AY51">
        <v>14.862631355713376</v>
      </c>
      <c r="AZ51">
        <v>5.4201319629553373E-2</v>
      </c>
      <c r="BA51">
        <v>14.712662380960756</v>
      </c>
      <c r="BB51">
        <v>5.4026244328517721E-2</v>
      </c>
      <c r="BC51">
        <v>14.72892114177402</v>
      </c>
      <c r="BD51">
        <v>5.3171917284903961E-2</v>
      </c>
      <c r="BE51">
        <v>15.000655592722488</v>
      </c>
      <c r="BF51">
        <v>5.3944128658276823E-2</v>
      </c>
    </row>
    <row r="52" spans="9:58" x14ac:dyDescent="0.3">
      <c r="I52">
        <v>14.724286689671422</v>
      </c>
      <c r="J52">
        <v>5.269941779935175E-2</v>
      </c>
      <c r="K52">
        <v>14.84690656521164</v>
      </c>
      <c r="L52">
        <v>5.3539779997921359E-2</v>
      </c>
      <c r="M52">
        <v>14.64486601288727</v>
      </c>
      <c r="N52">
        <v>5.2874708716747591E-2</v>
      </c>
      <c r="O52">
        <v>14.719429713728903</v>
      </c>
      <c r="P52">
        <v>5.1589874360420819E-2</v>
      </c>
      <c r="Q52">
        <v>14.98352855243116</v>
      </c>
      <c r="R52">
        <v>5.9585606083062195E-2</v>
      </c>
      <c r="S52">
        <v>14.70249407791534</v>
      </c>
      <c r="T52">
        <v>5.2486668554940476E-2</v>
      </c>
      <c r="U52">
        <v>15.013490519982845</v>
      </c>
      <c r="V52">
        <v>5.9910102600099185E-2</v>
      </c>
      <c r="W52">
        <v>14.898840751957341</v>
      </c>
      <c r="X52">
        <v>6.3273600545558265E-2</v>
      </c>
      <c r="Y52">
        <v>14.799687055766913</v>
      </c>
      <c r="Z52">
        <v>5.3865719531978003E-2</v>
      </c>
      <c r="AA52">
        <v>14.505328043085481</v>
      </c>
      <c r="AB52">
        <v>5.3764490757163851E-2</v>
      </c>
      <c r="AC52">
        <v>14.766868362989722</v>
      </c>
      <c r="AD52">
        <v>6.1406629269325212E-2</v>
      </c>
      <c r="AE52">
        <v>14.51488710727555</v>
      </c>
      <c r="AF52">
        <v>5.3540437720472352E-2</v>
      </c>
      <c r="AG52">
        <v>14.794487126979133</v>
      </c>
      <c r="AH52">
        <v>5.2763814200936253E-2</v>
      </c>
      <c r="AI52">
        <v>14.709117608081071</v>
      </c>
      <c r="AJ52">
        <v>5.3083101221474117E-2</v>
      </c>
      <c r="AK52">
        <v>14.828374039838121</v>
      </c>
      <c r="AL52">
        <v>5.2587878944254693E-2</v>
      </c>
      <c r="AM52">
        <v>14.569063163435619</v>
      </c>
      <c r="AN52">
        <v>5.2550567993980807E-2</v>
      </c>
      <c r="AO52">
        <v>14.839322725914981</v>
      </c>
      <c r="AP52">
        <v>5.4534092260913547E-2</v>
      </c>
      <c r="AQ52">
        <v>14.629292313199171</v>
      </c>
      <c r="AR52">
        <v>6.1836930232396566E-2</v>
      </c>
      <c r="AS52">
        <v>14.738037063984139</v>
      </c>
      <c r="AT52">
        <v>6.0109882933736807E-2</v>
      </c>
      <c r="AU52">
        <v>14.665805291211496</v>
      </c>
      <c r="AV52">
        <v>5.4273156144537926E-2</v>
      </c>
      <c r="AW52">
        <v>14.916465853344182</v>
      </c>
      <c r="AX52">
        <v>5.3376038506902791E-2</v>
      </c>
      <c r="AY52">
        <v>14.869388639757464</v>
      </c>
      <c r="AZ52">
        <v>5.3856942112894206E-2</v>
      </c>
      <c r="BA52">
        <v>14.719434277832375</v>
      </c>
      <c r="BB52">
        <v>5.3742970200987165E-2</v>
      </c>
      <c r="BC52">
        <v>14.735009073696119</v>
      </c>
      <c r="BD52">
        <v>5.2893607883933998E-2</v>
      </c>
      <c r="BE52">
        <v>15.006233787893741</v>
      </c>
      <c r="BF52">
        <v>5.4010169299054438E-2</v>
      </c>
    </row>
    <row r="53" spans="9:58" x14ac:dyDescent="0.3">
      <c r="I53">
        <v>14.730492280724782</v>
      </c>
      <c r="J53">
        <v>5.2278309458127704E-2</v>
      </c>
      <c r="K53">
        <v>14.851666795848605</v>
      </c>
      <c r="L53">
        <v>5.3265070974836425E-2</v>
      </c>
      <c r="M53">
        <v>14.656884552104994</v>
      </c>
      <c r="N53">
        <v>5.263697466552647E-2</v>
      </c>
      <c r="O53">
        <v>14.736363879180661</v>
      </c>
      <c r="P53">
        <v>5.1511857940932701E-2</v>
      </c>
      <c r="Q53">
        <v>14.97413710151946</v>
      </c>
      <c r="R53">
        <v>5.9365105415151269E-2</v>
      </c>
      <c r="S53">
        <v>14.710790377442043</v>
      </c>
      <c r="T53">
        <v>5.2052158673772358E-2</v>
      </c>
      <c r="U53">
        <v>15.003925193594148</v>
      </c>
      <c r="V53">
        <v>5.9632880219242949E-2</v>
      </c>
      <c r="W53">
        <v>14.888032573703958</v>
      </c>
      <c r="X53">
        <v>6.2938094047545939E-2</v>
      </c>
      <c r="Y53">
        <v>14.806983153591677</v>
      </c>
      <c r="Z53">
        <v>5.3672028433420088E-2</v>
      </c>
      <c r="AA53">
        <v>14.512866970600546</v>
      </c>
      <c r="AB53">
        <v>5.3456806269234818E-2</v>
      </c>
      <c r="AC53">
        <v>14.757729790087941</v>
      </c>
      <c r="AD53">
        <v>6.1107757971734726E-2</v>
      </c>
      <c r="AE53">
        <v>14.522503935026393</v>
      </c>
      <c r="AF53">
        <v>5.3318335306926208E-2</v>
      </c>
      <c r="AG53">
        <v>14.801942755859315</v>
      </c>
      <c r="AH53">
        <v>5.2467558125290407E-2</v>
      </c>
      <c r="AI53">
        <v>14.716919499013049</v>
      </c>
      <c r="AJ53">
        <v>5.2688285929152076E-2</v>
      </c>
      <c r="AK53">
        <v>14.835945001783955</v>
      </c>
      <c r="AL53">
        <v>5.2276479126235162E-2</v>
      </c>
      <c r="AM53">
        <v>14.581483263885913</v>
      </c>
      <c r="AN53">
        <v>5.224054873963388E-2</v>
      </c>
      <c r="AO53">
        <v>14.847066915578592</v>
      </c>
      <c r="AP53">
        <v>5.4132645501460665E-2</v>
      </c>
      <c r="AQ53">
        <v>14.6202945539016</v>
      </c>
      <c r="AR53">
        <v>6.1549741658640529E-2</v>
      </c>
      <c r="AS53">
        <v>14.728733857115573</v>
      </c>
      <c r="AT53">
        <v>5.9820098575150436E-2</v>
      </c>
      <c r="AU53">
        <v>14.67254445606055</v>
      </c>
      <c r="AV53">
        <v>5.4060047422663182E-2</v>
      </c>
      <c r="AW53">
        <v>14.923832088744797</v>
      </c>
      <c r="AX53">
        <v>5.3157513009713137E-2</v>
      </c>
      <c r="AY53">
        <v>14.877296130996672</v>
      </c>
      <c r="AZ53">
        <v>5.352310922729335E-2</v>
      </c>
      <c r="BA53">
        <v>14.727358869256353</v>
      </c>
      <c r="BB53">
        <v>5.3468369755734574E-2</v>
      </c>
      <c r="BC53">
        <v>14.742133277447923</v>
      </c>
      <c r="BD53">
        <v>5.2623820148320587E-2</v>
      </c>
      <c r="BE53">
        <v>15.011402768438963</v>
      </c>
      <c r="BF53">
        <v>5.4086478045228321E-2</v>
      </c>
    </row>
    <row r="54" spans="9:58" x14ac:dyDescent="0.3">
      <c r="I54">
        <v>14.737570291103445</v>
      </c>
      <c r="J54">
        <v>5.1872554076517002E-2</v>
      </c>
      <c r="K54">
        <v>14.857096248347741</v>
      </c>
      <c r="L54">
        <v>5.300037741837603E-2</v>
      </c>
      <c r="M54">
        <v>14.670592729873713</v>
      </c>
      <c r="N54">
        <v>5.2407908030572874E-2</v>
      </c>
      <c r="O54">
        <v>14.753834312154538</v>
      </c>
      <c r="P54">
        <v>5.1449645218903023E-2</v>
      </c>
      <c r="Q54">
        <v>14.965229881127581</v>
      </c>
      <c r="R54">
        <v>5.9135387963704739E-2</v>
      </c>
      <c r="S54">
        <v>14.720253020669674</v>
      </c>
      <c r="T54">
        <v>5.1633490351661905E-2</v>
      </c>
      <c r="U54">
        <v>14.994853062880221</v>
      </c>
      <c r="V54">
        <v>5.9344070124391163E-2</v>
      </c>
      <c r="W54">
        <v>14.87778167353499</v>
      </c>
      <c r="X54">
        <v>6.2588563597605174E-2</v>
      </c>
      <c r="Y54">
        <v>14.815304980744541</v>
      </c>
      <c r="Z54">
        <v>5.3485399013111015E-2</v>
      </c>
      <c r="AA54">
        <v>14.521465765902525</v>
      </c>
      <c r="AB54">
        <v>5.3160339482439638E-2</v>
      </c>
      <c r="AC54">
        <v>14.749062409118936</v>
      </c>
      <c r="AD54">
        <v>6.0796394049604838E-2</v>
      </c>
      <c r="AE54">
        <v>14.531191582247969</v>
      </c>
      <c r="AF54">
        <v>5.3104330404284951E-2</v>
      </c>
      <c r="AG54">
        <v>14.810446541903163</v>
      </c>
      <c r="AH54">
        <v>5.2182103088520636E-2</v>
      </c>
      <c r="AI54">
        <v>14.725818226711171</v>
      </c>
      <c r="AJ54">
        <v>5.2307864992496636E-2</v>
      </c>
      <c r="AK54">
        <v>14.844580335109713</v>
      </c>
      <c r="AL54">
        <v>5.1976432464545329E-2</v>
      </c>
      <c r="AM54">
        <v>14.595649456781212</v>
      </c>
      <c r="AN54">
        <v>5.194183230839778E-2</v>
      </c>
      <c r="AO54">
        <v>14.855899830016888</v>
      </c>
      <c r="AP54">
        <v>5.3745834870722001E-2</v>
      </c>
      <c r="AQ54">
        <v>14.611760726077751</v>
      </c>
      <c r="AR54">
        <v>6.1250548790551564E-2</v>
      </c>
      <c r="AS54">
        <v>14.719910330835271</v>
      </c>
      <c r="AT54">
        <v>5.9518201420124942E-2</v>
      </c>
      <c r="AU54">
        <v>14.680231053249273</v>
      </c>
      <c r="AV54">
        <v>5.3854708315588001E-2</v>
      </c>
      <c r="AW54">
        <v>14.932233913835899</v>
      </c>
      <c r="AX54">
        <v>5.2946954614583458E-2</v>
      </c>
      <c r="AY54">
        <v>14.886315304928543</v>
      </c>
      <c r="AZ54">
        <v>5.3201447373012696E-2</v>
      </c>
      <c r="BA54">
        <v>14.736397547419847</v>
      </c>
      <c r="BB54">
        <v>5.3203780818526475E-2</v>
      </c>
      <c r="BC54">
        <v>14.750259044624878</v>
      </c>
      <c r="BD54">
        <v>5.236386845679266E-2</v>
      </c>
      <c r="BE54">
        <v>15.016105901925616</v>
      </c>
      <c r="BF54">
        <v>5.4172218842206757E-2</v>
      </c>
    </row>
    <row r="55" spans="9:58" x14ac:dyDescent="0.3">
      <c r="I55">
        <v>14.745486237452328</v>
      </c>
      <c r="J55">
        <v>5.1484128453952456E-2</v>
      </c>
      <c r="K55">
        <v>14.863168470962236</v>
      </c>
      <c r="L55">
        <v>5.2746988888940347E-2</v>
      </c>
      <c r="M55">
        <v>14.685923761329278</v>
      </c>
      <c r="N55">
        <v>5.2188624801506586E-2</v>
      </c>
      <c r="O55">
        <v>14.771718470115713</v>
      </c>
      <c r="P55">
        <v>5.1403672571877036E-2</v>
      </c>
      <c r="Q55">
        <v>14.956826182311458</v>
      </c>
      <c r="R55">
        <v>5.8896951245569616E-2</v>
      </c>
      <c r="S55">
        <v>14.730835906551606</v>
      </c>
      <c r="T55">
        <v>5.1232703298590025E-2</v>
      </c>
      <c r="U55">
        <v>14.986293776056032</v>
      </c>
      <c r="V55">
        <v>5.9044297813897889E-2</v>
      </c>
      <c r="W55">
        <v>14.868110252617562</v>
      </c>
      <c r="X55">
        <v>6.2225766200858137E-2</v>
      </c>
      <c r="Y55">
        <v>14.824611994120126</v>
      </c>
      <c r="Z55">
        <v>5.3306740510826588E-2</v>
      </c>
      <c r="AA55">
        <v>14.531082536525052</v>
      </c>
      <c r="AB55">
        <v>5.2876534753162847E-2</v>
      </c>
      <c r="AC55">
        <v>14.740884991699858</v>
      </c>
      <c r="AD55">
        <v>6.0473211847857269E-2</v>
      </c>
      <c r="AE55">
        <v>14.540907723596295</v>
      </c>
      <c r="AF55">
        <v>5.2899465622922547E-2</v>
      </c>
      <c r="AG55">
        <v>14.81995705551987</v>
      </c>
      <c r="AH55">
        <v>5.1908839798872224E-2</v>
      </c>
      <c r="AI55">
        <v>14.735770437468588</v>
      </c>
      <c r="AJ55">
        <v>5.1943691784071391E-2</v>
      </c>
      <c r="AK55">
        <v>14.854237969339447</v>
      </c>
      <c r="AL55">
        <v>5.1689200756360361E-2</v>
      </c>
      <c r="AM55">
        <v>14.611492725853708</v>
      </c>
      <c r="AN55">
        <v>5.1655874016698605E-2</v>
      </c>
      <c r="AO55">
        <v>14.865778436158608</v>
      </c>
      <c r="AP55">
        <v>5.337554487120845E-2</v>
      </c>
      <c r="AQ55">
        <v>14.60370931209841</v>
      </c>
      <c r="AR55">
        <v>6.093999961325855E-2</v>
      </c>
      <c r="AS55">
        <v>14.711585594936356</v>
      </c>
      <c r="AT55">
        <v>5.9204845310672528E-2</v>
      </c>
      <c r="AU55">
        <v>14.688827634448817</v>
      </c>
      <c r="AV55">
        <v>5.3658139214801427E-2</v>
      </c>
      <c r="AW55">
        <v>14.941630395770195</v>
      </c>
      <c r="AX55">
        <v>5.2745389140849565E-2</v>
      </c>
      <c r="AY55">
        <v>14.896402221044285</v>
      </c>
      <c r="AZ55">
        <v>5.289352365427296E-2</v>
      </c>
      <c r="BA55">
        <v>14.746506276791411</v>
      </c>
      <c r="BB55">
        <v>5.295049244006856E-2</v>
      </c>
      <c r="BC55">
        <v>14.759346787306095</v>
      </c>
      <c r="BD55">
        <v>5.21150192678611E-2</v>
      </c>
      <c r="BE55">
        <v>15.020291659839032</v>
      </c>
      <c r="BF55">
        <v>5.4266452295875643E-2</v>
      </c>
    </row>
    <row r="56" spans="9:58" x14ac:dyDescent="0.3">
      <c r="I56">
        <v>14.754201554076523</v>
      </c>
      <c r="J56">
        <v>5.1114924961022795E-2</v>
      </c>
      <c r="K56">
        <v>14.869853880433892</v>
      </c>
      <c r="L56">
        <v>5.2506139869974253E-2</v>
      </c>
      <c r="M56">
        <v>14.70280295522751</v>
      </c>
      <c r="N56">
        <v>5.1980193304177358E-2</v>
      </c>
      <c r="O56">
        <v>14.789890908545837</v>
      </c>
      <c r="P56">
        <v>5.1374262464942339E-2</v>
      </c>
      <c r="Q56">
        <v>14.948944205611415</v>
      </c>
      <c r="R56">
        <v>5.8650311661583007E-2</v>
      </c>
      <c r="S56">
        <v>14.742487476331613</v>
      </c>
      <c r="T56">
        <v>5.085175010879233E-2</v>
      </c>
      <c r="U56">
        <v>14.978265870630889</v>
      </c>
      <c r="V56">
        <v>5.8734212527835249E-2</v>
      </c>
      <c r="W56">
        <v>14.859039257095779</v>
      </c>
      <c r="X56">
        <v>6.1850487595679522E-2</v>
      </c>
      <c r="Y56">
        <v>14.834858850884801</v>
      </c>
      <c r="Z56">
        <v>5.3136923332831251E-2</v>
      </c>
      <c r="AA56">
        <v>14.541670430528329</v>
      </c>
      <c r="AB56">
        <v>5.2606774749517526E-2</v>
      </c>
      <c r="AC56">
        <v>14.733215248295913</v>
      </c>
      <c r="AD56">
        <v>6.0138911307175753E-2</v>
      </c>
      <c r="AE56">
        <v>14.551605023007383</v>
      </c>
      <c r="AF56">
        <v>5.2704739043460853E-2</v>
      </c>
      <c r="AG56">
        <v>14.830427962443089</v>
      </c>
      <c r="AH56">
        <v>5.1649099567624028E-2</v>
      </c>
      <c r="AI56">
        <v>14.746727645114882</v>
      </c>
      <c r="AJ56">
        <v>5.1597540519141234E-2</v>
      </c>
      <c r="AK56">
        <v>14.864870853449977</v>
      </c>
      <c r="AL56">
        <v>5.14161833656901E-2</v>
      </c>
      <c r="AM56">
        <v>14.628935884289042</v>
      </c>
      <c r="AN56">
        <v>5.13840670245891E-2</v>
      </c>
      <c r="AO56">
        <v>14.876654606427623</v>
      </c>
      <c r="AP56">
        <v>5.3023579518576211E-2</v>
      </c>
      <c r="AQ56">
        <v>14.596157749533385</v>
      </c>
      <c r="AR56">
        <v>6.0618766707127347E-2</v>
      </c>
      <c r="AS56">
        <v>14.703777678943059</v>
      </c>
      <c r="AT56">
        <v>5.8880708906349055E-2</v>
      </c>
      <c r="AU56">
        <v>14.698292317979703</v>
      </c>
      <c r="AV56">
        <v>5.3471297785203459E-2</v>
      </c>
      <c r="AW56">
        <v>14.951975755832228</v>
      </c>
      <c r="AX56">
        <v>5.2553798595238198E-2</v>
      </c>
      <c r="AY56">
        <v>14.907507736902513</v>
      </c>
      <c r="AZ56">
        <v>5.2600838244479454E-2</v>
      </c>
      <c r="BA56">
        <v>14.757635808657673</v>
      </c>
      <c r="BB56">
        <v>5.2709738615880221E-2</v>
      </c>
      <c r="BC56">
        <v>14.769352230922728</v>
      </c>
      <c r="BD56">
        <v>5.1878484949760134E-2</v>
      </c>
      <c r="BE56">
        <v>15.023914182139581</v>
      </c>
      <c r="BF56">
        <v>5.4368145964796957E-2</v>
      </c>
    </row>
    <row r="57" spans="9:58" x14ac:dyDescent="0.3">
      <c r="I57">
        <v>14.763673780829503</v>
      </c>
      <c r="J57">
        <v>5.0766742320033371E-2</v>
      </c>
      <c r="K57">
        <v>14.877119906119779</v>
      </c>
      <c r="L57">
        <v>5.2279003753688096E-2</v>
      </c>
      <c r="M57">
        <v>14.721148077832424</v>
      </c>
      <c r="N57">
        <v>5.178362899588871E-2</v>
      </c>
      <c r="O57">
        <v>14.808224160846201</v>
      </c>
      <c r="P57">
        <v>5.1361621188867938E-2</v>
      </c>
      <c r="Q57">
        <v>14.941601021633849</v>
      </c>
      <c r="R57">
        <v>5.8396003378162843E-2</v>
      </c>
      <c r="S57">
        <v>14.755150964732936</v>
      </c>
      <c r="T57">
        <v>5.0492486747916218E-2</v>
      </c>
      <c r="U57">
        <v>14.970786733260308</v>
      </c>
      <c r="V57">
        <v>5.8414485841883981E-2</v>
      </c>
      <c r="W57">
        <v>14.850588332726037</v>
      </c>
      <c r="X57">
        <v>6.1463540551962209E-2</v>
      </c>
      <c r="Y57">
        <v>14.845995629382422</v>
      </c>
      <c r="Z57">
        <v>5.2976774811346244E-2</v>
      </c>
      <c r="AA57">
        <v>14.553177864757066</v>
      </c>
      <c r="AB57">
        <v>5.2352373715125258E-2</v>
      </c>
      <c r="AC57">
        <v>14.726069789863439</v>
      </c>
      <c r="AD57">
        <v>5.9794216448090347E-2</v>
      </c>
      <c r="AE57">
        <v>14.563231364313793</v>
      </c>
      <c r="AF57">
        <v>5.2521099354221168E-2</v>
      </c>
      <c r="AG57">
        <v>14.841808249466823</v>
      </c>
      <c r="AH57">
        <v>5.1404147823073676E-2</v>
      </c>
      <c r="AI57">
        <v>14.758636467235815</v>
      </c>
      <c r="AJ57">
        <v>5.1271097611873907E-2</v>
      </c>
      <c r="AK57">
        <v>14.876427185098725</v>
      </c>
      <c r="AL57">
        <v>5.1158710405818278E-2</v>
      </c>
      <c r="AM57">
        <v>14.647893950772698</v>
      </c>
      <c r="AN57">
        <v>5.1127735548412864E-2</v>
      </c>
      <c r="AO57">
        <v>14.888475353215648</v>
      </c>
      <c r="AP57">
        <v>5.269165355264388E-2</v>
      </c>
      <c r="AQ57">
        <v>14.589122393385633</v>
      </c>
      <c r="AR57">
        <v>6.0287545791101432E-2</v>
      </c>
      <c r="AS57">
        <v>14.69650349306278</v>
      </c>
      <c r="AT57">
        <v>5.8546494214428563E-2</v>
      </c>
      <c r="AU57">
        <v>14.708578992855157</v>
      </c>
      <c r="AV57">
        <v>5.3295094299457842E-2</v>
      </c>
      <c r="AW57">
        <v>14.96321959246769</v>
      </c>
      <c r="AX57">
        <v>5.2373116387628968E-2</v>
      </c>
      <c r="AY57">
        <v>14.919577747546292</v>
      </c>
      <c r="AZ57">
        <v>5.2324817077528063E-2</v>
      </c>
      <c r="BA57">
        <v>14.769731921058115</v>
      </c>
      <c r="BB57">
        <v>5.2482692274392416E-2</v>
      </c>
      <c r="BC57">
        <v>14.780226629959222</v>
      </c>
      <c r="BD57">
        <v>5.1655417873911216E-2</v>
      </c>
      <c r="BE57">
        <v>15.026933779714879</v>
      </c>
      <c r="BF57">
        <v>5.4476185671853236E-2</v>
      </c>
    </row>
    <row r="58" spans="9:58" x14ac:dyDescent="0.3">
      <c r="I58">
        <v>14.773856769974669</v>
      </c>
      <c r="J58">
        <v>5.0441276841811884E-2</v>
      </c>
      <c r="K58">
        <v>14.884931148673131</v>
      </c>
      <c r="L58">
        <v>5.2066687124408775E-2</v>
      </c>
      <c r="M58">
        <v>14.740869753550738</v>
      </c>
      <c r="N58">
        <v>5.1599889518192048E-2</v>
      </c>
      <c r="O58">
        <v>14.826589632424344</v>
      </c>
      <c r="P58">
        <v>5.1365837413122749E-2</v>
      </c>
      <c r="Q58">
        <v>14.934812534080098</v>
      </c>
      <c r="R58">
        <v>5.8134577170422405E-2</v>
      </c>
      <c r="S58">
        <v>14.768764676513015</v>
      </c>
      <c r="T58">
        <v>5.0156663510942855E-2</v>
      </c>
      <c r="U58">
        <v>14.963872562090407</v>
      </c>
      <c r="V58">
        <v>5.8085810212850059E-2</v>
      </c>
      <c r="W58">
        <v>14.842775782328696</v>
      </c>
      <c r="X58">
        <v>6.1065763110838674E-2</v>
      </c>
      <c r="Y58">
        <v>14.85796807234761</v>
      </c>
      <c r="Z58">
        <v>5.2827075173870156E-2</v>
      </c>
      <c r="AA58">
        <v>14.565548776148422</v>
      </c>
      <c r="AB58">
        <v>5.2114571066253293E-2</v>
      </c>
      <c r="AC58">
        <v>14.719464091874272</v>
      </c>
      <c r="AD58">
        <v>5.9439873802910201E-2</v>
      </c>
      <c r="AE58">
        <v>14.575730105149356</v>
      </c>
      <c r="AF58">
        <v>5.2349441229310074E-2</v>
      </c>
      <c r="AG58">
        <v>14.85404247297663</v>
      </c>
      <c r="AH58">
        <v>5.1175177945498168E-2</v>
      </c>
      <c r="AI58">
        <v>14.771438885247084</v>
      </c>
      <c r="AJ58">
        <v>5.0965953459299676E-2</v>
      </c>
      <c r="AK58">
        <v>14.888850662999541</v>
      </c>
      <c r="AL58">
        <v>5.0918036259124305E-2</v>
      </c>
      <c r="AM58">
        <v>14.668274563510424</v>
      </c>
      <c r="AN58">
        <v>5.0888128409355492E-2</v>
      </c>
      <c r="AO58">
        <v>14.901183087032555</v>
      </c>
      <c r="AP58">
        <v>5.2381384083352404E-2</v>
      </c>
      <c r="AQ58">
        <v>14.582618480669961</v>
      </c>
      <c r="AR58">
        <v>5.9947054215929614E-2</v>
      </c>
      <c r="AS58">
        <v>14.689778791562338</v>
      </c>
      <c r="AT58">
        <v>5.8202925069511802E-2</v>
      </c>
      <c r="AU58">
        <v>14.719637543429197</v>
      </c>
      <c r="AV58">
        <v>5.3130387203235228E-2</v>
      </c>
      <c r="AW58">
        <v>14.975307126834718</v>
      </c>
      <c r="AX58">
        <v>5.2204222783575234E-2</v>
      </c>
      <c r="AY58">
        <v>14.932553449097036</v>
      </c>
      <c r="AZ58">
        <v>5.2066804900798618E-2</v>
      </c>
      <c r="BA58">
        <v>14.782735682949022</v>
      </c>
      <c r="BB58">
        <v>5.2270459562558241E-2</v>
      </c>
      <c r="BC58">
        <v>14.791917005436559</v>
      </c>
      <c r="BD58">
        <v>5.1446904800685256E-2</v>
      </c>
      <c r="BE58">
        <v>15.029317369221999</v>
      </c>
      <c r="BF58">
        <v>5.4589387711405195E-2</v>
      </c>
    </row>
    <row r="59" spans="9:58" x14ac:dyDescent="0.3">
      <c r="I59">
        <v>14.784700911012497</v>
      </c>
      <c r="J59">
        <v>5.0140114161452552E-2</v>
      </c>
      <c r="K59">
        <v>14.893249552505413</v>
      </c>
      <c r="L59">
        <v>5.1870224367412149E-2</v>
      </c>
      <c r="M59">
        <v>14.761871900360767</v>
      </c>
      <c r="N59">
        <v>5.1429870031353284E-2</v>
      </c>
      <c r="O59">
        <v>14.844858502692714</v>
      </c>
      <c r="P59">
        <v>5.138688156392298E-2</v>
      </c>
      <c r="Q59">
        <v>14.928593445302564</v>
      </c>
      <c r="R59">
        <v>5.7866599229314031E-2</v>
      </c>
      <c r="S59">
        <v>14.783262287036502</v>
      </c>
      <c r="T59">
        <v>4.9845916494925938E-2</v>
      </c>
      <c r="U59">
        <v>14.957538331676307</v>
      </c>
      <c r="V59">
        <v>5.7748897478957444E-2</v>
      </c>
      <c r="W59">
        <v>14.835618526148238</v>
      </c>
      <c r="X59">
        <v>6.0658016769670475E-2</v>
      </c>
      <c r="Y59">
        <v>14.870717851241709</v>
      </c>
      <c r="Z59">
        <v>5.2688553741989025E-2</v>
      </c>
      <c r="AA59">
        <v>14.578722894865617</v>
      </c>
      <c r="AB59">
        <v>5.1894525353503099E-2</v>
      </c>
      <c r="AC59">
        <v>14.713412460799317</v>
      </c>
      <c r="AD59">
        <v>5.9076650798900787E-2</v>
      </c>
      <c r="AE59">
        <v>14.589040352905089</v>
      </c>
      <c r="AF59">
        <v>5.2190600969857108E-2</v>
      </c>
      <c r="AG59">
        <v>14.867071029065357</v>
      </c>
      <c r="AH59">
        <v>5.0963305453125073E-2</v>
      </c>
      <c r="AI59">
        <v>14.785072527055036</v>
      </c>
      <c r="AJ59">
        <v>5.0683594693056909E-2</v>
      </c>
      <c r="AK59">
        <v>14.902080761216894</v>
      </c>
      <c r="AL59">
        <v>5.0695333465858389E-2</v>
      </c>
      <c r="AM59">
        <v>14.689978430205613</v>
      </c>
      <c r="AN59">
        <v>5.0666412949313233E-2</v>
      </c>
      <c r="AO59">
        <v>14.91471589707656</v>
      </c>
      <c r="AP59">
        <v>5.2094282712367983E-2</v>
      </c>
      <c r="AQ59">
        <v>14.576660097413038</v>
      </c>
      <c r="AR59">
        <v>5.9598029410544068E-2</v>
      </c>
      <c r="AS59">
        <v>14.683618138647748</v>
      </c>
      <c r="AT59">
        <v>5.7850745565861693E-2</v>
      </c>
      <c r="AU59">
        <v>14.731414093555028</v>
      </c>
      <c r="AV59">
        <v>5.2977978932952106E-2</v>
      </c>
      <c r="AW59">
        <v>14.988179469680913</v>
      </c>
      <c r="AX59">
        <v>5.2047940615738815E-2</v>
      </c>
      <c r="AY59">
        <v>14.946371625241103</v>
      </c>
      <c r="AZ59">
        <v>5.1828058723680855E-2</v>
      </c>
      <c r="BA59">
        <v>14.796583741309593</v>
      </c>
      <c r="BB59">
        <v>5.2074074456816208E-2</v>
      </c>
      <c r="BC59">
        <v>14.804366403020527</v>
      </c>
      <c r="BD59">
        <v>5.125396158481535E-2</v>
      </c>
      <c r="BE59">
        <v>15.031038835555504</v>
      </c>
      <c r="BF59">
        <v>5.4706511818218471E-2</v>
      </c>
    </row>
    <row r="60" spans="9:58" x14ac:dyDescent="0.3">
      <c r="I60">
        <v>14.7961533723779</v>
      </c>
      <c r="J60">
        <v>4.9864721513261323E-2</v>
      </c>
      <c r="K60">
        <v>14.902034591189317</v>
      </c>
      <c r="L60">
        <v>5.1690572629501941E-2</v>
      </c>
      <c r="M60">
        <v>14.784052197914379</v>
      </c>
      <c r="N60">
        <v>5.1274398853221999E-2</v>
      </c>
      <c r="O60">
        <v>14.862902628652549</v>
      </c>
      <c r="P60">
        <v>5.1424606031670969E-2</v>
      </c>
      <c r="Q60">
        <v>14.922957224462687</v>
      </c>
      <c r="R60">
        <v>5.759264993538564E-2</v>
      </c>
      <c r="S60">
        <v>14.798573165402223</v>
      </c>
      <c r="T60">
        <v>4.9561759628091333E-2</v>
      </c>
      <c r="U60">
        <v>14.951797760550601</v>
      </c>
      <c r="V60">
        <v>5.7404477318165024E-2</v>
      </c>
      <c r="W60">
        <v>14.829132065207798</v>
      </c>
      <c r="X60">
        <v>6.0241184616236843E-2</v>
      </c>
      <c r="Y60">
        <v>14.884182850423546</v>
      </c>
      <c r="Z60">
        <v>5.2561885378194839E-2</v>
      </c>
      <c r="AA60">
        <v>14.592636037926521</v>
      </c>
      <c r="AB60">
        <v>5.1693308617468278E-2</v>
      </c>
      <c r="AC60">
        <v>14.707928003123925</v>
      </c>
      <c r="AD60">
        <v>5.870533409620738E-2</v>
      </c>
      <c r="AE60">
        <v>14.603097261391868</v>
      </c>
      <c r="AF60">
        <v>5.2045352429639771E-2</v>
      </c>
      <c r="AG60">
        <v>14.880830443917361</v>
      </c>
      <c r="AH60">
        <v>5.0769562567439877E-2</v>
      </c>
      <c r="AI60">
        <v>14.799470970927226</v>
      </c>
      <c r="AJ60">
        <v>5.042539693667214E-2</v>
      </c>
      <c r="AK60">
        <v>14.916053024042153</v>
      </c>
      <c r="AL60">
        <v>5.0491687011643326E-2</v>
      </c>
      <c r="AM60">
        <v>14.712899811801394</v>
      </c>
      <c r="AN60">
        <v>5.0463669343720659E-2</v>
      </c>
      <c r="AO60">
        <v>14.929007852857444</v>
      </c>
      <c r="AP60">
        <v>5.183174816871073E-2</v>
      </c>
      <c r="AQ60">
        <v>14.571260148146202</v>
      </c>
      <c r="AR60">
        <v>5.924122728495345E-2</v>
      </c>
      <c r="AS60">
        <v>14.678034876921387</v>
      </c>
      <c r="AT60">
        <v>5.7490718445860865E-2</v>
      </c>
      <c r="AU60">
        <v>14.743851269064212</v>
      </c>
      <c r="AV60">
        <v>5.2838612006381278E-2</v>
      </c>
      <c r="AW60">
        <v>15.00177390824585</v>
      </c>
      <c r="AX60">
        <v>5.1905031275131984E-2</v>
      </c>
      <c r="AY60">
        <v>14.960964955213315</v>
      </c>
      <c r="AZ60">
        <v>5.1609741693551009E-2</v>
      </c>
      <c r="BA60">
        <v>14.8112086297915</v>
      </c>
      <c r="BB60">
        <v>5.189449372566092E-2</v>
      </c>
      <c r="BC60">
        <v>14.817514170497509</v>
      </c>
      <c r="BD60">
        <v>5.1077528226254623E-2</v>
      </c>
      <c r="BE60">
        <v>15.032079317970004</v>
      </c>
      <c r="BF60">
        <v>5.4826274756069014E-2</v>
      </c>
    </row>
    <row r="61" spans="9:58" x14ac:dyDescent="0.3">
      <c r="I61">
        <v>14.808158358830301</v>
      </c>
      <c r="J61">
        <v>4.9616440582537807E-2</v>
      </c>
      <c r="K61">
        <v>14.911243464899442</v>
      </c>
      <c r="L61">
        <v>5.1528607155886717E-2</v>
      </c>
      <c r="M61">
        <v>14.807302586031449</v>
      </c>
      <c r="N61">
        <v>5.113423342375014E-2</v>
      </c>
      <c r="O61">
        <v>14.880595443724923</v>
      </c>
      <c r="P61">
        <v>5.1478746206330452E-2</v>
      </c>
      <c r="Q61">
        <v>14.917916078359752</v>
      </c>
      <c r="R61">
        <v>5.731332260180564E-2</v>
      </c>
      <c r="S61">
        <v>14.81462271854982</v>
      </c>
      <c r="T61">
        <v>4.9305577294130903E-2</v>
      </c>
      <c r="U61">
        <v>14.946663281512054</v>
      </c>
      <c r="V61">
        <v>5.7053295667846601E-2</v>
      </c>
      <c r="W61">
        <v>14.823330447737382</v>
      </c>
      <c r="X61">
        <v>5.9816169416163148E-2</v>
      </c>
      <c r="Y61">
        <v>14.898297469770606</v>
      </c>
      <c r="Z61">
        <v>5.2447687198023361E-2</v>
      </c>
      <c r="AA61">
        <v>14.607220421896683</v>
      </c>
      <c r="AB61">
        <v>5.1511901165860553E-2</v>
      </c>
      <c r="AC61">
        <v>14.703022596962157</v>
      </c>
      <c r="AD61">
        <v>5.8326727884124296E-2</v>
      </c>
      <c r="AE61">
        <v>14.617832346764541</v>
      </c>
      <c r="AF61">
        <v>5.1914403244945673E-2</v>
      </c>
      <c r="AG61">
        <v>14.895253683046574</v>
      </c>
      <c r="AH61">
        <v>5.059489318430669E-2</v>
      </c>
      <c r="AI61">
        <v>14.814564069092439</v>
      </c>
      <c r="AJ61">
        <v>5.0192618103660519E-2</v>
      </c>
      <c r="AK61">
        <v>14.930699380015321</v>
      </c>
      <c r="AL61">
        <v>5.0308089041533569E-2</v>
      </c>
      <c r="AM61">
        <v>14.736927037630679</v>
      </c>
      <c r="AN61">
        <v>5.0280885339044505E-2</v>
      </c>
      <c r="AO61">
        <v>14.943989325403264</v>
      </c>
      <c r="AP61">
        <v>5.1595059494287464E-2</v>
      </c>
      <c r="AQ61">
        <v>14.56643032795712</v>
      </c>
      <c r="AR61">
        <v>5.8877420593110123E-2</v>
      </c>
      <c r="AS61">
        <v>14.673041098484891</v>
      </c>
      <c r="AT61">
        <v>5.7123623448081438E-2</v>
      </c>
      <c r="AU61">
        <v>14.756888477287848</v>
      </c>
      <c r="AV61">
        <v>5.2712965405179883E-2</v>
      </c>
      <c r="AW61">
        <v>15.016024211791347</v>
      </c>
      <c r="AX61">
        <v>5.1776191001696982E-2</v>
      </c>
      <c r="AY61">
        <v>14.97626234177697</v>
      </c>
      <c r="AZ61">
        <v>5.141291742903472E-2</v>
      </c>
      <c r="BA61">
        <v>14.826539097408144</v>
      </c>
      <c r="BB61">
        <v>5.1732592268363187E-2</v>
      </c>
      <c r="BC61">
        <v>14.831296253265961</v>
      </c>
      <c r="BD61">
        <v>5.0918464290590972E-2</v>
      </c>
      <c r="BE61">
        <v>15.032427416722429</v>
      </c>
      <c r="BF61">
        <v>5.4947364377147721E-2</v>
      </c>
    </row>
    <row r="62" spans="9:58" x14ac:dyDescent="0.3">
      <c r="I62">
        <v>14.820657383282445</v>
      </c>
      <c r="J62">
        <v>4.9396480969019385E-2</v>
      </c>
      <c r="K62">
        <v>14.920831308928749</v>
      </c>
      <c r="L62">
        <v>5.1385117026073221E-2</v>
      </c>
      <c r="M62">
        <v>14.831509791158194</v>
      </c>
      <c r="N62">
        <v>5.1010056614820706E-2</v>
      </c>
      <c r="O62">
        <v>14.897812845524376</v>
      </c>
      <c r="P62">
        <v>5.1548922333475862E-2</v>
      </c>
      <c r="Q62">
        <v>14.913480924993671</v>
      </c>
      <c r="R62">
        <v>5.7029222189378795E-2</v>
      </c>
      <c r="S62">
        <v>14.831332754669658</v>
      </c>
      <c r="T62">
        <v>4.9078617587624336E-2</v>
      </c>
      <c r="U62">
        <v>14.942146014698931</v>
      </c>
      <c r="V62">
        <v>5.6696113109256679E-2</v>
      </c>
      <c r="W62">
        <v>14.818226238748547</v>
      </c>
      <c r="X62">
        <v>5.938389165773162E-2</v>
      </c>
      <c r="Y62">
        <v>14.912992944276226</v>
      </c>
      <c r="Z62">
        <v>5.2346515563529213E-2</v>
      </c>
      <c r="AA62">
        <v>14.622404993123419</v>
      </c>
      <c r="AB62">
        <v>5.1351186797549152E-2</v>
      </c>
      <c r="AC62">
        <v>14.698706866331438</v>
      </c>
      <c r="AD62">
        <v>5.7941652139399995E-2</v>
      </c>
      <c r="AE62">
        <v>14.633173821168338</v>
      </c>
      <c r="AF62">
        <v>5.1798391387039663E-2</v>
      </c>
      <c r="AG62">
        <v>14.910270477881781</v>
      </c>
      <c r="AH62">
        <v>5.0440148275402413E-2</v>
      </c>
      <c r="AI62">
        <v>14.830278289493567</v>
      </c>
      <c r="AJ62">
        <v>4.9986392269097638E-2</v>
      </c>
      <c r="AK62">
        <v>14.945948473562344</v>
      </c>
      <c r="AL62">
        <v>5.0145434026384293E-2</v>
      </c>
      <c r="AM62">
        <v>14.761943049464437</v>
      </c>
      <c r="AN62">
        <v>5.0118951440582163E-2</v>
      </c>
      <c r="AO62">
        <v>14.959587326485709</v>
      </c>
      <c r="AP62">
        <v>5.1385369812528107E-2</v>
      </c>
      <c r="AQ62">
        <v>14.562181097160831</v>
      </c>
      <c r="AR62">
        <v>5.8507397259297239E-2</v>
      </c>
      <c r="AS62">
        <v>14.668647618750352</v>
      </c>
      <c r="AT62">
        <v>5.6750255618544999E-2</v>
      </c>
      <c r="AU62">
        <v>14.770462202257967</v>
      </c>
      <c r="AV62">
        <v>5.260165126695901E-2</v>
      </c>
      <c r="AW62">
        <v>15.03086095427097</v>
      </c>
      <c r="AX62">
        <v>5.1662047492295006E-2</v>
      </c>
      <c r="AY62">
        <v>14.992189257602414</v>
      </c>
      <c r="AZ62">
        <v>5.1238544838164007E-2</v>
      </c>
      <c r="BA62">
        <v>14.842500455662311</v>
      </c>
      <c r="BB62">
        <v>5.1589158852548674E-2</v>
      </c>
      <c r="BC62">
        <v>14.84564550640401</v>
      </c>
      <c r="BD62">
        <v>5.0777544721329899E-2</v>
      </c>
      <c r="BE62" t="s">
        <v>485</v>
      </c>
      <c r="BF62" t="s">
        <v>485</v>
      </c>
    </row>
    <row r="63" spans="9:58" x14ac:dyDescent="0.3">
      <c r="I63">
        <v>14.833589551743597</v>
      </c>
      <c r="J63">
        <v>4.920591429383285E-2</v>
      </c>
      <c r="K63">
        <v>14.930751412264891</v>
      </c>
      <c r="L63">
        <v>5.1260801309550318E-2</v>
      </c>
      <c r="M63">
        <v>14.856555878224535</v>
      </c>
      <c r="N63">
        <v>5.0902473403364609E-2</v>
      </c>
      <c r="O63">
        <v>14.914434066347969</v>
      </c>
      <c r="P63">
        <v>5.1634642177996751E-2</v>
      </c>
      <c r="Q63">
        <v>14.909661369919027</v>
      </c>
      <c r="R63">
        <v>5.6740963996335769E-2</v>
      </c>
      <c r="S63">
        <v>14.848621864145446</v>
      </c>
      <c r="T63">
        <v>4.888198623344784E-2</v>
      </c>
      <c r="U63">
        <v>14.938255743505259</v>
      </c>
      <c r="V63">
        <v>5.6333703220280806E-2</v>
      </c>
      <c r="W63">
        <v>14.813830492821371</v>
      </c>
      <c r="X63">
        <v>5.894528755830869E-2</v>
      </c>
      <c r="Y63">
        <v>14.928197679065798</v>
      </c>
      <c r="Z63">
        <v>5.2258863372745913E-2</v>
      </c>
      <c r="AA63">
        <v>14.638115773902062</v>
      </c>
      <c r="AB63">
        <v>5.1211948496781533E-2</v>
      </c>
      <c r="AC63">
        <v>14.6949901581433</v>
      </c>
      <c r="AD63">
        <v>5.7550940850350021E-2</v>
      </c>
      <c r="AE63">
        <v>14.649046942482082</v>
      </c>
      <c r="AF63">
        <v>5.1697882054031995E-2</v>
      </c>
      <c r="AG63">
        <v>14.925807668108027</v>
      </c>
      <c r="AH63">
        <v>5.0306081742368336E-2</v>
      </c>
      <c r="AI63">
        <v>14.846537074028403</v>
      </c>
      <c r="AJ63">
        <v>4.9807724144519734E-2</v>
      </c>
      <c r="AK63">
        <v>14.961726012632296</v>
      </c>
      <c r="AL63">
        <v>5.0004514405079276E-2</v>
      </c>
      <c r="AM63">
        <v>14.787825971807614</v>
      </c>
      <c r="AN63">
        <v>4.9978656574009406E-2</v>
      </c>
      <c r="AO63">
        <v>14.975725864211412</v>
      </c>
      <c r="AP63">
        <v>5.120370071048426E-2</v>
      </c>
      <c r="AQ63">
        <v>14.558521658645036</v>
      </c>
      <c r="AR63">
        <v>5.8131958671660114E-2</v>
      </c>
      <c r="AS63">
        <v>14.664863953016548</v>
      </c>
      <c r="AT63">
        <v>5.6371423588829857E-2</v>
      </c>
      <c r="AU63">
        <v>14.78450631415094</v>
      </c>
      <c r="AV63">
        <v>5.2505211903010822E-2</v>
      </c>
      <c r="AW63">
        <v>15.04621185256674</v>
      </c>
      <c r="AX63">
        <v>5.1563156842630194E-2</v>
      </c>
      <c r="AY63">
        <v>15.008668108356712</v>
      </c>
      <c r="AZ63">
        <v>5.1087473446673727E-2</v>
      </c>
      <c r="BA63">
        <v>14.85901494242102</v>
      </c>
      <c r="BB63">
        <v>5.1464892271401365E-2</v>
      </c>
      <c r="BC63">
        <v>14.860492021792746</v>
      </c>
      <c r="BD63">
        <v>5.0655456064447657E-2</v>
      </c>
    </row>
    <row r="64" spans="9:58" x14ac:dyDescent="0.3">
      <c r="I64">
        <v>14.846891859988949</v>
      </c>
      <c r="J64">
        <v>4.9045668978664012E-2</v>
      </c>
      <c r="K64">
        <v>14.940955445161581</v>
      </c>
      <c r="L64">
        <v>5.1156265659992747E-2</v>
      </c>
      <c r="M64">
        <v>14.882318825211907</v>
      </c>
      <c r="N64">
        <v>5.081200792397382E-2</v>
      </c>
      <c r="O64">
        <v>14.930342520273957</v>
      </c>
      <c r="P64">
        <v>5.1735304476773422E-2</v>
      </c>
      <c r="Q64">
        <v>14.906465685441583</v>
      </c>
      <c r="R64">
        <v>5.6449172325734223E-2</v>
      </c>
      <c r="S64">
        <v>14.866405816173714</v>
      </c>
      <c r="T64">
        <v>4.8716641199793631E-2</v>
      </c>
      <c r="U64">
        <v>14.935000893392168</v>
      </c>
      <c r="V64">
        <v>5.5966850900038126E-2</v>
      </c>
      <c r="W64">
        <v>14.810152730162702</v>
      </c>
      <c r="X64">
        <v>5.8501307036706633E-2</v>
      </c>
      <c r="Y64">
        <v>14.943837598199805</v>
      </c>
      <c r="Z64">
        <v>5.2185157658336194E-2</v>
      </c>
      <c r="AA64">
        <v>14.654276222887896</v>
      </c>
      <c r="AB64">
        <v>5.1094864618562844E-2</v>
      </c>
      <c r="AC64">
        <v>14.691880521960053</v>
      </c>
      <c r="AD64">
        <v>5.7155440210624013E-2</v>
      </c>
      <c r="AE64">
        <v>14.665374378454295</v>
      </c>
      <c r="AF64">
        <v>5.1613364917289919E-2</v>
      </c>
      <c r="AG64">
        <v>14.941789558096319</v>
      </c>
      <c r="AH64">
        <v>5.0193346743877071E-2</v>
      </c>
      <c r="AI64">
        <v>14.863261211533018</v>
      </c>
      <c r="AJ64">
        <v>4.9657484183070096E-2</v>
      </c>
      <c r="AK64">
        <v>14.977955130640776</v>
      </c>
      <c r="AL64">
        <v>4.9886016723848334E-2</v>
      </c>
      <c r="AM64">
        <v>14.814449705664297</v>
      </c>
      <c r="AN64">
        <v>4.9860684241813787E-2</v>
      </c>
      <c r="AO64">
        <v>14.992326313246814</v>
      </c>
      <c r="AP64">
        <v>5.1050937261759771E-2</v>
      </c>
      <c r="AQ64">
        <v>14.555459937938686</v>
      </c>
      <c r="AR64">
        <v>5.7751917946578024E-2</v>
      </c>
      <c r="AS64">
        <v>14.661698295860923</v>
      </c>
      <c r="AT64">
        <v>5.5987947824755191E-2</v>
      </c>
      <c r="AU64">
        <v>14.798952391465333</v>
      </c>
      <c r="AV64">
        <v>5.2424117156222423E-2</v>
      </c>
      <c r="AW64">
        <v>15.062002118645227</v>
      </c>
      <c r="AX64">
        <v>5.1480000838007259E-2</v>
      </c>
      <c r="AY64">
        <v>15.025618610735439</v>
      </c>
      <c r="AZ64">
        <v>5.0960439259197562E-2</v>
      </c>
      <c r="BA64">
        <v>14.876002100764808</v>
      </c>
      <c r="BB64">
        <v>5.1360397939213362E-2</v>
      </c>
      <c r="BC64">
        <v>14.875763468701562</v>
      </c>
      <c r="BD64">
        <v>5.0552793123608268E-2</v>
      </c>
    </row>
    <row r="65" spans="9:56" x14ac:dyDescent="0.3">
      <c r="I65">
        <v>14.860499500509876</v>
      </c>
      <c r="J65">
        <v>4.8916525722580581E-2</v>
      </c>
      <c r="K65">
        <v>14.951393694596252</v>
      </c>
      <c r="L65">
        <v>5.107201936457726E-2</v>
      </c>
      <c r="M65">
        <v>14.908673117632272</v>
      </c>
      <c r="N65">
        <v>5.0739100915370379E-2</v>
      </c>
      <c r="O65">
        <v>14.945426620928256</v>
      </c>
      <c r="P65">
        <v>5.1850203156105723E-2</v>
      </c>
      <c r="Q65">
        <v>14.903900792702315</v>
      </c>
      <c r="R65">
        <v>5.615447913335736E-2</v>
      </c>
      <c r="S65">
        <v>14.884597969127816</v>
      </c>
      <c r="T65">
        <v>4.8583388031045255E-2</v>
      </c>
      <c r="U65">
        <v>14.932388513640223</v>
      </c>
      <c r="V65">
        <v>5.5596350668964706E-2</v>
      </c>
      <c r="W65">
        <v>14.807200915987504</v>
      </c>
      <c r="X65">
        <v>5.8052911655870988E-2</v>
      </c>
      <c r="Y65">
        <v>14.959836505564342</v>
      </c>
      <c r="Z65">
        <v>5.2125757507131783E-2</v>
      </c>
      <c r="AA65">
        <v>14.670807607997906</v>
      </c>
      <c r="AB65">
        <v>5.1000505583778541E-2</v>
      </c>
      <c r="AC65">
        <v>14.689384692561227</v>
      </c>
      <c r="AD65">
        <v>5.6756006786538714E-2</v>
      </c>
      <c r="AE65">
        <v>14.682076583458148</v>
      </c>
      <c r="AF65">
        <v>5.1545251735808012E-2</v>
      </c>
      <c r="AG65">
        <v>14.958138285685132</v>
      </c>
      <c r="AH65">
        <v>5.0102492513509199E-2</v>
      </c>
      <c r="AI65">
        <v>14.880369223690598</v>
      </c>
      <c r="AJ65">
        <v>4.9536404338738842E-2</v>
      </c>
      <c r="AK65">
        <v>14.994556760956195</v>
      </c>
      <c r="AL65">
        <v>4.979051829148308E-2</v>
      </c>
      <c r="AM65">
        <v>14.841684542879346</v>
      </c>
      <c r="AN65">
        <v>4.9765609193339222E-2</v>
      </c>
      <c r="AO65">
        <v>15.009307797872884</v>
      </c>
      <c r="AP65">
        <v>5.0927823714521092E-2</v>
      </c>
      <c r="AQ65">
        <v>14.553002566047056</v>
      </c>
      <c r="AR65">
        <v>5.7368098167635162E-2</v>
      </c>
      <c r="AS65">
        <v>14.659157503391958</v>
      </c>
      <c r="AT65">
        <v>5.5600658849434735E-2</v>
      </c>
      <c r="AU65">
        <v>14.813730054364587</v>
      </c>
      <c r="AV65">
        <v>5.2358762112048554E-2</v>
      </c>
      <c r="AW65">
        <v>15.078154823917329</v>
      </c>
      <c r="AX65">
        <v>5.1412984606121911E-2</v>
      </c>
      <c r="AY65">
        <v>15.042958183594866</v>
      </c>
      <c r="AZ65">
        <v>5.085806117352748E-2</v>
      </c>
      <c r="BA65">
        <v>14.893379170965771</v>
      </c>
      <c r="BB65">
        <v>5.1276184941867357E-2</v>
      </c>
      <c r="BC65">
        <v>14.8913854461762</v>
      </c>
      <c r="BD65">
        <v>5.0470056062339855E-2</v>
      </c>
    </row>
    <row r="66" spans="9:56" x14ac:dyDescent="0.3">
      <c r="I66">
        <v>14.874346178249594</v>
      </c>
      <c r="J66">
        <v>4.8819113698544754E-2</v>
      </c>
      <c r="K66">
        <v>14.962015306466908</v>
      </c>
      <c r="L66">
        <v>5.1008472862786716E-2</v>
      </c>
      <c r="M66">
        <v>14.935490360022081</v>
      </c>
      <c r="N66">
        <v>5.068410757317162E-2</v>
      </c>
      <c r="O66">
        <v>14.959580564182687</v>
      </c>
      <c r="P66">
        <v>5.197853228431272E-2</v>
      </c>
      <c r="Q66">
        <v>14.901972246687748</v>
      </c>
      <c r="R66">
        <v>5.5857522659038455E-2</v>
      </c>
      <c r="S66">
        <v>14.903109692667229</v>
      </c>
      <c r="T66">
        <v>4.8482875923246294E-2</v>
      </c>
      <c r="U66">
        <v>14.93042426208225</v>
      </c>
      <c r="V66">
        <v>5.5223004948059158E-2</v>
      </c>
      <c r="W66">
        <v>14.80498144326798</v>
      </c>
      <c r="X66">
        <v>5.7601072540349255E-2</v>
      </c>
      <c r="Y66">
        <v>14.976116456090935</v>
      </c>
      <c r="Z66">
        <v>5.2080952310698474E-2</v>
      </c>
      <c r="AA66">
        <v>14.687629389985569</v>
      </c>
      <c r="AB66">
        <v>5.0929331100161158E-2</v>
      </c>
      <c r="AC66">
        <v>14.687508075357533</v>
      </c>
      <c r="AD66">
        <v>5.6353505661946017E-2</v>
      </c>
      <c r="AE66">
        <v>14.69907218602976</v>
      </c>
      <c r="AF66">
        <v>5.1493874350159737E-2</v>
      </c>
      <c r="AG66">
        <v>14.97477420151702</v>
      </c>
      <c r="AH66">
        <v>5.0033961683942418E-2</v>
      </c>
      <c r="AI66">
        <v>14.897777761985601</v>
      </c>
      <c r="AJ66">
        <v>4.9445074500356644E-2</v>
      </c>
      <c r="AK66">
        <v>15.011450022104448</v>
      </c>
      <c r="AL66">
        <v>4.9718484366746515E-2</v>
      </c>
      <c r="AM66">
        <v>14.869397798063481</v>
      </c>
      <c r="AN66">
        <v>4.9693894624664968E-2</v>
      </c>
      <c r="AO66">
        <v>15.026587586003497</v>
      </c>
      <c r="AP66">
        <v>5.0834959865595046E-2</v>
      </c>
      <c r="AQ66">
        <v>14.551154865090464</v>
      </c>
      <c r="AR66">
        <v>5.6981330603004851E-2</v>
      </c>
      <c r="AS66">
        <v>14.657247078400363</v>
      </c>
      <c r="AT66">
        <v>5.5210395444548643E-2</v>
      </c>
      <c r="AU66">
        <v>14.828767307560501</v>
      </c>
      <c r="AV66">
        <v>5.2309465173694954E-2</v>
      </c>
      <c r="AW66">
        <v>15.094591274026623</v>
      </c>
      <c r="AX66">
        <v>5.1362434643319459E-2</v>
      </c>
      <c r="AY66">
        <v>15.060602350278987</v>
      </c>
      <c r="AZ66">
        <v>5.0780837965405848E-2</v>
      </c>
      <c r="BA66">
        <v>14.911061493684624</v>
      </c>
      <c r="BB66">
        <v>5.1212663556621359E-2</v>
      </c>
      <c r="BC66">
        <v>14.907281845512719</v>
      </c>
      <c r="BD66">
        <v>5.0407647967288222E-2</v>
      </c>
    </row>
    <row r="67" spans="9:56" x14ac:dyDescent="0.3">
      <c r="I67">
        <v>14.888364433586018</v>
      </c>
      <c r="J67">
        <v>4.8753907488145815E-2</v>
      </c>
      <c r="K67">
        <v>14.972768533348193</v>
      </c>
      <c r="L67">
        <v>5.0965935746790161E-2</v>
      </c>
      <c r="M67">
        <v>14.962639901472071</v>
      </c>
      <c r="N67">
        <v>5.0647295819412817E-2</v>
      </c>
      <c r="O67">
        <v>14.972705070294918</v>
      </c>
      <c r="P67">
        <v>5.2119391724764402E-2</v>
      </c>
      <c r="Q67">
        <v>14.900684224199113</v>
      </c>
      <c r="R67">
        <v>5.5558946044375508E-2</v>
      </c>
      <c r="S67">
        <v>14.921850799535662</v>
      </c>
      <c r="T67">
        <v>4.8415594561282506E-2</v>
      </c>
      <c r="U67">
        <v>14.92911239284973</v>
      </c>
      <c r="V67">
        <v>5.4847622321017413E-2</v>
      </c>
      <c r="W67">
        <v>14.803499118887814</v>
      </c>
      <c r="X67">
        <v>5.7146768273051499E-2</v>
      </c>
      <c r="Y67">
        <v>14.992598135497072</v>
      </c>
      <c r="Z67">
        <v>5.2050960355449483E-2</v>
      </c>
      <c r="AA67">
        <v>14.704659614819956</v>
      </c>
      <c r="AB67">
        <v>5.0881687922640438E-2</v>
      </c>
      <c r="AC67">
        <v>14.686254734683956</v>
      </c>
      <c r="AD67">
        <v>5.5948808564654048E-2</v>
      </c>
      <c r="AE67">
        <v>14.716278385301797</v>
      </c>
      <c r="AF67">
        <v>5.1459483065803543E-2</v>
      </c>
      <c r="AG67">
        <v>14.991616257082287</v>
      </c>
      <c r="AH67">
        <v>4.9988088130489702E-2</v>
      </c>
      <c r="AI67">
        <v>14.915402013769354</v>
      </c>
      <c r="AJ67">
        <v>4.9383939617715658E-2</v>
      </c>
      <c r="AK67">
        <v>15.028552611815321</v>
      </c>
      <c r="AL67">
        <v>4.9670265891679145E-2</v>
      </c>
      <c r="AM67">
        <v>14.897454455023178</v>
      </c>
      <c r="AN67">
        <v>4.9645889921960888E-2</v>
      </c>
      <c r="AO67">
        <v>15.044081492247841</v>
      </c>
      <c r="AP67">
        <v>5.0772798138318948E-2</v>
      </c>
      <c r="AQ67">
        <v>14.549920836777737</v>
      </c>
      <c r="AR67">
        <v>5.659245290510781E-2</v>
      </c>
      <c r="AS67">
        <v>14.655971158441265</v>
      </c>
      <c r="AT67">
        <v>5.4818002833729229E-2</v>
      </c>
      <c r="AU67">
        <v>14.843990891067044</v>
      </c>
      <c r="AV67">
        <v>5.2276466510889984E-2</v>
      </c>
      <c r="AW67">
        <v>15.111231392240366</v>
      </c>
      <c r="AX67">
        <v>5.1328597223937393E-2</v>
      </c>
      <c r="AY67">
        <v>15.078465150181303</v>
      </c>
      <c r="AZ67">
        <v>5.0729145858540187E-2</v>
      </c>
      <c r="BA67">
        <v>14.928962922422505</v>
      </c>
      <c r="BB67">
        <v>5.1170143253279142E-2</v>
      </c>
      <c r="BC67">
        <v>14.923375221051453</v>
      </c>
      <c r="BD67">
        <v>5.0365872884419224E-2</v>
      </c>
    </row>
    <row r="68" spans="9:56" x14ac:dyDescent="0.3">
      <c r="I68">
        <v>14.902485970988261</v>
      </c>
      <c r="J68">
        <v>4.8721224769486315E-2</v>
      </c>
      <c r="K68">
        <v>14.983600986599654</v>
      </c>
      <c r="L68">
        <v>5.0944615253140917E-2</v>
      </c>
      <c r="M68">
        <v>14.989989472145361</v>
      </c>
      <c r="N68">
        <v>5.0628844997257984E-2</v>
      </c>
      <c r="O68">
        <v>14.984708080284513</v>
      </c>
      <c r="P68">
        <v>5.2271793449693363E-2</v>
      </c>
      <c r="Q68">
        <v>14.900039514806304</v>
      </c>
      <c r="R68">
        <v>5.5259395939829682E-2</v>
      </c>
      <c r="S68">
        <v>14.940729984944298</v>
      </c>
      <c r="T68">
        <v>4.8381871733186269E-2</v>
      </c>
      <c r="U68">
        <v>14.928455747159298</v>
      </c>
      <c r="V68">
        <v>5.4471015783020597E-2</v>
      </c>
      <c r="W68">
        <v>14.802757153231536</v>
      </c>
      <c r="X68">
        <v>5.6690982775857462E-2</v>
      </c>
      <c r="Y68">
        <v>15.009201246697421</v>
      </c>
      <c r="Z68">
        <v>5.2035927759175996E-2</v>
      </c>
      <c r="AA68">
        <v>14.721815312957549</v>
      </c>
      <c r="AB68">
        <v>5.0857808163988195E-2</v>
      </c>
      <c r="AC68">
        <v>14.685627384997307</v>
      </c>
      <c r="AD68">
        <v>5.5542791978458787E-2</v>
      </c>
      <c r="AE68">
        <v>14.733611354400965</v>
      </c>
      <c r="AF68">
        <v>5.1442245433619804E-2</v>
      </c>
      <c r="AG68">
        <v>15.008582399579176</v>
      </c>
      <c r="AH68">
        <v>4.9965095344492262E-2</v>
      </c>
      <c r="AI68">
        <v>14.933156115458749</v>
      </c>
      <c r="AJ68">
        <v>4.9353297533818861E-2</v>
      </c>
      <c r="AK68">
        <v>15.045781207990894</v>
      </c>
      <c r="AL68">
        <v>4.9646097781844589E-2</v>
      </c>
      <c r="AM68">
        <v>14.925717824545968</v>
      </c>
      <c r="AN68">
        <v>4.9621828959313143E-2</v>
      </c>
      <c r="AO68">
        <v>15.061704288053173</v>
      </c>
      <c r="AP68">
        <v>5.0741641378379623E-2</v>
      </c>
      <c r="AQ68">
        <v>14.549303153739416</v>
      </c>
      <c r="AR68">
        <v>5.6202307296443522E-2</v>
      </c>
      <c r="AS68">
        <v>14.655332506873172</v>
      </c>
      <c r="AT68">
        <v>5.4424330851994683E-2</v>
      </c>
      <c r="AU68">
        <v>14.859326637115641</v>
      </c>
      <c r="AV68">
        <v>5.22599268898018E-2</v>
      </c>
      <c r="AW68">
        <v>15.127994109575278</v>
      </c>
      <c r="AX68">
        <v>5.1311637200481638E-2</v>
      </c>
      <c r="AY68">
        <v>15.096459557536253</v>
      </c>
      <c r="AZ68">
        <v>5.0703236691679067E-2</v>
      </c>
      <c r="BA68">
        <v>14.946996243218047</v>
      </c>
      <c r="BB68">
        <v>5.1148831186484466E-2</v>
      </c>
      <c r="BC68">
        <v>14.939587167484474</v>
      </c>
      <c r="BD68">
        <v>5.0344934337737374E-2</v>
      </c>
    </row>
    <row r="69" spans="9:56" x14ac:dyDescent="0.3">
      <c r="I69">
        <v>14.916641991745587</v>
      </c>
      <c r="J69">
        <v>4.8721224769486315E-2</v>
      </c>
      <c r="K69">
        <v>14.994459891597923</v>
      </c>
      <c r="L69">
        <v>5.0944615253140917E-2</v>
      </c>
      <c r="M69">
        <v>15.017405827682797</v>
      </c>
      <c r="N69">
        <v>5.0628844997257984E-2</v>
      </c>
      <c r="O69">
        <v>14.995505401660546</v>
      </c>
      <c r="P69">
        <v>5.2434668470499719E-2</v>
      </c>
      <c r="Q69">
        <v>14.900039514806304</v>
      </c>
      <c r="R69">
        <v>5.4959521104224564E-2</v>
      </c>
      <c r="S69">
        <v>14.959655271399559</v>
      </c>
      <c r="T69">
        <v>4.8381871733186269E-2</v>
      </c>
      <c r="U69">
        <v>14.928455747159298</v>
      </c>
      <c r="V69">
        <v>5.4094000979968346E-2</v>
      </c>
      <c r="W69">
        <v>14.802757153231536</v>
      </c>
      <c r="X69">
        <v>5.6234703178661284E-2</v>
      </c>
      <c r="Y69">
        <v>15.025844901003151</v>
      </c>
      <c r="Z69">
        <v>5.2035927759175996E-2</v>
      </c>
      <c r="AA69">
        <v>14.739012903561505</v>
      </c>
      <c r="AB69">
        <v>5.0857808163988202E-2</v>
      </c>
      <c r="AC69">
        <v>14.685627384997307</v>
      </c>
      <c r="AD69">
        <v>5.5136335244875274E-2</v>
      </c>
      <c r="AE69">
        <v>14.750986648844117</v>
      </c>
      <c r="AF69">
        <v>5.1442245433619804E-2</v>
      </c>
      <c r="AG69">
        <v>15.025589971666871</v>
      </c>
      <c r="AH69">
        <v>4.9965095344492262E-2</v>
      </c>
      <c r="AI69">
        <v>14.950953570854994</v>
      </c>
      <c r="AJ69">
        <v>4.9353297533818861E-2</v>
      </c>
      <c r="AK69">
        <v>15.063051874642406</v>
      </c>
      <c r="AL69">
        <v>4.9646097781844589E-2</v>
      </c>
      <c r="AM69">
        <v>14.954050210336566</v>
      </c>
      <c r="AN69">
        <v>4.9621828959313143E-2</v>
      </c>
      <c r="AO69">
        <v>15.079370116929766</v>
      </c>
      <c r="AP69">
        <v>5.0741641378379623E-2</v>
      </c>
      <c r="AQ69">
        <v>14.549303153739416</v>
      </c>
      <c r="AR69">
        <v>5.5811738745523982E-2</v>
      </c>
      <c r="AS69">
        <v>14.655332506873172</v>
      </c>
      <c r="AT69">
        <v>5.4030232105195662E-2</v>
      </c>
      <c r="AU69">
        <v>14.874699831493087</v>
      </c>
      <c r="AV69">
        <v>5.22599268898018E-2</v>
      </c>
      <c r="AW69">
        <v>15.144797759757484</v>
      </c>
      <c r="AX69">
        <v>5.1311637200481638E-2</v>
      </c>
      <c r="AY69">
        <v>15.114497905399997</v>
      </c>
      <c r="AZ69">
        <v>5.0703236691679067E-2</v>
      </c>
      <c r="BA69">
        <v>14.965073599545034</v>
      </c>
      <c r="BB69">
        <v>5.1148831186484466E-2</v>
      </c>
      <c r="BC69">
        <v>14.955838701838383</v>
      </c>
      <c r="BD69">
        <v>5.0344934337737374E-2</v>
      </c>
    </row>
    <row r="70" spans="9:56" x14ac:dyDescent="0.3">
      <c r="I70">
        <v>14.93076352914783</v>
      </c>
      <c r="J70">
        <v>4.8753907488145815E-2</v>
      </c>
      <c r="K70">
        <v>15.005292344849385</v>
      </c>
      <c r="L70">
        <v>5.0965935746790154E-2</v>
      </c>
      <c r="M70">
        <v>15.044755398356086</v>
      </c>
      <c r="N70">
        <v>5.0647295819412817E-2</v>
      </c>
      <c r="O70">
        <v>15.00502129897143</v>
      </c>
      <c r="P70">
        <v>5.2606874335938046E-2</v>
      </c>
      <c r="Q70">
        <v>14.900684224199113</v>
      </c>
      <c r="R70">
        <v>5.4659970999678759E-2</v>
      </c>
      <c r="S70">
        <v>14.978534456808195</v>
      </c>
      <c r="T70">
        <v>4.8415594561282506E-2</v>
      </c>
      <c r="U70">
        <v>14.92911239284973</v>
      </c>
      <c r="V70">
        <v>5.3717394441971482E-2</v>
      </c>
      <c r="W70">
        <v>14.803499118887814</v>
      </c>
      <c r="X70">
        <v>5.5778917681467248E-2</v>
      </c>
      <c r="Y70">
        <v>15.042448012203497</v>
      </c>
      <c r="Z70">
        <v>5.2050960355449483E-2</v>
      </c>
      <c r="AA70">
        <v>14.756168601699098</v>
      </c>
      <c r="AB70">
        <v>5.0881687922640445E-2</v>
      </c>
      <c r="AC70">
        <v>14.686254734683956</v>
      </c>
      <c r="AD70">
        <v>5.4730318658680027E-2</v>
      </c>
      <c r="AE70">
        <v>14.768319617943286</v>
      </c>
      <c r="AF70">
        <v>5.1459483065803543E-2</v>
      </c>
      <c r="AG70">
        <v>15.04255611416376</v>
      </c>
      <c r="AH70">
        <v>4.9988088130489702E-2</v>
      </c>
      <c r="AI70">
        <v>14.968707672544388</v>
      </c>
      <c r="AJ70">
        <v>4.9383939617715665E-2</v>
      </c>
      <c r="AK70">
        <v>15.080280470817979</v>
      </c>
      <c r="AL70">
        <v>4.9670265891679145E-2</v>
      </c>
      <c r="AM70">
        <v>14.982313579859357</v>
      </c>
      <c r="AN70">
        <v>4.9645889921960888E-2</v>
      </c>
      <c r="AO70">
        <v>15.096992912735097</v>
      </c>
      <c r="AP70">
        <v>5.0772798138318948E-2</v>
      </c>
      <c r="AQ70">
        <v>14.549920836777737</v>
      </c>
      <c r="AR70">
        <v>5.5421593136859737E-2</v>
      </c>
      <c r="AS70">
        <v>14.655971158441263</v>
      </c>
      <c r="AT70">
        <v>5.3636560123461158E-2</v>
      </c>
      <c r="AU70">
        <v>14.890035577541685</v>
      </c>
      <c r="AV70">
        <v>5.2276466510889984E-2</v>
      </c>
      <c r="AW70">
        <v>15.161560477092394</v>
      </c>
      <c r="AX70">
        <v>5.13285972239374E-2</v>
      </c>
      <c r="AY70">
        <v>15.132492312754946</v>
      </c>
      <c r="AZ70">
        <v>5.072914585854018E-2</v>
      </c>
      <c r="BA70">
        <v>14.983106920340576</v>
      </c>
      <c r="BB70">
        <v>5.1170143253279149E-2</v>
      </c>
      <c r="BC70">
        <v>14.972050648271404</v>
      </c>
      <c r="BD70">
        <v>5.0365872884419224E-2</v>
      </c>
    </row>
    <row r="71" spans="9:56" x14ac:dyDescent="0.3">
      <c r="I71">
        <v>14.944781784484254</v>
      </c>
      <c r="J71">
        <v>4.8819113698544754E-2</v>
      </c>
      <c r="K71">
        <v>15.01604557173067</v>
      </c>
      <c r="L71">
        <v>5.1008472862786709E-2</v>
      </c>
      <c r="M71">
        <v>15.071904939806076</v>
      </c>
      <c r="N71">
        <v>5.068410757317162E-2</v>
      </c>
      <c r="O71">
        <v>15.013189025034691</v>
      </c>
      <c r="P71">
        <v>5.2787203145592036E-2</v>
      </c>
      <c r="Q71">
        <v>14.901972246687748</v>
      </c>
      <c r="R71">
        <v>5.4361394385015811E-2</v>
      </c>
      <c r="S71">
        <v>14.997275563676627</v>
      </c>
      <c r="T71">
        <v>4.8482875923246294E-2</v>
      </c>
      <c r="U71">
        <v>14.93042426208225</v>
      </c>
      <c r="V71">
        <v>5.3342011814929743E-2</v>
      </c>
      <c r="W71">
        <v>14.80498144326798</v>
      </c>
      <c r="X71">
        <v>5.5324613414169485E-2</v>
      </c>
      <c r="Y71">
        <v>15.058929691609634</v>
      </c>
      <c r="Z71">
        <v>5.2080952310698474E-2</v>
      </c>
      <c r="AA71">
        <v>14.773198826533486</v>
      </c>
      <c r="AB71">
        <v>5.0929331100161158E-2</v>
      </c>
      <c r="AC71">
        <v>14.687508075357533</v>
      </c>
      <c r="AD71">
        <v>5.4325621561388079E-2</v>
      </c>
      <c r="AE71">
        <v>14.785525817215323</v>
      </c>
      <c r="AF71">
        <v>5.1493874350159737E-2</v>
      </c>
      <c r="AG71">
        <v>15.059398169729027</v>
      </c>
      <c r="AH71">
        <v>5.0033961683942418E-2</v>
      </c>
      <c r="AI71">
        <v>14.986331924328141</v>
      </c>
      <c r="AJ71">
        <v>4.9445074500356644E-2</v>
      </c>
      <c r="AK71">
        <v>15.097383060528852</v>
      </c>
      <c r="AL71">
        <v>4.9718484366746515E-2</v>
      </c>
      <c r="AM71">
        <v>15.010370236819053</v>
      </c>
      <c r="AN71">
        <v>4.9693894624664968E-2</v>
      </c>
      <c r="AO71">
        <v>15.11448681897944</v>
      </c>
      <c r="AP71">
        <v>5.0834959865595039E-2</v>
      </c>
      <c r="AQ71">
        <v>14.551154865090464</v>
      </c>
      <c r="AR71">
        <v>5.5032715438962695E-2</v>
      </c>
      <c r="AS71">
        <v>14.657247078400363</v>
      </c>
      <c r="AT71">
        <v>5.3244167512641744E-2</v>
      </c>
      <c r="AU71">
        <v>14.905259161048228</v>
      </c>
      <c r="AV71">
        <v>5.2309465173694954E-2</v>
      </c>
      <c r="AW71">
        <v>15.178200595306135</v>
      </c>
      <c r="AX71">
        <v>5.1362434643319459E-2</v>
      </c>
      <c r="AY71">
        <v>15.150355112657262</v>
      </c>
      <c r="AZ71">
        <v>5.0780837965405848E-2</v>
      </c>
      <c r="BA71">
        <v>15.001008349078457</v>
      </c>
      <c r="BB71">
        <v>5.1212663556621359E-2</v>
      </c>
      <c r="BC71">
        <v>14.988144023810138</v>
      </c>
      <c r="BD71">
        <v>5.0407647967288222E-2</v>
      </c>
    </row>
    <row r="72" spans="9:56" x14ac:dyDescent="0.3">
      <c r="I72">
        <v>14.958628462223972</v>
      </c>
      <c r="J72">
        <v>4.8916525722580581E-2</v>
      </c>
      <c r="K72">
        <v>15.026667183601326</v>
      </c>
      <c r="L72">
        <v>5.107201936457726E-2</v>
      </c>
      <c r="M72">
        <v>15.098722182195885</v>
      </c>
      <c r="N72">
        <v>5.0739100915370379E-2</v>
      </c>
      <c r="O72">
        <v>15.019951289120499</v>
      </c>
      <c r="P72">
        <v>5.2974390022428056E-2</v>
      </c>
      <c r="Q72">
        <v>14.903900792702313</v>
      </c>
      <c r="R72">
        <v>5.4064437910696907E-2</v>
      </c>
      <c r="S72">
        <v>15.015787287216041</v>
      </c>
      <c r="T72">
        <v>4.8583388031045255E-2</v>
      </c>
      <c r="U72">
        <v>14.932388513640223</v>
      </c>
      <c r="V72">
        <v>5.2968666094024189E-2</v>
      </c>
      <c r="W72">
        <v>14.807200915987504</v>
      </c>
      <c r="X72">
        <v>5.4872774298647752E-2</v>
      </c>
      <c r="Y72">
        <v>15.075209642136228</v>
      </c>
      <c r="Z72">
        <v>5.2125757507131783E-2</v>
      </c>
      <c r="AA72">
        <v>14.790020608521148</v>
      </c>
      <c r="AB72">
        <v>5.1000505583778541E-2</v>
      </c>
      <c r="AC72">
        <v>14.689384692561227</v>
      </c>
      <c r="AD72">
        <v>5.3923120436795383E-2</v>
      </c>
      <c r="AE72">
        <v>14.802521419786935</v>
      </c>
      <c r="AF72">
        <v>5.1545251735808012E-2</v>
      </c>
      <c r="AG72">
        <v>15.076034085560915</v>
      </c>
      <c r="AH72">
        <v>5.0102492513509199E-2</v>
      </c>
      <c r="AI72">
        <v>15.003740462623144</v>
      </c>
      <c r="AJ72">
        <v>4.9536404338738842E-2</v>
      </c>
      <c r="AK72">
        <v>15.114276321677105</v>
      </c>
      <c r="AL72">
        <v>4.979051829148308E-2</v>
      </c>
      <c r="AM72">
        <v>15.038083492003189</v>
      </c>
      <c r="AN72">
        <v>4.9765609193339222E-2</v>
      </c>
      <c r="AO72">
        <v>15.131766607110054</v>
      </c>
      <c r="AP72">
        <v>5.0927823714521092E-2</v>
      </c>
      <c r="AQ72">
        <v>14.553002566047056</v>
      </c>
      <c r="AR72">
        <v>5.4645947874332371E-2</v>
      </c>
      <c r="AS72">
        <v>14.659157503391958</v>
      </c>
      <c r="AT72">
        <v>5.2853904107755645E-2</v>
      </c>
      <c r="AU72">
        <v>14.920296414244142</v>
      </c>
      <c r="AV72">
        <v>5.2358762112048554E-2</v>
      </c>
      <c r="AW72">
        <v>15.194637045415432</v>
      </c>
      <c r="AX72">
        <v>5.1412984606121911E-2</v>
      </c>
      <c r="AY72">
        <v>15.167999279341384</v>
      </c>
      <c r="AZ72">
        <v>5.085806117352748E-2</v>
      </c>
      <c r="BA72">
        <v>15.018690671797311</v>
      </c>
      <c r="BB72">
        <v>5.1276184941867357E-2</v>
      </c>
      <c r="BC72">
        <v>15.004040423146655</v>
      </c>
      <c r="BD72">
        <v>5.0470056062339855E-2</v>
      </c>
    </row>
    <row r="73" spans="9:56" x14ac:dyDescent="0.3">
      <c r="I73">
        <v>14.972236102744899</v>
      </c>
      <c r="J73">
        <v>4.9045668978664012E-2</v>
      </c>
      <c r="K73">
        <v>15.037105433035995</v>
      </c>
      <c r="L73">
        <v>5.1156265659992747E-2</v>
      </c>
      <c r="M73">
        <v>15.12507647461625</v>
      </c>
      <c r="N73">
        <v>5.081200792397382E-2</v>
      </c>
      <c r="O73">
        <v>15.025260658804971</v>
      </c>
      <c r="P73">
        <v>5.3167121984998664E-2</v>
      </c>
      <c r="Q73">
        <v>14.906465685441583</v>
      </c>
      <c r="R73">
        <v>5.3769744718320051E-2</v>
      </c>
      <c r="S73">
        <v>15.033979440170143</v>
      </c>
      <c r="T73">
        <v>4.8716641199793631E-2</v>
      </c>
      <c r="U73">
        <v>14.935000893392168</v>
      </c>
      <c r="V73">
        <v>5.2598165862950769E-2</v>
      </c>
      <c r="W73">
        <v>14.810152730162702</v>
      </c>
      <c r="X73">
        <v>5.4424378917812107E-2</v>
      </c>
      <c r="Y73">
        <v>15.091208549500765</v>
      </c>
      <c r="Z73">
        <v>5.2185157658336194E-2</v>
      </c>
      <c r="AA73">
        <v>14.806551993631158</v>
      </c>
      <c r="AB73">
        <v>5.1094864618562844E-2</v>
      </c>
      <c r="AC73">
        <v>14.691880521960053</v>
      </c>
      <c r="AD73">
        <v>5.3523687012710083E-2</v>
      </c>
      <c r="AE73">
        <v>14.819223624790787</v>
      </c>
      <c r="AF73">
        <v>5.1613364917289919E-2</v>
      </c>
      <c r="AG73">
        <v>15.092382813149728</v>
      </c>
      <c r="AH73">
        <v>5.0193346743877071E-2</v>
      </c>
      <c r="AI73">
        <v>15.020848474780724</v>
      </c>
      <c r="AJ73">
        <v>4.9657484183070096E-2</v>
      </c>
      <c r="AK73">
        <v>15.130877951992524</v>
      </c>
      <c r="AL73">
        <v>4.9886016723848334E-2</v>
      </c>
      <c r="AM73">
        <v>15.065318329218238</v>
      </c>
      <c r="AN73">
        <v>4.9860684241813787E-2</v>
      </c>
      <c r="AO73">
        <v>15.148748091736124</v>
      </c>
      <c r="AP73">
        <v>5.1050937261759771E-2</v>
      </c>
      <c r="AQ73">
        <v>14.555459937938686</v>
      </c>
      <c r="AR73">
        <v>5.4262128095389502E-2</v>
      </c>
      <c r="AS73">
        <v>14.661698295860923</v>
      </c>
      <c r="AT73">
        <v>5.2466615132435189E-2</v>
      </c>
      <c r="AU73">
        <v>14.935074077143396</v>
      </c>
      <c r="AV73">
        <v>5.2424117156222423E-2</v>
      </c>
      <c r="AW73">
        <v>15.210789750687534</v>
      </c>
      <c r="AX73">
        <v>5.1480000838007259E-2</v>
      </c>
      <c r="AY73">
        <v>15.185338852200811</v>
      </c>
      <c r="AZ73">
        <v>5.0960439259197562E-2</v>
      </c>
      <c r="BA73">
        <v>15.036067741998274</v>
      </c>
      <c r="BB73">
        <v>5.1360397939213362E-2</v>
      </c>
      <c r="BC73">
        <v>15.019662400621295</v>
      </c>
      <c r="BD73">
        <v>5.0552793123608268E-2</v>
      </c>
    </row>
    <row r="74" spans="9:56" x14ac:dyDescent="0.3">
      <c r="I74">
        <v>14.985538410990252</v>
      </c>
      <c r="J74">
        <v>4.920591429383285E-2</v>
      </c>
      <c r="K74">
        <v>15.047309465932686</v>
      </c>
      <c r="L74">
        <v>5.1260801309550318E-2</v>
      </c>
      <c r="M74">
        <v>15.150839421603623</v>
      </c>
      <c r="N74">
        <v>5.0902473403364609E-2</v>
      </c>
      <c r="O74">
        <v>15.029079892674549</v>
      </c>
      <c r="P74">
        <v>5.3364047157064165E-2</v>
      </c>
      <c r="Q74">
        <v>14.909661369919027</v>
      </c>
      <c r="R74">
        <v>5.3477953047718498E-2</v>
      </c>
      <c r="S74">
        <v>15.05176339219841</v>
      </c>
      <c r="T74">
        <v>4.8881986233447833E-2</v>
      </c>
      <c r="U74">
        <v>14.938255743505259</v>
      </c>
      <c r="V74">
        <v>5.2231313542708088E-2</v>
      </c>
      <c r="W74">
        <v>14.813830492821371</v>
      </c>
      <c r="X74">
        <v>5.398039839621005E-2</v>
      </c>
      <c r="Y74">
        <v>15.106848468634771</v>
      </c>
      <c r="Z74">
        <v>5.2258863372745913E-2</v>
      </c>
      <c r="AA74">
        <v>14.822712442616993</v>
      </c>
      <c r="AB74">
        <v>5.1211948496781533E-2</v>
      </c>
      <c r="AC74">
        <v>14.6949901581433</v>
      </c>
      <c r="AD74">
        <v>5.3128186372984075E-2</v>
      </c>
      <c r="AE74">
        <v>14.835551060763001</v>
      </c>
      <c r="AF74">
        <v>5.1697882054031995E-2</v>
      </c>
      <c r="AG74">
        <v>15.108364703138021</v>
      </c>
      <c r="AH74">
        <v>5.0306081742368336E-2</v>
      </c>
      <c r="AI74">
        <v>15.03757261228534</v>
      </c>
      <c r="AJ74">
        <v>4.9807724144519734E-2</v>
      </c>
      <c r="AK74">
        <v>15.147107070001004</v>
      </c>
      <c r="AL74">
        <v>5.0004514405079276E-2</v>
      </c>
      <c r="AM74">
        <v>15.091942063074921</v>
      </c>
      <c r="AN74">
        <v>4.9978656574009406E-2</v>
      </c>
      <c r="AO74">
        <v>15.165348540771525</v>
      </c>
      <c r="AP74">
        <v>5.120370071048426E-2</v>
      </c>
      <c r="AQ74">
        <v>14.558521658645036</v>
      </c>
      <c r="AR74">
        <v>5.3882087370307419E-2</v>
      </c>
      <c r="AS74">
        <v>14.664863953016548</v>
      </c>
      <c r="AT74">
        <v>5.2083139368360516E-2</v>
      </c>
      <c r="AU74">
        <v>14.949520154457788</v>
      </c>
      <c r="AV74">
        <v>5.2505211903010822E-2</v>
      </c>
      <c r="AW74">
        <v>15.22658001676602</v>
      </c>
      <c r="AX74">
        <v>5.1563156842630194E-2</v>
      </c>
      <c r="AY74">
        <v>15.202289354579538</v>
      </c>
      <c r="AZ74">
        <v>5.108747344667372E-2</v>
      </c>
      <c r="BA74">
        <v>15.053054900342062</v>
      </c>
      <c r="BB74">
        <v>5.1464892271401365E-2</v>
      </c>
      <c r="BC74">
        <v>15.034933847530111</v>
      </c>
      <c r="BD74">
        <v>5.0655456064447657E-2</v>
      </c>
    </row>
    <row r="75" spans="9:56" x14ac:dyDescent="0.3">
      <c r="I75">
        <v>14.998470579451403</v>
      </c>
      <c r="J75">
        <v>4.9396480969019385E-2</v>
      </c>
      <c r="K75">
        <v>15.057229569268829</v>
      </c>
      <c r="L75">
        <v>5.1385117026073214E-2</v>
      </c>
      <c r="M75">
        <v>15.175885508669964</v>
      </c>
      <c r="N75">
        <v>5.1010056614820706E-2</v>
      </c>
      <c r="O75">
        <v>15.031382201547753</v>
      </c>
      <c r="P75">
        <v>5.3563784250033053E-2</v>
      </c>
      <c r="Q75">
        <v>14.913480924993671</v>
      </c>
      <c r="R75">
        <v>5.3189694854675472E-2</v>
      </c>
      <c r="S75">
        <v>15.069052501674198</v>
      </c>
      <c r="T75">
        <v>4.9078617587624336E-2</v>
      </c>
      <c r="U75">
        <v>14.942146014698931</v>
      </c>
      <c r="V75">
        <v>5.1868903653732208E-2</v>
      </c>
      <c r="W75">
        <v>14.818226238748547</v>
      </c>
      <c r="X75">
        <v>5.3541794296787112E-2</v>
      </c>
      <c r="Y75">
        <v>15.122053203424343</v>
      </c>
      <c r="Z75">
        <v>5.2346515563529213E-2</v>
      </c>
      <c r="AA75">
        <v>14.838423223395635</v>
      </c>
      <c r="AB75">
        <v>5.1351186797549152E-2</v>
      </c>
      <c r="AC75">
        <v>14.698706866331438</v>
      </c>
      <c r="AD75">
        <v>5.2737475083934095E-2</v>
      </c>
      <c r="AE75">
        <v>14.851424182076745</v>
      </c>
      <c r="AF75">
        <v>5.1798391387039656E-2</v>
      </c>
      <c r="AG75">
        <v>15.123901893364266</v>
      </c>
      <c r="AH75">
        <v>5.0440148275402413E-2</v>
      </c>
      <c r="AI75">
        <v>15.053831396820176</v>
      </c>
      <c r="AJ75">
        <v>4.9986392269097638E-2</v>
      </c>
      <c r="AK75">
        <v>15.162884609070955</v>
      </c>
      <c r="AL75">
        <v>5.0145434026384293E-2</v>
      </c>
      <c r="AM75">
        <v>15.117824985418098</v>
      </c>
      <c r="AN75">
        <v>5.0118951440582163E-2</v>
      </c>
      <c r="AO75">
        <v>15.181487078497229</v>
      </c>
      <c r="AP75">
        <v>5.1385369812528107E-2</v>
      </c>
      <c r="AQ75">
        <v>14.562181097160831</v>
      </c>
      <c r="AR75">
        <v>5.3506648782670301E-2</v>
      </c>
      <c r="AS75">
        <v>14.668647618750352</v>
      </c>
      <c r="AT75">
        <v>5.1704307338645374E-2</v>
      </c>
      <c r="AU75">
        <v>14.963564266350762</v>
      </c>
      <c r="AV75">
        <v>5.260165126695901E-2</v>
      </c>
      <c r="AW75">
        <v>15.24193091506179</v>
      </c>
      <c r="AX75">
        <v>5.1662047492295006E-2</v>
      </c>
      <c r="AY75">
        <v>15.218768205333836</v>
      </c>
      <c r="AZ75">
        <v>5.1238544838164007E-2</v>
      </c>
      <c r="BA75">
        <v>15.069569387100771</v>
      </c>
      <c r="BB75">
        <v>5.1589158852548674E-2</v>
      </c>
      <c r="BC75">
        <v>15.049780362918847</v>
      </c>
      <c r="BD75">
        <v>5.0777544721329899E-2</v>
      </c>
    </row>
    <row r="76" spans="9:56" x14ac:dyDescent="0.3">
      <c r="I76">
        <v>15.010969603903547</v>
      </c>
      <c r="J76">
        <v>4.9616440582537807E-2</v>
      </c>
      <c r="K76">
        <v>15.066817413298136</v>
      </c>
      <c r="L76">
        <v>5.1528607155886717E-2</v>
      </c>
      <c r="M76">
        <v>15.200092713796709</v>
      </c>
      <c r="N76">
        <v>5.113423342375014E-2</v>
      </c>
      <c r="O76">
        <v>15.032151436382044</v>
      </c>
      <c r="P76">
        <v>5.3764932251709044E-2</v>
      </c>
      <c r="Q76">
        <v>14.917916078359752</v>
      </c>
      <c r="R76">
        <v>5.2905594442248627E-2</v>
      </c>
      <c r="S76">
        <v>15.085762537794036</v>
      </c>
      <c r="T76">
        <v>4.9305577294130903E-2</v>
      </c>
      <c r="U76">
        <v>14.946663281512054</v>
      </c>
      <c r="V76">
        <v>5.1511721095142293E-2</v>
      </c>
      <c r="W76">
        <v>14.823330447737382</v>
      </c>
      <c r="X76">
        <v>5.3109516538355592E-2</v>
      </c>
      <c r="Y76">
        <v>15.136748677929964</v>
      </c>
      <c r="Z76">
        <v>5.2447687198023361E-2</v>
      </c>
      <c r="AA76">
        <v>14.853607794622372</v>
      </c>
      <c r="AB76">
        <v>5.1511901165860553E-2</v>
      </c>
      <c r="AC76">
        <v>14.703022596962157</v>
      </c>
      <c r="AD76">
        <v>5.23523993392098E-2</v>
      </c>
      <c r="AE76">
        <v>14.866765656480542</v>
      </c>
      <c r="AF76">
        <v>5.1914403244945666E-2</v>
      </c>
      <c r="AG76">
        <v>15.138918688199473</v>
      </c>
      <c r="AH76">
        <v>5.059489318430669E-2</v>
      </c>
      <c r="AI76">
        <v>15.069545617221303</v>
      </c>
      <c r="AJ76">
        <v>5.0192618103660519E-2</v>
      </c>
      <c r="AK76">
        <v>15.178133702617979</v>
      </c>
      <c r="AL76">
        <v>5.0308089041533569E-2</v>
      </c>
      <c r="AM76">
        <v>15.142840997251856</v>
      </c>
      <c r="AN76">
        <v>5.0280885339044505E-2</v>
      </c>
      <c r="AO76">
        <v>15.197085079579674</v>
      </c>
      <c r="AP76">
        <v>5.1595059494287464E-2</v>
      </c>
      <c r="AQ76">
        <v>14.56643032795712</v>
      </c>
      <c r="AR76">
        <v>5.3136625448857416E-2</v>
      </c>
      <c r="AS76">
        <v>14.673041098484891</v>
      </c>
      <c r="AT76">
        <v>5.1330939509108935E-2</v>
      </c>
      <c r="AU76">
        <v>14.97713799132088</v>
      </c>
      <c r="AV76">
        <v>5.2712965405179883E-2</v>
      </c>
      <c r="AW76">
        <v>15.256767657541412</v>
      </c>
      <c r="AX76">
        <v>5.1776191001696982E-2</v>
      </c>
      <c r="AY76">
        <v>15.23469512115928</v>
      </c>
      <c r="AZ76">
        <v>5.141291742903472E-2</v>
      </c>
      <c r="BA76">
        <v>15.085530745354937</v>
      </c>
      <c r="BB76">
        <v>5.1732592268363187E-2</v>
      </c>
      <c r="BC76">
        <v>15.064129616056896</v>
      </c>
      <c r="BD76">
        <v>5.0918464290590972E-2</v>
      </c>
    </row>
    <row r="77" spans="9:56" x14ac:dyDescent="0.3">
      <c r="I77">
        <v>15.022974590355949</v>
      </c>
      <c r="J77">
        <v>4.9864721513261323E-2</v>
      </c>
      <c r="K77">
        <v>15.076026287008261</v>
      </c>
      <c r="L77">
        <v>5.1690572629501941E-2</v>
      </c>
      <c r="M77">
        <v>15.223343101913779</v>
      </c>
      <c r="N77">
        <v>5.1274398853221999E-2</v>
      </c>
      <c r="Q77">
        <v>14.922957224462687</v>
      </c>
      <c r="R77">
        <v>5.2626267108668634E-2</v>
      </c>
      <c r="S77">
        <v>15.101812090941634</v>
      </c>
      <c r="T77">
        <v>4.9561759628091333E-2</v>
      </c>
      <c r="U77">
        <v>14.951797760550601</v>
      </c>
      <c r="V77">
        <v>5.116053944482387E-2</v>
      </c>
      <c r="W77">
        <v>14.829132065207798</v>
      </c>
      <c r="X77">
        <v>5.268450133828189E-2</v>
      </c>
      <c r="Y77">
        <v>15.150863297277024</v>
      </c>
      <c r="Z77">
        <v>5.2561885378194839E-2</v>
      </c>
      <c r="AA77">
        <v>14.868192178592533</v>
      </c>
      <c r="AB77">
        <v>5.1693308617468278E-2</v>
      </c>
      <c r="AC77">
        <v>14.707928003123925</v>
      </c>
      <c r="AD77">
        <v>5.1973793127126709E-2</v>
      </c>
      <c r="AE77">
        <v>14.881500741853214</v>
      </c>
      <c r="AF77">
        <v>5.2045352429639771E-2</v>
      </c>
      <c r="AG77">
        <v>15.153341927328686</v>
      </c>
      <c r="AH77">
        <v>5.0769562567439877E-2</v>
      </c>
      <c r="AI77">
        <v>15.084638715386516</v>
      </c>
      <c r="AJ77">
        <v>5.042539693667214E-2</v>
      </c>
      <c r="AK77">
        <v>15.192780058591147</v>
      </c>
      <c r="AL77">
        <v>5.0491687011643326E-2</v>
      </c>
      <c r="AM77">
        <v>15.166868223081142</v>
      </c>
      <c r="AN77">
        <v>5.0463669343720659E-2</v>
      </c>
      <c r="AO77">
        <v>15.212066552125494</v>
      </c>
      <c r="AP77">
        <v>5.183174816871073E-2</v>
      </c>
      <c r="AQ77">
        <v>14.5712601481462</v>
      </c>
      <c r="AR77">
        <v>5.2772818757014089E-2</v>
      </c>
      <c r="AS77">
        <v>14.678034876921387</v>
      </c>
      <c r="AT77">
        <v>5.0963844511329515E-2</v>
      </c>
      <c r="AU77">
        <v>14.990175199544517</v>
      </c>
      <c r="AV77">
        <v>5.2838612006381278E-2</v>
      </c>
      <c r="AW77">
        <v>15.27101796108691</v>
      </c>
      <c r="AX77">
        <v>5.1905031275131984E-2</v>
      </c>
      <c r="AY77">
        <v>15.249992507722935</v>
      </c>
      <c r="AZ77">
        <v>5.1609741693551009E-2</v>
      </c>
      <c r="BA77">
        <v>15.100861212971582</v>
      </c>
      <c r="BB77">
        <v>5.1894493725660927E-2</v>
      </c>
      <c r="BC77">
        <v>15.077911698825348</v>
      </c>
      <c r="BD77">
        <v>5.1077528226254623E-2</v>
      </c>
    </row>
    <row r="78" spans="9:56" x14ac:dyDescent="0.3">
      <c r="I78">
        <v>15.034427051721352</v>
      </c>
      <c r="J78">
        <v>5.0140114161452552E-2</v>
      </c>
      <c r="K78">
        <v>15.084811325692165</v>
      </c>
      <c r="L78">
        <v>5.1870224367412149E-2</v>
      </c>
      <c r="M78">
        <v>15.245523399467391</v>
      </c>
      <c r="N78">
        <v>5.1429870031353284E-2</v>
      </c>
      <c r="Q78">
        <v>14.928593445302562</v>
      </c>
      <c r="R78">
        <v>5.2352317814740236E-2</v>
      </c>
      <c r="S78">
        <v>15.117122969307355</v>
      </c>
      <c r="T78">
        <v>4.9845916494925945E-2</v>
      </c>
      <c r="U78">
        <v>14.957538331676307</v>
      </c>
      <c r="V78">
        <v>5.0816119284031444E-2</v>
      </c>
      <c r="W78">
        <v>14.835618526148238</v>
      </c>
      <c r="X78">
        <v>5.2267669184848251E-2</v>
      </c>
      <c r="Y78">
        <v>15.16432829645886</v>
      </c>
      <c r="Z78">
        <v>5.2688553741989025E-2</v>
      </c>
      <c r="AA78">
        <v>14.882105321653437</v>
      </c>
      <c r="AB78">
        <v>5.1894525353503099E-2</v>
      </c>
      <c r="AC78">
        <v>14.713412460799317</v>
      </c>
      <c r="AD78">
        <v>5.1602476424433295E-2</v>
      </c>
      <c r="AE78">
        <v>14.895557650339994</v>
      </c>
      <c r="AF78">
        <v>5.2190600969857108E-2</v>
      </c>
      <c r="AG78">
        <v>15.167101342180692</v>
      </c>
      <c r="AH78">
        <v>5.0963305453125073E-2</v>
      </c>
      <c r="AI78">
        <v>15.099037159258707</v>
      </c>
      <c r="AJ78">
        <v>5.0683594693056916E-2</v>
      </c>
      <c r="AK78">
        <v>15.206752321416406</v>
      </c>
      <c r="AL78">
        <v>5.0695333465858396E-2</v>
      </c>
      <c r="AM78">
        <v>15.189789604676921</v>
      </c>
      <c r="AN78">
        <v>5.0666412949313233E-2</v>
      </c>
      <c r="AO78">
        <v>15.226358507906378</v>
      </c>
      <c r="AP78">
        <v>5.2094282712367983E-2</v>
      </c>
      <c r="AQ78">
        <v>14.576660097413038</v>
      </c>
      <c r="AR78">
        <v>5.2416016631423458E-2</v>
      </c>
      <c r="AS78">
        <v>14.683618138647748</v>
      </c>
      <c r="AT78">
        <v>5.060381739132868E-2</v>
      </c>
      <c r="AU78">
        <v>15.002612375053701</v>
      </c>
      <c r="AV78">
        <v>5.2977978932952106E-2</v>
      </c>
      <c r="AW78">
        <v>15.284612399651847</v>
      </c>
      <c r="AX78">
        <v>5.2047940615738815E-2</v>
      </c>
      <c r="AY78">
        <v>15.264585837695149</v>
      </c>
      <c r="AZ78">
        <v>5.1828058723680855E-2</v>
      </c>
      <c r="BA78">
        <v>15.115486101453488</v>
      </c>
      <c r="BB78">
        <v>5.2074074456816208E-2</v>
      </c>
      <c r="BC78">
        <v>15.09105946630233</v>
      </c>
      <c r="BD78">
        <v>5.125396158481535E-2</v>
      </c>
    </row>
    <row r="79" spans="9:56" x14ac:dyDescent="0.3">
      <c r="I79">
        <v>15.045271192759179</v>
      </c>
      <c r="J79">
        <v>5.0441276841811884E-2</v>
      </c>
      <c r="K79">
        <v>15.093129729524447</v>
      </c>
      <c r="L79">
        <v>5.2066687124408768E-2</v>
      </c>
      <c r="M79">
        <v>15.266525546277419</v>
      </c>
      <c r="N79">
        <v>5.1599889518192048E-2</v>
      </c>
      <c r="Q79">
        <v>14.934812534080098</v>
      </c>
      <c r="R79">
        <v>5.2084339873631862E-2</v>
      </c>
      <c r="S79">
        <v>15.131620579830841</v>
      </c>
      <c r="T79">
        <v>5.0156663510942848E-2</v>
      </c>
      <c r="U79">
        <v>14.963872562090405</v>
      </c>
      <c r="V79">
        <v>5.0479206550138836E-2</v>
      </c>
      <c r="W79">
        <v>14.842775782328694</v>
      </c>
      <c r="X79">
        <v>5.1859922843680052E-2</v>
      </c>
      <c r="Y79">
        <v>15.177078075352959</v>
      </c>
      <c r="Z79">
        <v>5.2827075173870156E-2</v>
      </c>
      <c r="AA79">
        <v>14.895279440370633</v>
      </c>
      <c r="AB79">
        <v>5.2114571066253286E-2</v>
      </c>
      <c r="AC79">
        <v>14.71946409187427</v>
      </c>
      <c r="AD79">
        <v>5.1239253420423889E-2</v>
      </c>
      <c r="AE79">
        <v>14.908867898095727</v>
      </c>
      <c r="AF79">
        <v>5.2349441229310067E-2</v>
      </c>
      <c r="AG79">
        <v>15.180129898269417</v>
      </c>
      <c r="AH79">
        <v>5.1175177945498168E-2</v>
      </c>
      <c r="AI79">
        <v>15.112670801066658</v>
      </c>
      <c r="AJ79">
        <v>5.0965953459299676E-2</v>
      </c>
      <c r="AK79">
        <v>15.219982419633759</v>
      </c>
      <c r="AL79">
        <v>5.0918036259124305E-2</v>
      </c>
      <c r="AM79">
        <v>15.21149347137211</v>
      </c>
      <c r="AN79">
        <v>5.0888128409355485E-2</v>
      </c>
      <c r="AO79">
        <v>15.239891317950383</v>
      </c>
      <c r="AP79">
        <v>5.2381384083352397E-2</v>
      </c>
      <c r="AQ79">
        <v>14.582618480669961</v>
      </c>
      <c r="AR79">
        <v>5.2066991826037912E-2</v>
      </c>
      <c r="AS79">
        <v>14.689778791562338</v>
      </c>
      <c r="AT79">
        <v>5.0251637887678571E-2</v>
      </c>
      <c r="AU79">
        <v>15.014388925179531</v>
      </c>
      <c r="AV79">
        <v>5.3130387203235228E-2</v>
      </c>
      <c r="AW79">
        <v>15.297484742498041</v>
      </c>
      <c r="AX79">
        <v>5.2204222783575234E-2</v>
      </c>
      <c r="AY79">
        <v>15.278404013839214</v>
      </c>
      <c r="AZ79">
        <v>5.2066804900798611E-2</v>
      </c>
      <c r="BA79">
        <v>15.129334159814059</v>
      </c>
      <c r="BB79">
        <v>5.2270459562558241E-2</v>
      </c>
      <c r="BC79">
        <v>15.103508863886297</v>
      </c>
      <c r="BD79">
        <v>5.1446904800685256E-2</v>
      </c>
    </row>
    <row r="80" spans="9:56" x14ac:dyDescent="0.3">
      <c r="I80">
        <v>15.055454181904345</v>
      </c>
      <c r="J80">
        <v>5.0766742320033371E-2</v>
      </c>
      <c r="K80">
        <v>15.100940972077799</v>
      </c>
      <c r="L80">
        <v>5.2279003753688089E-2</v>
      </c>
      <c r="M80">
        <v>15.286247221995733</v>
      </c>
      <c r="N80">
        <v>5.178362899588871E-2</v>
      </c>
      <c r="Q80">
        <v>14.941601021633849</v>
      </c>
      <c r="R80">
        <v>5.1822913665891424E-2</v>
      </c>
      <c r="S80">
        <v>15.145234291610921</v>
      </c>
      <c r="T80">
        <v>5.0492486747916211E-2</v>
      </c>
      <c r="U80">
        <v>14.970786733260308</v>
      </c>
      <c r="V80">
        <v>5.0150530921104906E-2</v>
      </c>
      <c r="W80">
        <v>14.850588332726037</v>
      </c>
      <c r="X80">
        <v>5.1462145402556517E-2</v>
      </c>
      <c r="Y80">
        <v>15.189050518318147</v>
      </c>
      <c r="Z80">
        <v>5.2976774811346244E-2</v>
      </c>
      <c r="AA80">
        <v>14.907650351761989</v>
      </c>
      <c r="AB80">
        <v>5.2352373715125251E-2</v>
      </c>
      <c r="AC80">
        <v>14.726069789863439</v>
      </c>
      <c r="AD80">
        <v>5.0884910775243736E-2</v>
      </c>
      <c r="AE80">
        <v>14.921366638931289</v>
      </c>
      <c r="AF80">
        <v>5.2521099354221168E-2</v>
      </c>
      <c r="AG80">
        <v>15.192364121779224</v>
      </c>
      <c r="AH80">
        <v>5.1404147823073676E-2</v>
      </c>
      <c r="AI80">
        <v>15.125473219077927</v>
      </c>
      <c r="AJ80">
        <v>5.12710976118739E-2</v>
      </c>
      <c r="AK80">
        <v>15.232405897534575</v>
      </c>
      <c r="AL80">
        <v>5.1158710405818278E-2</v>
      </c>
      <c r="AM80">
        <v>15.231874084109837</v>
      </c>
      <c r="AN80">
        <v>5.1127735548412864E-2</v>
      </c>
      <c r="AO80">
        <v>15.252599051767287</v>
      </c>
      <c r="AP80">
        <v>5.269165355264388E-2</v>
      </c>
      <c r="AQ80">
        <v>14.589122393385633</v>
      </c>
      <c r="AR80">
        <v>5.17265002508661E-2</v>
      </c>
      <c r="AS80">
        <v>14.69650349306278</v>
      </c>
      <c r="AT80">
        <v>4.9908068742761803E-2</v>
      </c>
      <c r="AU80">
        <v>15.025447475753571</v>
      </c>
      <c r="AV80">
        <v>5.3295094299457842E-2</v>
      </c>
      <c r="AW80">
        <v>15.309572276865071</v>
      </c>
      <c r="AX80">
        <v>5.2373116387628968E-2</v>
      </c>
      <c r="AY80">
        <v>15.291379715389958</v>
      </c>
      <c r="AZ80">
        <v>5.2324817077528056E-2</v>
      </c>
      <c r="BA80">
        <v>15.142337921704966</v>
      </c>
      <c r="BB80">
        <v>5.2482692274392409E-2</v>
      </c>
      <c r="BC80">
        <v>15.115199239363635</v>
      </c>
      <c r="BD80">
        <v>5.1655417873911216E-2</v>
      </c>
    </row>
    <row r="81" spans="9:56" x14ac:dyDescent="0.3">
      <c r="I81">
        <v>15.064926408657325</v>
      </c>
      <c r="J81">
        <v>5.1114924961022795E-2</v>
      </c>
      <c r="K81">
        <v>15.108206997763686</v>
      </c>
      <c r="L81">
        <v>5.2506139869974253E-2</v>
      </c>
      <c r="M81">
        <v>15.304592344600648</v>
      </c>
      <c r="N81">
        <v>5.1980193304177358E-2</v>
      </c>
      <c r="Q81">
        <v>14.948944205611415</v>
      </c>
      <c r="R81">
        <v>5.156860538247126E-2</v>
      </c>
      <c r="S81">
        <v>15.157897780012243</v>
      </c>
      <c r="T81">
        <v>5.0851750108792323E-2</v>
      </c>
      <c r="U81">
        <v>14.978265870630887</v>
      </c>
      <c r="V81">
        <v>4.9830804235153639E-2</v>
      </c>
      <c r="W81">
        <v>14.859039257095777</v>
      </c>
      <c r="X81">
        <v>5.1075198358839211E-2</v>
      </c>
      <c r="Y81">
        <v>15.200187296815768</v>
      </c>
      <c r="Z81">
        <v>5.3136923332831251E-2</v>
      </c>
      <c r="AA81">
        <v>14.919157785990725</v>
      </c>
      <c r="AB81">
        <v>5.2606774749517526E-2</v>
      </c>
      <c r="AC81">
        <v>14.733215248295913</v>
      </c>
      <c r="AD81">
        <v>5.0540215916158336E-2</v>
      </c>
      <c r="AE81">
        <v>14.932992980237699</v>
      </c>
      <c r="AF81">
        <v>5.2704739043460853E-2</v>
      </c>
      <c r="AG81">
        <v>15.203744408802958</v>
      </c>
      <c r="AH81">
        <v>5.1649099567624028E-2</v>
      </c>
      <c r="AI81">
        <v>15.13738204119886</v>
      </c>
      <c r="AJ81">
        <v>5.1597540519141234E-2</v>
      </c>
      <c r="AK81">
        <v>15.243962229183323</v>
      </c>
      <c r="AL81">
        <v>5.1416183365690094E-2</v>
      </c>
      <c r="AM81">
        <v>15.250832150593492</v>
      </c>
      <c r="AN81">
        <v>5.13840670245891E-2</v>
      </c>
      <c r="AO81">
        <v>15.264419798555315</v>
      </c>
      <c r="AP81">
        <v>5.3023579518576204E-2</v>
      </c>
      <c r="AQ81">
        <v>14.596157749533383</v>
      </c>
      <c r="AR81">
        <v>5.1395279334840178E-2</v>
      </c>
      <c r="AS81">
        <v>14.703777678943059</v>
      </c>
      <c r="AT81">
        <v>4.9573854050841311E-2</v>
      </c>
      <c r="AU81">
        <v>15.035734150629025</v>
      </c>
      <c r="AV81">
        <v>5.3471297785203459E-2</v>
      </c>
      <c r="AW81">
        <v>15.320816113500532</v>
      </c>
      <c r="AX81">
        <v>5.2553798595238198E-2</v>
      </c>
      <c r="AY81">
        <v>15.303449726033737</v>
      </c>
      <c r="AZ81">
        <v>5.2600838244479454E-2</v>
      </c>
      <c r="BA81">
        <v>15.154434034105408</v>
      </c>
      <c r="BB81">
        <v>5.2709738615880221E-2</v>
      </c>
      <c r="BC81">
        <v>15.126073638400129</v>
      </c>
      <c r="BD81">
        <v>5.1878484949760134E-2</v>
      </c>
    </row>
    <row r="82" spans="9:56" x14ac:dyDescent="0.3">
      <c r="I82">
        <v>15.07364172528152</v>
      </c>
      <c r="J82">
        <v>5.1484128453952456E-2</v>
      </c>
      <c r="K82">
        <v>15.114892407235342</v>
      </c>
      <c r="L82">
        <v>5.2746988888940347E-2</v>
      </c>
      <c r="M82">
        <v>15.32147153849888</v>
      </c>
      <c r="N82">
        <v>5.2188624801506586E-2</v>
      </c>
      <c r="Q82">
        <v>14.956826182311458</v>
      </c>
      <c r="R82">
        <v>5.1321965798484651E-2</v>
      </c>
      <c r="S82">
        <v>15.16954934979225</v>
      </c>
      <c r="T82">
        <v>5.1232703298590025E-2</v>
      </c>
      <c r="U82">
        <v>14.986293776056032</v>
      </c>
      <c r="V82">
        <v>4.9520718949090999E-2</v>
      </c>
      <c r="W82">
        <v>14.86811025261756</v>
      </c>
      <c r="X82">
        <v>5.0699919753660588E-2</v>
      </c>
      <c r="Y82">
        <v>15.210434153580444</v>
      </c>
      <c r="Z82">
        <v>5.3306740510826588E-2</v>
      </c>
      <c r="AA82">
        <v>14.929745679994003</v>
      </c>
      <c r="AB82">
        <v>5.2876534753162847E-2</v>
      </c>
      <c r="AC82">
        <v>14.740884991699858</v>
      </c>
      <c r="AD82">
        <v>5.020591537547682E-2</v>
      </c>
      <c r="AE82">
        <v>14.943690279648788</v>
      </c>
      <c r="AF82">
        <v>5.289946562292254E-2</v>
      </c>
      <c r="AG82">
        <v>15.214215315726177</v>
      </c>
      <c r="AH82">
        <v>5.1908839798872224E-2</v>
      </c>
      <c r="AI82">
        <v>15.148339248845154</v>
      </c>
      <c r="AJ82">
        <v>5.1943691784071391E-2</v>
      </c>
      <c r="AK82">
        <v>15.254595113293853</v>
      </c>
      <c r="AL82">
        <v>5.1689200756360361E-2</v>
      </c>
      <c r="AM82">
        <v>15.268275309028827</v>
      </c>
      <c r="AN82">
        <v>5.1655874016698605E-2</v>
      </c>
      <c r="AO82">
        <v>15.275295968824329</v>
      </c>
      <c r="AP82">
        <v>5.3375544871208443E-2</v>
      </c>
      <c r="AQ82">
        <v>14.603709312098408</v>
      </c>
      <c r="AR82">
        <v>5.1074046428708976E-2</v>
      </c>
      <c r="AS82">
        <v>14.711585594936356</v>
      </c>
      <c r="AT82">
        <v>4.9249717646517845E-2</v>
      </c>
      <c r="AU82">
        <v>15.045198834159912</v>
      </c>
      <c r="AV82">
        <v>5.3658139214801427E-2</v>
      </c>
      <c r="AW82">
        <v>15.331161473562565</v>
      </c>
      <c r="AX82">
        <v>5.2745389140849565E-2</v>
      </c>
      <c r="AY82">
        <v>15.314555241891965</v>
      </c>
      <c r="AZ82">
        <v>5.289352365427296E-2</v>
      </c>
      <c r="BA82">
        <v>15.16556356597167</v>
      </c>
      <c r="BB82">
        <v>5.295049244006856E-2</v>
      </c>
      <c r="BC82">
        <v>15.136079082016762</v>
      </c>
      <c r="BD82">
        <v>5.2115019267861093E-2</v>
      </c>
    </row>
    <row r="83" spans="9:56" x14ac:dyDescent="0.3">
      <c r="I83">
        <v>15.081557671630403</v>
      </c>
      <c r="J83">
        <v>5.1872554076517002E-2</v>
      </c>
      <c r="K83">
        <v>15.120964629849837</v>
      </c>
      <c r="L83">
        <v>5.300037741837603E-2</v>
      </c>
      <c r="M83">
        <v>15.336802569954445</v>
      </c>
      <c r="N83">
        <v>5.2407908030572874E-2</v>
      </c>
      <c r="Q83">
        <v>14.965229881127581</v>
      </c>
      <c r="R83">
        <v>5.1083529080349528E-2</v>
      </c>
      <c r="S83">
        <v>15.180132235674183</v>
      </c>
      <c r="T83">
        <v>5.1633490351661905E-2</v>
      </c>
      <c r="U83">
        <v>14.994853062880219</v>
      </c>
      <c r="V83">
        <v>4.9220946638597725E-2</v>
      </c>
      <c r="W83">
        <v>14.877781673534988</v>
      </c>
      <c r="X83">
        <v>5.0337122356913545E-2</v>
      </c>
      <c r="Y83">
        <v>15.219741166956029</v>
      </c>
      <c r="Z83">
        <v>5.3485399013111015E-2</v>
      </c>
      <c r="AA83">
        <v>14.93936245061653</v>
      </c>
      <c r="AB83">
        <v>5.3160339482439638E-2</v>
      </c>
      <c r="AC83">
        <v>14.749062409118935</v>
      </c>
      <c r="AD83">
        <v>4.9882733173729252E-2</v>
      </c>
      <c r="AE83">
        <v>14.953406420997114</v>
      </c>
      <c r="AF83">
        <v>5.3104330404284951E-2</v>
      </c>
      <c r="AG83">
        <v>15.223725829342884</v>
      </c>
      <c r="AH83">
        <v>5.2182103088520629E-2</v>
      </c>
      <c r="AI83">
        <v>15.158291459602571</v>
      </c>
      <c r="AJ83">
        <v>5.2307864992496629E-2</v>
      </c>
      <c r="AK83">
        <v>15.264252747523587</v>
      </c>
      <c r="AL83">
        <v>5.1976432464545329E-2</v>
      </c>
      <c r="AM83">
        <v>15.284118578101323</v>
      </c>
      <c r="AN83">
        <v>5.194183230839778E-2</v>
      </c>
      <c r="AO83">
        <v>15.285174574966048</v>
      </c>
      <c r="AP83">
        <v>5.3745834870722001E-2</v>
      </c>
      <c r="AQ83">
        <v>14.611760726077751</v>
      </c>
      <c r="AR83">
        <v>5.0763497251415969E-2</v>
      </c>
      <c r="AS83">
        <v>14.719910330835269</v>
      </c>
      <c r="AT83">
        <v>4.8936361537065431E-2</v>
      </c>
      <c r="AU83">
        <v>15.053795415359456</v>
      </c>
      <c r="AV83">
        <v>5.3854708315587994E-2</v>
      </c>
      <c r="AW83">
        <v>15.340557955496861</v>
      </c>
      <c r="AX83">
        <v>5.2946954614583458E-2</v>
      </c>
      <c r="AY83">
        <v>15.324642158007707</v>
      </c>
      <c r="AZ83">
        <v>5.3201447373012696E-2</v>
      </c>
      <c r="BA83">
        <v>15.175672295343235</v>
      </c>
      <c r="BB83">
        <v>5.3203780818526475E-2</v>
      </c>
      <c r="BC83">
        <v>15.145166824697979</v>
      </c>
      <c r="BD83">
        <v>5.236386845679266E-2</v>
      </c>
    </row>
    <row r="84" spans="9:56" x14ac:dyDescent="0.3">
      <c r="I84">
        <v>15.088635682009066</v>
      </c>
      <c r="J84">
        <v>5.2278309458127704E-2</v>
      </c>
      <c r="K84">
        <v>15.126394082348973</v>
      </c>
      <c r="L84">
        <v>5.3265070974836425E-2</v>
      </c>
      <c r="M84">
        <v>15.350510747723163</v>
      </c>
      <c r="N84">
        <v>5.263697466552647E-2</v>
      </c>
      <c r="Q84">
        <v>14.97413710151946</v>
      </c>
      <c r="R84">
        <v>5.0853811628902991E-2</v>
      </c>
      <c r="S84">
        <v>15.189594878901813</v>
      </c>
      <c r="T84">
        <v>5.2052158673772358E-2</v>
      </c>
      <c r="U84">
        <v>15.003925193594148</v>
      </c>
      <c r="V84">
        <v>4.8932136543745938E-2</v>
      </c>
      <c r="W84">
        <v>14.888032573703958</v>
      </c>
      <c r="X84">
        <v>4.9987591906972786E-2</v>
      </c>
      <c r="Y84">
        <v>15.228062994108893</v>
      </c>
      <c r="Z84">
        <v>5.3672028433420088E-2</v>
      </c>
      <c r="AA84">
        <v>14.947961245918508</v>
      </c>
      <c r="AB84">
        <v>5.3456806269234818E-2</v>
      </c>
      <c r="AC84">
        <v>14.757729790087941</v>
      </c>
      <c r="AD84">
        <v>4.9571369251599356E-2</v>
      </c>
      <c r="AE84">
        <v>14.96209406821869</v>
      </c>
      <c r="AF84">
        <v>5.3318335306926208E-2</v>
      </c>
      <c r="AG84">
        <v>15.232229615386732</v>
      </c>
      <c r="AH84">
        <v>5.2467558125290407E-2</v>
      </c>
      <c r="AI84">
        <v>15.167190187300694</v>
      </c>
      <c r="AJ84">
        <v>5.2688285929152076E-2</v>
      </c>
      <c r="AK84">
        <v>15.272888080849345</v>
      </c>
      <c r="AL84">
        <v>5.2276479126235169E-2</v>
      </c>
      <c r="AM84">
        <v>15.298284770996622</v>
      </c>
      <c r="AN84">
        <v>5.224054873963388E-2</v>
      </c>
      <c r="AO84">
        <v>15.294007489404345</v>
      </c>
      <c r="AP84">
        <v>5.4132645501460665E-2</v>
      </c>
      <c r="AQ84">
        <v>14.620294553901598</v>
      </c>
      <c r="AR84">
        <v>5.0464304383326997E-2</v>
      </c>
      <c r="AS84">
        <v>14.728733857115573</v>
      </c>
      <c r="AT84">
        <v>4.863446438203993E-2</v>
      </c>
      <c r="AU84">
        <v>15.061482012548179</v>
      </c>
      <c r="AV84">
        <v>5.4060047422663182E-2</v>
      </c>
      <c r="AW84">
        <v>15.348959780587963</v>
      </c>
      <c r="AX84">
        <v>5.3157513009713137E-2</v>
      </c>
      <c r="AY84">
        <v>15.333661331939577</v>
      </c>
      <c r="AZ84">
        <v>5.352310922729335E-2</v>
      </c>
      <c r="BA84">
        <v>15.184710973506728</v>
      </c>
      <c r="BB84">
        <v>5.3468369755734574E-2</v>
      </c>
      <c r="BC84">
        <v>15.153292591874933</v>
      </c>
      <c r="BD84">
        <v>5.2623820148320587E-2</v>
      </c>
    </row>
    <row r="85" spans="9:56" x14ac:dyDescent="0.3">
      <c r="I85">
        <v>15.094841273062427</v>
      </c>
      <c r="J85">
        <v>5.269941779935175E-2</v>
      </c>
      <c r="K85">
        <v>15.131154312985938</v>
      </c>
      <c r="L85">
        <v>5.3539779997921352E-2</v>
      </c>
      <c r="M85">
        <v>15.362529286940887</v>
      </c>
      <c r="N85">
        <v>5.2874708716747591E-2</v>
      </c>
      <c r="Q85">
        <v>14.98352855243116</v>
      </c>
      <c r="R85">
        <v>5.0633310960992065E-2</v>
      </c>
      <c r="S85">
        <v>15.197891178428517</v>
      </c>
      <c r="T85">
        <v>5.2486668554940476E-2</v>
      </c>
      <c r="U85">
        <v>15.013490519982843</v>
      </c>
      <c r="V85">
        <v>4.8654914162889702E-2</v>
      </c>
      <c r="W85">
        <v>14.898840751957341</v>
      </c>
      <c r="X85">
        <v>4.9652085408960461E-2</v>
      </c>
      <c r="Y85">
        <v>15.235359091933656</v>
      </c>
      <c r="Z85">
        <v>5.3865719531978003E-2</v>
      </c>
      <c r="AA85">
        <v>14.955500173433574</v>
      </c>
      <c r="AB85">
        <v>5.3764490757163851E-2</v>
      </c>
      <c r="AC85">
        <v>14.766868362989722</v>
      </c>
      <c r="AD85">
        <v>4.927249795400887E-2</v>
      </c>
      <c r="AE85">
        <v>14.969710895969532</v>
      </c>
      <c r="AF85">
        <v>5.3540437720472352E-2</v>
      </c>
      <c r="AG85">
        <v>15.239685244266914</v>
      </c>
      <c r="AH85">
        <v>5.2763814200936253E-2</v>
      </c>
      <c r="AI85">
        <v>15.174992078232671</v>
      </c>
      <c r="AJ85">
        <v>5.3083101221474117E-2</v>
      </c>
      <c r="AK85">
        <v>15.280459042795179</v>
      </c>
      <c r="AL85">
        <v>5.2587878944254693E-2</v>
      </c>
      <c r="AM85">
        <v>15.310704871446916</v>
      </c>
      <c r="AN85">
        <v>5.2550567993980807E-2</v>
      </c>
      <c r="AO85">
        <v>15.301751679067957</v>
      </c>
      <c r="AP85">
        <v>5.4534092260913547E-2</v>
      </c>
      <c r="AQ85">
        <v>14.629292313199171</v>
      </c>
      <c r="AR85">
        <v>5.017711580957096E-2</v>
      </c>
      <c r="AS85">
        <v>14.738037063984139</v>
      </c>
      <c r="AT85">
        <v>4.834468002345356E-2</v>
      </c>
      <c r="AU85">
        <v>15.068221177397232</v>
      </c>
      <c r="AV85">
        <v>5.4273156144537926E-2</v>
      </c>
      <c r="AW85">
        <v>15.356326015988579</v>
      </c>
      <c r="AX85">
        <v>5.3376038506902791E-2</v>
      </c>
      <c r="AY85">
        <v>15.341568823178786</v>
      </c>
      <c r="AZ85">
        <v>5.3856942112894206E-2</v>
      </c>
      <c r="BA85">
        <v>15.192635564930706</v>
      </c>
      <c r="BB85">
        <v>5.3742970200987165E-2</v>
      </c>
      <c r="BC85">
        <v>15.160416795626737</v>
      </c>
      <c r="BD85">
        <v>5.2893607883933998E-2</v>
      </c>
    </row>
    <row r="86" spans="9:56" x14ac:dyDescent="0.3">
      <c r="I86">
        <v>15.100144211774653</v>
      </c>
      <c r="J86">
        <v>5.313382750268035E-2</v>
      </c>
      <c r="K86">
        <v>15.135222130395567</v>
      </c>
      <c r="L86">
        <v>5.3823166132884008E-2</v>
      </c>
      <c r="M86">
        <v>15.372799634492646</v>
      </c>
      <c r="N86">
        <v>5.3119951967835623E-2</v>
      </c>
      <c r="Q86">
        <v>14.993383894071266</v>
      </c>
      <c r="R86">
        <v>5.0422504631963017E-2</v>
      </c>
      <c r="S86">
        <v>15.204980715516943</v>
      </c>
      <c r="T86">
        <v>5.2934903106701965E-2</v>
      </c>
      <c r="U86">
        <v>15.023528325679329</v>
      </c>
      <c r="V86">
        <v>4.8389879897974886E-2</v>
      </c>
      <c r="W86">
        <v>14.910182800187775</v>
      </c>
      <c r="X86">
        <v>4.9331329495241681E-2</v>
      </c>
      <c r="Y86">
        <v>15.241593914575118</v>
      </c>
      <c r="Z86">
        <v>5.4065528665222323E-2</v>
      </c>
      <c r="AA86">
        <v>14.961942504264684</v>
      </c>
      <c r="AB86">
        <v>5.4081893938329885E-2</v>
      </c>
      <c r="AC86">
        <v>14.776458335710323</v>
      </c>
      <c r="AD86">
        <v>4.8986766569636596E-2</v>
      </c>
      <c r="AE86">
        <v>14.976219795830481</v>
      </c>
      <c r="AF86">
        <v>5.3769555584290238E-2</v>
      </c>
      <c r="AG86">
        <v>15.246056392908962</v>
      </c>
      <c r="AH86">
        <v>5.3069427985637165E-2</v>
      </c>
      <c r="AI86">
        <v>15.18165912237013</v>
      </c>
      <c r="AJ86">
        <v>5.3490387369045253E-2</v>
      </c>
      <c r="AK86">
        <v>15.286928748395527</v>
      </c>
      <c r="AL86">
        <v>5.290911480999233E-2</v>
      </c>
      <c r="AM86">
        <v>15.321318369971276</v>
      </c>
      <c r="AN86">
        <v>5.2870379688794392E-2</v>
      </c>
      <c r="AO86">
        <v>15.308369415043286</v>
      </c>
      <c r="AP86">
        <v>5.4948219340821877E-2</v>
      </c>
      <c r="AQ86">
        <v>14.638734516827425</v>
      </c>
      <c r="AR86">
        <v>4.990255351664831E-2</v>
      </c>
      <c r="AS86">
        <v>14.747799802766501</v>
      </c>
      <c r="AT86">
        <v>4.8067636069698695E-2</v>
      </c>
      <c r="AU86">
        <v>15.073980077372887</v>
      </c>
      <c r="AV86">
        <v>5.4492996236940879E-2</v>
      </c>
      <c r="AW86">
        <v>15.362620774140288</v>
      </c>
      <c r="AX86">
        <v>5.3601466471896217E-2</v>
      </c>
      <c r="AY86">
        <v>15.348326107222874</v>
      </c>
      <c r="AZ86">
        <v>5.4201319629553373E-2</v>
      </c>
      <c r="BA86">
        <v>15.199407461802325</v>
      </c>
      <c r="BB86">
        <v>5.4026244328517721E-2</v>
      </c>
      <c r="BC86">
        <v>15.166504727548837</v>
      </c>
      <c r="BD86">
        <v>5.3171917284903961E-2</v>
      </c>
    </row>
    <row r="87" spans="9:56" x14ac:dyDescent="0.3">
      <c r="I87">
        <v>15.104518662761393</v>
      </c>
      <c r="J87">
        <v>5.3579422167705601E-2</v>
      </c>
      <c r="K87">
        <v>15.138577716580336</v>
      </c>
      <c r="L87">
        <v>5.4113848750960709E-2</v>
      </c>
      <c r="M87">
        <v>15.38127175427754</v>
      </c>
      <c r="N87">
        <v>5.3371509618323036E-2</v>
      </c>
      <c r="Q87">
        <v>15.003681781964344</v>
      </c>
      <c r="R87">
        <v>5.0221849201382784E-2</v>
      </c>
      <c r="S87">
        <v>15.210828950655031</v>
      </c>
      <c r="T87">
        <v>5.3394678575377039E-2</v>
      </c>
      <c r="U87">
        <v>15.034016871031655</v>
      </c>
      <c r="V87">
        <v>4.8137607754202255E-2</v>
      </c>
      <c r="W87">
        <v>14.922034154044407</v>
      </c>
      <c r="X87">
        <v>4.9026018851700569E-2</v>
      </c>
      <c r="Y87">
        <v>15.246737086604091</v>
      </c>
      <c r="Z87">
        <v>5.4270482383140653E-2</v>
      </c>
      <c r="AA87">
        <v>14.967256852023608</v>
      </c>
      <c r="AB87">
        <v>5.4407469456339543E-2</v>
      </c>
      <c r="AC87">
        <v>14.786478938504299</v>
      </c>
      <c r="AD87">
        <v>4.8714793929035258E-2</v>
      </c>
      <c r="AE87">
        <v>14.981589057095682</v>
      </c>
      <c r="AF87">
        <v>5.4004572659178199E-2</v>
      </c>
      <c r="AG87">
        <v>15.251312021717117</v>
      </c>
      <c r="AH87">
        <v>5.338291055975429E-2</v>
      </c>
      <c r="AI87">
        <v>15.1871588385442</v>
      </c>
      <c r="AJ87">
        <v>5.3908160114694785E-2</v>
      </c>
      <c r="AK87">
        <v>15.292265677895028</v>
      </c>
      <c r="AL87">
        <v>5.323862169460071E-2</v>
      </c>
      <c r="AM87">
        <v>15.330073558671758</v>
      </c>
      <c r="AN87">
        <v>5.3198425733644882E-2</v>
      </c>
      <c r="AO87">
        <v>15.313828456385874</v>
      </c>
      <c r="AP87">
        <v>5.5373009155680261E-2</v>
      </c>
      <c r="AQ87">
        <v>14.648600715075862</v>
      </c>
      <c r="AR87">
        <v>4.9641212145346794E-2</v>
      </c>
      <c r="AS87">
        <v>14.758000929544394</v>
      </c>
      <c r="AT87">
        <v>4.7803932536287834E-2</v>
      </c>
      <c r="AU87">
        <v>15.078730655693349</v>
      </c>
      <c r="AV87">
        <v>5.4718496661040089E-2</v>
      </c>
      <c r="AW87">
        <v>15.367813387614122</v>
      </c>
      <c r="AX87">
        <v>5.38326986423079E-2</v>
      </c>
      <c r="AY87">
        <v>15.353900263263217</v>
      </c>
      <c r="AZ87">
        <v>5.4554564004626396E-2</v>
      </c>
      <c r="BA87">
        <v>15.204993672120736</v>
      </c>
      <c r="BB87">
        <v>5.4316812055251525E-2</v>
      </c>
      <c r="BC87">
        <v>15.171526727848864</v>
      </c>
      <c r="BD87">
        <v>5.3457392455804512E-2</v>
      </c>
    </row>
    <row r="88" spans="9:56" x14ac:dyDescent="0.3">
      <c r="I88">
        <v>15.107943314137154</v>
      </c>
      <c r="J88">
        <v>5.4034030902010519E-2</v>
      </c>
      <c r="K88">
        <v>15.141204723461655</v>
      </c>
      <c r="L88">
        <v>5.4410411675655516E-2</v>
      </c>
      <c r="M88">
        <v>15.387904370979591</v>
      </c>
      <c r="N88">
        <v>5.3628156104623133E-2</v>
      </c>
      <c r="Q88">
        <v>15.014399913178323</v>
      </c>
      <c r="R88">
        <v>5.0031779244232653E-2</v>
      </c>
      <c r="S88">
        <v>15.215407391829055</v>
      </c>
      <c r="T88">
        <v>5.3863754981098771E-2</v>
      </c>
      <c r="U88">
        <v>15.044933440186144</v>
      </c>
      <c r="V88">
        <v>4.7898644096859996E-2</v>
      </c>
      <c r="W88">
        <v>14.934369146133809</v>
      </c>
      <c r="X88">
        <v>4.8736814713205373E-2</v>
      </c>
      <c r="Y88">
        <v>15.250763551003438</v>
      </c>
      <c r="Z88">
        <v>5.4479582171821139E-2</v>
      </c>
      <c r="AA88">
        <v>14.971417325742264</v>
      </c>
      <c r="AB88">
        <v>5.473963113999581E-2</v>
      </c>
      <c r="AC88">
        <v>14.796908468977355</v>
      </c>
      <c r="AD88">
        <v>4.8457169064382341E-2</v>
      </c>
      <c r="AE88">
        <v>14.985792521263972</v>
      </c>
      <c r="AF88">
        <v>5.42443439655712E-2</v>
      </c>
      <c r="AG88">
        <v>15.255426525796121</v>
      </c>
      <c r="AH88">
        <v>5.3702734667697677E-2</v>
      </c>
      <c r="AI88">
        <v>15.191464432690509</v>
      </c>
      <c r="AJ88">
        <v>5.4334384111600263E-2</v>
      </c>
      <c r="AK88">
        <v>15.296443830309633</v>
      </c>
      <c r="AL88">
        <v>5.3574794273659937E-2</v>
      </c>
      <c r="AM88">
        <v>15.336927783149081</v>
      </c>
      <c r="AN88">
        <v>5.3533107921176819E-2</v>
      </c>
      <c r="AO88">
        <v>15.318102207195038</v>
      </c>
      <c r="AP88">
        <v>5.5806392172210416E-2</v>
      </c>
      <c r="AQ88">
        <v>14.658869539956054</v>
      </c>
      <c r="AR88">
        <v>4.9393657702881927E-2</v>
      </c>
      <c r="AS88">
        <v>14.768618350948774</v>
      </c>
      <c r="AT88">
        <v>4.7554140546353631E-2</v>
      </c>
      <c r="AU88">
        <v>15.082449768018563</v>
      </c>
      <c r="AV88">
        <v>5.4948558801436578E-2</v>
      </c>
      <c r="AW88">
        <v>15.371878558519194</v>
      </c>
      <c r="AX88">
        <v>5.4068608478246981E-2</v>
      </c>
      <c r="AY88">
        <v>15.3582641345719</v>
      </c>
      <c r="AZ88">
        <v>5.4914954267025917E-2</v>
      </c>
      <c r="BA88">
        <v>15.209366980430792</v>
      </c>
      <c r="BB88">
        <v>5.4613257764431697E-2</v>
      </c>
      <c r="BC88">
        <v>15.175458329846164</v>
      </c>
      <c r="BD88">
        <v>5.3748642590298878E-2</v>
      </c>
    </row>
    <row r="89" spans="9:56" x14ac:dyDescent="0.3">
      <c r="I89">
        <v>15.110401481344679</v>
      </c>
      <c r="J89">
        <v>5.4495438897538682E-2</v>
      </c>
      <c r="K89">
        <v>15.143090352526063</v>
      </c>
      <c r="L89">
        <v>5.4711410082209706E-2</v>
      </c>
      <c r="M89">
        <v>15.392665171156935</v>
      </c>
      <c r="N89">
        <v>5.3888641070852686E-2</v>
      </c>
      <c r="Q89">
        <v>15.025515074627672</v>
      </c>
      <c r="R89">
        <v>4.9852706409715584E-2</v>
      </c>
      <c r="S89">
        <v>15.218693733333836</v>
      </c>
      <c r="T89">
        <v>5.433984703076989E-2</v>
      </c>
      <c r="U89">
        <v>15.056254390284881</v>
      </c>
      <c r="V89">
        <v>4.7673506468018198E-2</v>
      </c>
      <c r="W89">
        <v>14.947161061609835</v>
      </c>
      <c r="X89">
        <v>4.8464343431520937E-2</v>
      </c>
      <c r="Y89">
        <v>15.253653691243347</v>
      </c>
      <c r="Z89">
        <v>5.4691809318111996E-2</v>
      </c>
      <c r="AA89">
        <v>14.974403656010903</v>
      </c>
      <c r="AB89">
        <v>5.5076760730964694E-2</v>
      </c>
      <c r="AC89">
        <v>14.807724339088905</v>
      </c>
      <c r="AD89">
        <v>4.8214449933767535E-2</v>
      </c>
      <c r="AE89">
        <v>14.988809709480453</v>
      </c>
      <c r="AF89">
        <v>5.4487701361766235E-2</v>
      </c>
      <c r="AG89">
        <v>15.258379859695689</v>
      </c>
      <c r="AH89">
        <v>5.4027342158562038E-2</v>
      </c>
      <c r="AI89">
        <v>15.194554928387175</v>
      </c>
      <c r="AJ89">
        <v>5.4766982839292669E-2</v>
      </c>
      <c r="AK89">
        <v>15.29944285010076</v>
      </c>
      <c r="AL89">
        <v>5.3915994748156795E-2</v>
      </c>
      <c r="AM89">
        <v>15.341847650310575</v>
      </c>
      <c r="AN89">
        <v>5.387279571341469E-2</v>
      </c>
      <c r="AO89">
        <v>15.321169846186434</v>
      </c>
      <c r="AP89">
        <v>5.6246256991919326E-2</v>
      </c>
      <c r="AQ89">
        <v>14.669518751479941</v>
      </c>
      <c r="AR89">
        <v>4.9160426337051401E-2</v>
      </c>
      <c r="AS89">
        <v>14.779629072009136</v>
      </c>
      <c r="AT89">
        <v>4.7318801093723328E-2</v>
      </c>
      <c r="AU89">
        <v>15.085119295207125</v>
      </c>
      <c r="AV89">
        <v>5.5182061818508092E-2</v>
      </c>
      <c r="AW89">
        <v>15.374796481751487</v>
      </c>
      <c r="AX89">
        <v>5.4308046650706328E-2</v>
      </c>
      <c r="AY89">
        <v>15.361396460806562</v>
      </c>
      <c r="AZ89">
        <v>5.5280734631619845E-2</v>
      </c>
      <c r="BA89">
        <v>15.212506080414009</v>
      </c>
      <c r="BB89">
        <v>5.4914137202361733E-2</v>
      </c>
      <c r="BC89">
        <v>15.178280379171012</v>
      </c>
      <c r="BD89">
        <v>5.4044248747008181E-2</v>
      </c>
    </row>
    <row r="90" spans="9:56" x14ac:dyDescent="0.3">
      <c r="I90">
        <v>15.111881188440428</v>
      </c>
      <c r="J90">
        <v>5.4961398220916446E-2</v>
      </c>
      <c r="K90">
        <v>15.144225417178301</v>
      </c>
      <c r="L90">
        <v>5.5015377536642818E-2</v>
      </c>
      <c r="M90">
        <v>15.395530960669664</v>
      </c>
      <c r="N90">
        <v>5.4151695460440061E-2</v>
      </c>
      <c r="Q90">
        <v>15.037003193347784</v>
      </c>
      <c r="R90">
        <v>4.9685018529715727E-2</v>
      </c>
      <c r="S90">
        <v>15.220671964443904</v>
      </c>
      <c r="T90">
        <v>5.4820635251780991E-2</v>
      </c>
      <c r="U90">
        <v>15.067955202670863</v>
      </c>
      <c r="V90">
        <v>4.7462682465647943E-2</v>
      </c>
      <c r="W90">
        <v>14.960382196032027</v>
      </c>
      <c r="X90">
        <v>4.8209195118770296E-2</v>
      </c>
      <c r="Y90">
        <v>15.255393426851082</v>
      </c>
      <c r="Z90">
        <v>5.4906129872689467E-2</v>
      </c>
      <c r="AA90">
        <v>14.976201293728641</v>
      </c>
      <c r="AB90">
        <v>5.5417215767767133E-2</v>
      </c>
      <c r="AC90">
        <v>14.818903124072731</v>
      </c>
      <c r="AD90">
        <v>4.7987162212779766E-2</v>
      </c>
      <c r="AE90">
        <v>14.990625922307418</v>
      </c>
      <c r="AF90">
        <v>5.4733459234991233E-2</v>
      </c>
      <c r="AG90">
        <v>15.260157635069929</v>
      </c>
      <c r="AH90">
        <v>5.435515157728131E-2</v>
      </c>
      <c r="AI90">
        <v>15.196415269049819</v>
      </c>
      <c r="AJ90">
        <v>5.5203848720255348E-2</v>
      </c>
      <c r="AK90">
        <v>15.301248126345451</v>
      </c>
      <c r="AL90">
        <v>5.4260560823676869E-2</v>
      </c>
      <c r="AM90">
        <v>15.344809191057973</v>
      </c>
      <c r="AN90">
        <v>5.4215834185580014E-2</v>
      </c>
      <c r="AO90">
        <v>15.323016428131254</v>
      </c>
      <c r="AP90">
        <v>5.669046063762042E-2</v>
      </c>
      <c r="AQ90">
        <v>14.680525285826699</v>
      </c>
      <c r="AR90">
        <v>4.8942023175058323E-2</v>
      </c>
      <c r="AS90">
        <v>14.791009245955497</v>
      </c>
      <c r="AT90">
        <v>4.7098423871246631E-2</v>
      </c>
      <c r="AU90">
        <v>15.086726231590916</v>
      </c>
      <c r="AV90">
        <v>5.5417868109027109E-2</v>
      </c>
      <c r="AW90">
        <v>15.37655294148232</v>
      </c>
      <c r="AX90">
        <v>5.4549846640977971E-2</v>
      </c>
      <c r="AY90">
        <v>15.363281981588646</v>
      </c>
      <c r="AZ90">
        <v>5.5650123053239985E-2</v>
      </c>
      <c r="BA90">
        <v>15.214395678690812</v>
      </c>
      <c r="BB90">
        <v>5.5217984514664337E-2</v>
      </c>
      <c r="BC90">
        <v>15.179979127082767</v>
      </c>
      <c r="BD90">
        <v>5.4342770762451149E-2</v>
      </c>
    </row>
    <row r="91" spans="9:56" x14ac:dyDescent="0.3">
      <c r="I91">
        <v>15.112375226440168</v>
      </c>
      <c r="J91">
        <v>5.5429638765158391E-2</v>
      </c>
      <c r="K91">
        <v>15.144604387497481</v>
      </c>
      <c r="L91">
        <v>5.5320833140071544E-2</v>
      </c>
      <c r="M91">
        <v>15.396487777679337</v>
      </c>
      <c r="N91">
        <v>5.441603769884136E-2</v>
      </c>
      <c r="Q91">
        <v>15.048839388631654</v>
      </c>
      <c r="R91">
        <v>4.9529078778840933E-2</v>
      </c>
      <c r="S91">
        <v>15.221332447416144</v>
      </c>
      <c r="T91">
        <v>5.5303777292247995E-2</v>
      </c>
      <c r="U91">
        <v>15.080010535989969</v>
      </c>
      <c r="V91">
        <v>4.726662868759271E-2</v>
      </c>
      <c r="W91">
        <v>14.974003915367273</v>
      </c>
      <c r="X91">
        <v>4.7971922369383191E-2</v>
      </c>
      <c r="Y91">
        <v>15.255974282009642</v>
      </c>
      <c r="Z91">
        <v>5.5121499687355108E-2</v>
      </c>
      <c r="AA91">
        <v>14.976801480985214</v>
      </c>
      <c r="AB91">
        <v>5.575933758768626E-2</v>
      </c>
      <c r="AC91">
        <v>14.830420613169821</v>
      </c>
      <c r="AD91">
        <v>4.7775798156010942E-2</v>
      </c>
      <c r="AE91">
        <v>14.991232311338543</v>
      </c>
      <c r="AF91">
        <v>5.4980420277591355E-2</v>
      </c>
      <c r="AG91">
        <v>15.26075119077592</v>
      </c>
      <c r="AH91">
        <v>5.4684565869318774E-2</v>
      </c>
      <c r="AI91">
        <v>15.197036391285733</v>
      </c>
      <c r="AJ91">
        <v>5.5642853387829844E-2</v>
      </c>
      <c r="AK91">
        <v>15.301850863919306</v>
      </c>
      <c r="AL91">
        <v>5.4606813808935908E-2</v>
      </c>
      <c r="AM91">
        <v>15.345797977062444</v>
      </c>
      <c r="AN91">
        <v>5.4560552088718524E-2</v>
      </c>
      <c r="AO91">
        <v>15.323632956667879</v>
      </c>
      <c r="AP91">
        <v>5.7136838993803049E-2</v>
      </c>
      <c r="AQ91">
        <v>14.691865305293833</v>
      </c>
      <c r="AR91">
        <v>4.8738921229518201E-2</v>
      </c>
      <c r="AS91">
        <v>14.802734225865192</v>
      </c>
      <c r="AT91">
        <v>4.6893486166914473E-2</v>
      </c>
      <c r="AU91">
        <v>15.087262748337398</v>
      </c>
      <c r="AV91">
        <v>5.5654828848449377E-2</v>
      </c>
      <c r="AW91">
        <v>15.377139380416445</v>
      </c>
      <c r="AX91">
        <v>5.4792830423814956E-2</v>
      </c>
      <c r="AY91">
        <v>15.363911510850436</v>
      </c>
      <c r="AZ91">
        <v>5.6021319908626979E-2</v>
      </c>
      <c r="BA91">
        <v>15.215026569328336</v>
      </c>
      <c r="BB91">
        <v>5.5523319387776583E-2</v>
      </c>
      <c r="BC91">
        <v>15.180546297452363</v>
      </c>
      <c r="BD91">
        <v>5.4642754267375873E-2</v>
      </c>
    </row>
    <row r="92" spans="9:56" x14ac:dyDescent="0.3">
      <c r="Q92">
        <v>15.060998025915943</v>
      </c>
      <c r="R92">
        <v>4.9385224887867382E-2</v>
      </c>
      <c r="U92">
        <v>15.092394281074672</v>
      </c>
      <c r="V92">
        <v>4.7085769742679071E-2</v>
      </c>
      <c r="W92">
        <v>14.987996718004736</v>
      </c>
      <c r="X92">
        <v>4.7753039063299599E-2</v>
      </c>
      <c r="AC92">
        <v>14.842251862063467</v>
      </c>
      <c r="AD92">
        <v>4.7580815530942094E-2</v>
      </c>
      <c r="AQ92">
        <v>14.703514249924341</v>
      </c>
      <c r="AR92">
        <v>4.8551560374018927E-2</v>
      </c>
      <c r="AS92">
        <v>14.814778618042624</v>
      </c>
      <c r="AT92">
        <v>4.6704431830159522E-2</v>
      </c>
    </row>
    <row r="93" spans="9:56" x14ac:dyDescent="0.3">
      <c r="Q93">
        <v>15.073452772299744</v>
      </c>
      <c r="R93">
        <v>4.9253768412289969E-2</v>
      </c>
      <c r="U93">
        <v>15.105079617490697</v>
      </c>
      <c r="V93">
        <v>4.6920497331108584E-2</v>
      </c>
      <c r="W93">
        <v>15.002330298649778</v>
      </c>
      <c r="X93">
        <v>4.7553019253020218E-2</v>
      </c>
      <c r="AC93">
        <v>14.854371246903115</v>
      </c>
      <c r="AD93">
        <v>4.7402636626520972E-2</v>
      </c>
      <c r="AQ93">
        <v>14.715446890698106</v>
      </c>
      <c r="AR93">
        <v>4.8380346390452571E-2</v>
      </c>
      <c r="AS93">
        <v>14.827116337016342</v>
      </c>
      <c r="AT93">
        <v>4.6531670310577117E-2</v>
      </c>
    </row>
    <row r="94" spans="9:56" x14ac:dyDescent="0.3">
      <c r="Q94">
        <v>15.086176653575777</v>
      </c>
      <c r="R94">
        <v>4.9134994057562449E-2</v>
      </c>
      <c r="U94">
        <v>15.118039071624098</v>
      </c>
      <c r="V94">
        <v>4.6771169396122338E-2</v>
      </c>
      <c r="W94">
        <v>15.016973613958482</v>
      </c>
      <c r="X94">
        <v>4.737229613691428E-2</v>
      </c>
      <c r="AC94">
        <v>14.866752519799913</v>
      </c>
      <c r="AD94">
        <v>4.7241647338578198E-2</v>
      </c>
      <c r="AQ94">
        <v>14.727637384172334</v>
      </c>
      <c r="AR94">
        <v>4.8225650090182086E-2</v>
      </c>
      <c r="AS94">
        <v>14.839720662034379</v>
      </c>
      <c r="AT94">
        <v>4.6375575771148654E-2</v>
      </c>
    </row>
    <row r="95" spans="9:56" x14ac:dyDescent="0.3">
      <c r="Q95">
        <v>15.099142112650512</v>
      </c>
      <c r="R95">
        <v>4.902915906248885E-2</v>
      </c>
      <c r="U95">
        <v>15.131244576182997</v>
      </c>
      <c r="V95">
        <v>4.6638109348775617E-2</v>
      </c>
      <c r="W95">
        <v>15.031894949770621</v>
      </c>
      <c r="X95">
        <v>4.7211261121008381E-2</v>
      </c>
      <c r="AC95">
        <v>14.879368865673788</v>
      </c>
      <c r="AD95">
        <v>4.7098196334062835E-2</v>
      </c>
      <c r="AQ95">
        <v>14.740059328452709</v>
      </c>
      <c r="AR95">
        <v>4.8087806510946567E-2</v>
      </c>
      <c r="AS95">
        <v>14.852564294935439</v>
      </c>
      <c r="AT95">
        <v>4.6236486277887873E-2</v>
      </c>
    </row>
    <row r="96" spans="9:56" x14ac:dyDescent="0.3">
      <c r="Q96">
        <v>15.112321069226706</v>
      </c>
      <c r="R96">
        <v>4.8936492642101467E-2</v>
      </c>
      <c r="U96">
        <v>15.144667530985082</v>
      </c>
      <c r="V96">
        <v>4.6521605367501537E-2</v>
      </c>
      <c r="W96">
        <v>15.047061989795463</v>
      </c>
      <c r="X96">
        <v>4.7070262971288183E-2</v>
      </c>
      <c r="AC96">
        <v>14.89219296032895</v>
      </c>
      <c r="AD96">
        <v>4.6972594295907416E-2</v>
      </c>
      <c r="AQ96">
        <v>14.752685820373996</v>
      </c>
      <c r="AR96">
        <v>4.7967114191244019E-2</v>
      </c>
      <c r="AS96">
        <v>14.865619419270638</v>
      </c>
      <c r="AT96">
        <v>4.6114703067665117E-2</v>
      </c>
    </row>
    <row r="97" spans="17:46" x14ac:dyDescent="0.3">
      <c r="Q97">
        <v>15.125684980619063</v>
      </c>
      <c r="R97">
        <v>4.8857195491232172E-2</v>
      </c>
      <c r="U97">
        <v>15.158278864899234</v>
      </c>
      <c r="V97">
        <v>4.6421909773980786E-2</v>
      </c>
      <c r="W97">
        <v>15.062441885601668</v>
      </c>
      <c r="X97">
        <v>4.6949607058348913E-2</v>
      </c>
      <c r="AC97">
        <v>14.905197029632006</v>
      </c>
      <c r="AD97">
        <v>4.6865113250157894E-2</v>
      </c>
      <c r="AQ97">
        <v>14.765489513766326</v>
      </c>
      <c r="AR97">
        <v>4.7863834523763513E-2</v>
      </c>
      <c r="AS97">
        <v>14.878857760547747</v>
      </c>
      <c r="AT97">
        <v>4.6010489895795419E-2</v>
      </c>
    </row>
    <row r="98" spans="17:46" x14ac:dyDescent="0.3">
      <c r="Q98">
        <v>15.139204903571347</v>
      </c>
      <c r="R98">
        <v>4.8791439349852105E-2</v>
      </c>
      <c r="U98">
        <v>15.172049098807129</v>
      </c>
      <c r="V98">
        <v>4.6339238486669009E-2</v>
      </c>
      <c r="W98">
        <v>15.078001327759667</v>
      </c>
      <c r="X98">
        <v>4.68495546960307E-2</v>
      </c>
      <c r="AC98">
        <v>14.918352909664556</v>
      </c>
      <c r="AD98">
        <v>4.67759859768258E-2</v>
      </c>
      <c r="AQ98">
        <v>14.778442678680898</v>
      </c>
      <c r="AR98">
        <v>4.7778191189266808E-2</v>
      </c>
      <c r="AS98">
        <v>14.892250647467431</v>
      </c>
      <c r="AT98">
        <v>4.5924072464803165E-2</v>
      </c>
    </row>
    <row r="99" spans="17:46" x14ac:dyDescent="0.3">
      <c r="Q99">
        <v>15.152851556941018</v>
      </c>
      <c r="R99">
        <v>4.8739366631121099E-2</v>
      </c>
      <c r="U99">
        <v>15.185948409448436</v>
      </c>
      <c r="V99">
        <v>4.6273770553165519E-2</v>
      </c>
      <c r="W99">
        <v>15.093706617982479</v>
      </c>
      <c r="X99">
        <v>4.6770322575470966E-2</v>
      </c>
      <c r="AC99">
        <v>14.93163210771996</v>
      </c>
      <c r="AD99">
        <v>4.6705405505738581E-2</v>
      </c>
      <c r="AQ99">
        <v>14.791517261446883</v>
      </c>
      <c r="AR99">
        <v>4.7710369672145606E-2</v>
      </c>
      <c r="AS99">
        <v>14.905769074018913</v>
      </c>
      <c r="AT99">
        <v>4.5855637935600699E-2</v>
      </c>
    </row>
    <row r="100" spans="17:46" x14ac:dyDescent="0.3">
      <c r="Q100">
        <v>15.166595385115674</v>
      </c>
      <c r="R100">
        <v>4.8701090112952532E-2</v>
      </c>
      <c r="U100">
        <v>15.199946694011365</v>
      </c>
      <c r="V100">
        <v>4.6225647762436088E-2</v>
      </c>
      <c r="W100">
        <v>15.109523742108687</v>
      </c>
      <c r="X100">
        <v>4.6712082295799665E-2</v>
      </c>
      <c r="AC100">
        <v>14.945005864012202</v>
      </c>
      <c r="AD100">
        <v>4.6653524698479949E-2</v>
      </c>
      <c r="AQ100">
        <v>14.804684945429418</v>
      </c>
      <c r="AR100">
        <v>4.7660516858703705E-2</v>
      </c>
      <c r="AS100">
        <v>14.919383762300525</v>
      </c>
      <c r="AT100">
        <v>4.5805334522139481E-2</v>
      </c>
    </row>
    <row r="101" spans="17:46" x14ac:dyDescent="0.3">
      <c r="Q101">
        <v>15.180406622023924</v>
      </c>
      <c r="R101">
        <v>4.8676692693761452E-2</v>
      </c>
      <c r="U101">
        <v>15.214013635328646</v>
      </c>
      <c r="V101">
        <v>4.6194974337729587E-2</v>
      </c>
      <c r="W101">
        <v>15.125418443769545</v>
      </c>
      <c r="X101">
        <v>4.6674959992493791E-2</v>
      </c>
      <c r="AC101">
        <v>14.958445213963184</v>
      </c>
      <c r="AD101">
        <v>4.6620455917325769E-2</v>
      </c>
      <c r="AQ101">
        <v>14.817917212357136</v>
      </c>
      <c r="AR101">
        <v>4.7628740719033939E-2</v>
      </c>
      <c r="AS101">
        <v>14.933065225929127</v>
      </c>
      <c r="AT101">
        <v>4.5773271170411654E-2</v>
      </c>
    </row>
    <row r="102" spans="17:46" x14ac:dyDescent="0.3">
      <c r="Q102">
        <v>15.194255355602069</v>
      </c>
      <c r="R102">
        <v>4.8666227212925087E-2</v>
      </c>
      <c r="U102">
        <v>15.228118767537774</v>
      </c>
      <c r="V102">
        <v>4.6181816710853668E-2</v>
      </c>
      <c r="W102">
        <v>15.141356298580643</v>
      </c>
      <c r="X102">
        <v>4.6659036064196018E-2</v>
      </c>
      <c r="AC102">
        <v>14.971921050933547</v>
      </c>
      <c r="AD102">
        <v>4.6606270781892362E-2</v>
      </c>
      <c r="AQ102">
        <v>14.831185404086394</v>
      </c>
      <c r="AR102">
        <v>4.7615110073179021E-2</v>
      </c>
      <c r="AS102">
        <v>14.946783833901048</v>
      </c>
      <c r="AT102">
        <v>4.5759517322497278E-2</v>
      </c>
    </row>
    <row r="103" spans="17:46" x14ac:dyDescent="0.3">
      <c r="Q103">
        <v>15.208111592576975</v>
      </c>
      <c r="R103">
        <v>4.8669716336344503E-2</v>
      </c>
      <c r="U103">
        <v>15.242231542063271</v>
      </c>
      <c r="V103">
        <v>4.6186203378298242E-2</v>
      </c>
      <c r="W103">
        <v>15.15730278869745</v>
      </c>
      <c r="X103">
        <v>4.6664344998589145E-2</v>
      </c>
      <c r="AC103">
        <v>14.985404189261169</v>
      </c>
      <c r="AD103">
        <v>4.6611000014024372E-2</v>
      </c>
      <c r="AQ103">
        <v>14.844460784668431</v>
      </c>
      <c r="AR103">
        <v>4.7619654442082632E-2</v>
      </c>
      <c r="AS103">
        <v>14.960509874766238</v>
      </c>
      <c r="AT103">
        <v>4.5764102766168283E-2</v>
      </c>
    </row>
    <row r="104" spans="17:46" x14ac:dyDescent="0.3">
      <c r="Q104">
        <v>15.221945323424819</v>
      </c>
      <c r="R104">
        <v>4.8687152507355315E-2</v>
      </c>
      <c r="U104">
        <v>15.256321393778107</v>
      </c>
      <c r="V104">
        <v>4.6208124839518437E-2</v>
      </c>
      <c r="W104">
        <v>15.173223377573294</v>
      </c>
      <c r="X104">
        <v>4.6690875297703466E-2</v>
      </c>
      <c r="AC104">
        <v>14.998865427470822</v>
      </c>
      <c r="AD104">
        <v>4.6634633371258088E-2</v>
      </c>
      <c r="AQ104">
        <v>14.857714602585027</v>
      </c>
      <c r="AR104">
        <v>4.7642363983653659E-2</v>
      </c>
      <c r="AS104">
        <v>14.974213620976659</v>
      </c>
      <c r="AT104">
        <v>4.5787017570374733E-2</v>
      </c>
    </row>
    <row r="105" spans="17:46" x14ac:dyDescent="0.3">
      <c r="Q105">
        <v>15.235726587365043</v>
      </c>
      <c r="R105">
        <v>4.8718497963093764E-2</v>
      </c>
      <c r="U105">
        <v>15.270357807200956</v>
      </c>
      <c r="V105">
        <v>4.6247533617510647E-2</v>
      </c>
      <c r="W105">
        <v>15.189083584757817</v>
      </c>
      <c r="X105">
        <v>4.6738569502818766E-2</v>
      </c>
      <c r="AC105">
        <v>15.012275611518049</v>
      </c>
      <c r="AD105">
        <v>4.6677119669004355E-2</v>
      </c>
      <c r="AQ105">
        <v>14.870918153017895</v>
      </c>
      <c r="AR105">
        <v>4.7683189514081958E-2</v>
      </c>
      <c r="AS105">
        <v>14.98786539326953</v>
      </c>
      <c r="AT105">
        <v>4.5828212106753335E-2</v>
      </c>
    </row>
    <row r="106" spans="17:46" x14ac:dyDescent="0.3">
      <c r="Q106">
        <v>15.249425537248719</v>
      </c>
      <c r="R106">
        <v>4.8763684816282619E-2</v>
      </c>
      <c r="U106">
        <v>15.284310382585927</v>
      </c>
      <c r="V106">
        <v>4.6304344361637176E-2</v>
      </c>
      <c r="W106">
        <v>15.204849060573965</v>
      </c>
      <c r="X106">
        <v>4.6807324318907197E-2</v>
      </c>
      <c r="AC106">
        <v>15.025605697930349</v>
      </c>
      <c r="AD106">
        <v>4.6738366891402976E-2</v>
      </c>
      <c r="AQ106">
        <v>14.884042840016926</v>
      </c>
      <c r="AR106">
        <v>4.774204261435952E-2</v>
      </c>
      <c r="AS106">
        <v>15.001435624946</v>
      </c>
      <c r="AT106">
        <v>4.5887597157111368E-2</v>
      </c>
    </row>
    <row r="107" spans="17:46" x14ac:dyDescent="0.3">
      <c r="Q107">
        <v>15.263012504200843</v>
      </c>
      <c r="R107">
        <v>4.8822615202259959E-2</v>
      </c>
      <c r="U107">
        <v>15.298148901761659</v>
      </c>
      <c r="V107">
        <v>4.6378434032476691E-2</v>
      </c>
      <c r="W107">
        <v>15.220485660511727</v>
      </c>
      <c r="X107">
        <v>4.6896990838347211E-2</v>
      </c>
      <c r="AC107">
        <v>15.038826816708852</v>
      </c>
      <c r="AD107">
        <v>4.6818242390608583E-2</v>
      </c>
      <c r="AQ107">
        <v>14.897060238432646</v>
      </c>
      <c r="AR107">
        <v>4.781879582177638E-2</v>
      </c>
      <c r="AS107">
        <v>15.014894925906036</v>
      </c>
      <c r="AT107">
        <v>4.596504410665344E-2</v>
      </c>
    </row>
    <row r="108" spans="17:46" x14ac:dyDescent="0.3">
      <c r="Q108">
        <v>15.276458061876502</v>
      </c>
      <c r="R108">
        <v>4.889516149093219E-2</v>
      </c>
      <c r="U108">
        <v>15.311843393577133</v>
      </c>
      <c r="V108">
        <v>4.6469642168300233E-2</v>
      </c>
      <c r="W108">
        <v>15.235959519177552</v>
      </c>
      <c r="X108">
        <v>4.7007374863424378E-2</v>
      </c>
      <c r="AC108">
        <v>15.051910333854327</v>
      </c>
      <c r="AD108">
        <v>4.691657317407634E-2</v>
      </c>
      <c r="AQ108">
        <v>14.909942155478765</v>
      </c>
      <c r="AR108">
        <v>4.7913282905976462E-2</v>
      </c>
      <c r="AS108">
        <v>15.028214146300838</v>
      </c>
      <c r="AT108">
        <v>4.6060385222532495E-2</v>
      </c>
    </row>
    <row r="109" spans="17:46" x14ac:dyDescent="0.3">
      <c r="Q109">
        <v>15.289733090191787</v>
      </c>
      <c r="R109">
        <v>4.8981166563192451E-2</v>
      </c>
      <c r="U109">
        <v>15.325364198812531</v>
      </c>
      <c r="V109">
        <v>4.6577771232595558E-2</v>
      </c>
      <c r="W109">
        <v>15.251237123639239</v>
      </c>
      <c r="X109">
        <v>4.7138237326920379E-2</v>
      </c>
      <c r="AC109">
        <v>15.064827913382032</v>
      </c>
      <c r="AD109">
        <v>4.7033146279225266E-2</v>
      </c>
      <c r="AQ109">
        <v>14.922660691791464</v>
      </c>
      <c r="AR109">
        <v>4.8025299228975478E-2</v>
      </c>
      <c r="AS109">
        <v>15.041364439664914</v>
      </c>
      <c r="AT109">
        <v>4.6173414017121828E-2</v>
      </c>
    </row>
    <row r="110" spans="17:46" x14ac:dyDescent="0.3">
      <c r="Q110">
        <v>15.302808838391412</v>
      </c>
      <c r="R110">
        <v>4.9080444151205577E-2</v>
      </c>
      <c r="U110">
        <v>15.338682034414482</v>
      </c>
      <c r="V110">
        <v>4.6702587041887268E-2</v>
      </c>
      <c r="W110">
        <v>15.2662853860075</v>
      </c>
      <c r="X110">
        <v>4.7289294809879347E-2</v>
      </c>
      <c r="AC110">
        <v>15.077551578691164</v>
      </c>
      <c r="AD110">
        <v>4.716770923466776E-2</v>
      </c>
      <c r="AQ110">
        <v>14.935188301853218</v>
      </c>
      <c r="AR110">
        <v>4.815460218836129E-2</v>
      </c>
      <c r="AS110">
        <v>15.054317325391105</v>
      </c>
      <c r="AT110">
        <v>4.6303885695221272E-2</v>
      </c>
    </row>
    <row r="111" spans="17:46" x14ac:dyDescent="0.3">
      <c r="Q111">
        <v>15.315656987316444</v>
      </c>
      <c r="R111">
        <v>4.9192779241822776E-2</v>
      </c>
      <c r="U111">
        <v>15.351768056916651</v>
      </c>
      <c r="V111">
        <v>4.6843819272926052E-2</v>
      </c>
      <c r="W111">
        <v>15.281071715096946</v>
      </c>
      <c r="X111">
        <v>4.7460220155430222E-2</v>
      </c>
      <c r="AC111">
        <v>15.090053773155926</v>
      </c>
      <c r="AD111">
        <v>4.7319970607006413E-2</v>
      </c>
      <c r="AQ111">
        <v>14.947497853650246</v>
      </c>
      <c r="AR111">
        <v>4.8300911742716661E-2</v>
      </c>
      <c r="AS111">
        <v>15.06704475041324</v>
      </c>
      <c r="AT111">
        <v>4.6451517684229116E-2</v>
      </c>
    </row>
    <row r="112" spans="17:46" x14ac:dyDescent="0.3">
      <c r="Q112">
        <v>15.328249710737303</v>
      </c>
      <c r="R112">
        <v>4.9317928542252219E-2</v>
      </c>
      <c r="U112">
        <v>15.364593924908254</v>
      </c>
      <c r="V112">
        <v>4.7001162048148658E-2</v>
      </c>
      <c r="W112">
        <v>15.295564087011346</v>
      </c>
      <c r="X112">
        <v>4.7650643177335701E-2</v>
      </c>
      <c r="AC112">
        <v>15.102307419807063</v>
      </c>
      <c r="AD112">
        <v>4.7489600632013865E-2</v>
      </c>
      <c r="AQ112">
        <v>14.959562687434408</v>
      </c>
      <c r="AR112">
        <v>4.8463911018126637E-2</v>
      </c>
      <c r="AS112">
        <v>15.079519149962827</v>
      </c>
      <c r="AT112">
        <v>4.6615990246131417E-2</v>
      </c>
    </row>
    <row r="113" spans="17:46" x14ac:dyDescent="0.3">
      <c r="Q113">
        <v>15.340559735619166</v>
      </c>
      <c r="R113">
        <v>4.9455621006977042E-2</v>
      </c>
      <c r="U113">
        <v>15.377131860415249</v>
      </c>
      <c r="V113">
        <v>4.7174274598140567E-2</v>
      </c>
      <c r="W113">
        <v>15.309731114500252</v>
      </c>
      <c r="X113">
        <v>4.7860151461733162E-2</v>
      </c>
      <c r="AC113">
        <v>15.114285979974534</v>
      </c>
      <c r="AD113">
        <v>4.7676231928828645E-2</v>
      </c>
      <c r="AQ113">
        <v>14.97135667346229</v>
      </c>
      <c r="AR113">
        <v>4.8643246994456886E-2</v>
      </c>
      <c r="AS113">
        <v>15.091713507268205</v>
      </c>
      <c r="AT113">
        <v>4.6796947169983359E-2</v>
      </c>
    </row>
    <row r="114" spans="17:46" x14ac:dyDescent="0.3">
      <c r="Q114">
        <v>15.352560401189301</v>
      </c>
      <c r="R114">
        <v>4.9605558424779615E-2</v>
      </c>
      <c r="U114">
        <v>15.389354709061237</v>
      </c>
      <c r="V114">
        <v>4.736278199966671E-2</v>
      </c>
      <c r="W114">
        <v>15.323542114936796</v>
      </c>
      <c r="X114">
        <v>4.8088291260331296E-2</v>
      </c>
      <c r="AC114">
        <v>15.125963510764366</v>
      </c>
      <c r="AD114">
        <v>4.7879460295620374E-2</v>
      </c>
      <c r="AQ114">
        <v>14.982854268586408</v>
      </c>
      <c r="AR114">
        <v>4.883853126991667E-2</v>
      </c>
      <c r="AS114">
        <v>15.103601412066849</v>
      </c>
      <c r="AT114">
        <v>4.6993996543382849E-2</v>
      </c>
    </row>
    <row r="115" spans="17:46" x14ac:dyDescent="0.3">
      <c r="Q115">
        <v>15.364225716678355</v>
      </c>
      <c r="R115">
        <v>4.9767416064600591E-2</v>
      </c>
      <c r="U115">
        <v>15.401235998877798</v>
      </c>
      <c r="V115">
        <v>4.756627598767163E-2</v>
      </c>
      <c r="W115">
        <v>15.336967176769422</v>
      </c>
      <c r="X115">
        <v>4.833456847312783E-2</v>
      </c>
      <c r="AC115">
        <v>15.137314721245186</v>
      </c>
      <c r="AD115">
        <v>4.8098845585000868E-2</v>
      </c>
      <c r="AQ115">
        <v>14.994030571575969</v>
      </c>
      <c r="AR115">
        <v>4.9049340902250681E-2</v>
      </c>
      <c r="AS115">
        <v>15.115157117804134</v>
      </c>
      <c r="AT115">
        <v>4.7206711601265453E-2</v>
      </c>
    </row>
    <row r="116" spans="17:46" x14ac:dyDescent="0.3">
      <c r="Q116">
        <v>15.375530417610577</v>
      </c>
      <c r="R116">
        <v>4.9940843378834109E-2</v>
      </c>
      <c r="U116">
        <v>15.412749997636881</v>
      </c>
      <c r="V116">
        <v>4.7784315839490769E-2</v>
      </c>
      <c r="W116">
        <v>15.349977224303656</v>
      </c>
      <c r="X116">
        <v>4.8598449718520134E-2</v>
      </c>
      <c r="AC116">
        <v>15.148315027222747</v>
      </c>
      <c r="AD116">
        <v>4.8333912657285392E-2</v>
      </c>
      <c r="AQ116">
        <v>15.004861377047407</v>
      </c>
      <c r="AR116">
        <v>4.9275219324737746E-2</v>
      </c>
      <c r="AS116">
        <v>15.126355597394621</v>
      </c>
      <c r="AT116">
        <v>4.7434631650182579E-2</v>
      </c>
    </row>
    <row r="117" spans="17:46" x14ac:dyDescent="0.3">
      <c r="Q117">
        <v>15.386450020521044</v>
      </c>
      <c r="R117">
        <v>5.0125464762535807E-2</v>
      </c>
      <c r="U117">
        <v>15.423871768581078</v>
      </c>
      <c r="V117">
        <v>4.8016429329357548E-2</v>
      </c>
      <c r="W117">
        <v>15.362544080673578</v>
      </c>
      <c r="X117">
        <v>4.8879363488490986E-2</v>
      </c>
      <c r="AC117">
        <v>15.158940604483817</v>
      </c>
      <c r="AD117">
        <v>4.8584152409539429E-2</v>
      </c>
      <c r="AQ117">
        <v>15.015323227887841</v>
      </c>
      <c r="AR117">
        <v>4.9515677335012699E-2</v>
      </c>
      <c r="AS117">
        <v>15.137172597425163</v>
      </c>
      <c r="AT117">
        <v>4.7677263066060828E-2</v>
      </c>
    </row>
    <row r="118" spans="17:46" x14ac:dyDescent="0.3">
      <c r="Q118">
        <v>15.396960875981401</v>
      </c>
      <c r="R118">
        <v>5.0320880366899544E-2</v>
      </c>
      <c r="U118">
        <v>15.434577224431084</v>
      </c>
      <c r="V118">
        <v>4.826211375113925E-2</v>
      </c>
      <c r="W118">
        <v>15.374640528866641</v>
      </c>
      <c r="X118">
        <v>4.9176701386367663E-2</v>
      </c>
      <c r="AC118">
        <v>15.16916844039412</v>
      </c>
      <c r="AD118">
        <v>4.8849022878182241E-2</v>
      </c>
      <c r="AQ118">
        <v>15.025393466057965</v>
      </c>
      <c r="AR118">
        <v>4.9770194154569757E-2</v>
      </c>
      <c r="AS118">
        <v>15.14758469068239</v>
      </c>
      <c r="AT118">
        <v>4.7934080363281846E-2</v>
      </c>
    </row>
    <row r="119" spans="17:46" x14ac:dyDescent="0.3">
      <c r="Q119">
        <v>15.407040219819242</v>
      </c>
      <c r="R119">
        <v>5.0526666965240837E-2</v>
      </c>
      <c r="U119">
        <v>15.44484317955339</v>
      </c>
      <c r="V119">
        <v>4.8520837007086606E-2</v>
      </c>
      <c r="W119">
        <v>15.386240370669659</v>
      </c>
      <c r="X119">
        <v>4.9489819444473719E-2</v>
      </c>
      <c r="AC119">
        <v>15.178976383738581</v>
      </c>
      <c r="AD119">
        <v>4.912795041275933E-2</v>
      </c>
      <c r="AQ119">
        <v>15.035050281664315</v>
      </c>
      <c r="AR119">
        <v>5.0038218556652823E-2</v>
      </c>
      <c r="AS119">
        <v>15.15756932689084</v>
      </c>
      <c r="AT119">
        <v>4.8204527332767186E-2</v>
      </c>
    </row>
    <row r="120" spans="17:46" x14ac:dyDescent="0.3">
      <c r="Q120">
        <v>15.416666222420256</v>
      </c>
      <c r="R120">
        <v>5.0742378869611623E-2</v>
      </c>
      <c r="U120">
        <v>15.454647400175194</v>
      </c>
      <c r="V120">
        <v>4.8792038760238944E-2</v>
      </c>
      <c r="W120">
        <v>15.397318483408307</v>
      </c>
      <c r="X120">
        <v>4.9818039518819475E-2</v>
      </c>
      <c r="AC120">
        <v>15.188343192695918</v>
      </c>
      <c r="AD120">
        <v>4.9420330918341547E-2</v>
      </c>
      <c r="AQ120">
        <v>15.044272760194637</v>
      </c>
      <c r="AR120">
        <v>5.0319170060089867E-2</v>
      </c>
      <c r="AS120">
        <v>15.167104881551838</v>
      </c>
      <c r="AT120">
        <v>4.8488018246603266E-2</v>
      </c>
    </row>
    <row r="121" spans="17:46" x14ac:dyDescent="0.3">
      <c r="Q121">
        <v>15.425818036006298</v>
      </c>
      <c r="R121">
        <v>5.0967548896061136E-2</v>
      </c>
      <c r="U121">
        <v>15.463968652537801</v>
      </c>
      <c r="V121">
        <v>4.9075131647989351E-2</v>
      </c>
      <c r="W121">
        <v>15.407850874357235</v>
      </c>
      <c r="X121">
        <v>5.0160650757810996E-2</v>
      </c>
      <c r="AC121">
        <v>15.197248580843702</v>
      </c>
      <c r="AD121">
        <v>4.9725531163860248E-2</v>
      </c>
      <c r="AQ121">
        <v>15.05304092781407</v>
      </c>
      <c r="AR121">
        <v>5.0612440186485891E-2</v>
      </c>
      <c r="AS121">
        <v>15.176170702777334</v>
      </c>
      <c r="AT121">
        <v>4.878393912659764E-2</v>
      </c>
    </row>
    <row r="122" spans="17:46" x14ac:dyDescent="0.3">
      <c r="Q122">
        <v>15.434475839787041</v>
      </c>
      <c r="R122">
        <v>5.1201689376452281E-2</v>
      </c>
      <c r="U122">
        <v>15.472786748884225</v>
      </c>
      <c r="V122">
        <v>4.9369502554181245E-2</v>
      </c>
      <c r="W122">
        <v>15.417814732702967</v>
      </c>
      <c r="X122">
        <v>5.0516911141796274E-2</v>
      </c>
      <c r="AC122">
        <v>15.205673261094232</v>
      </c>
      <c r="AD122">
        <v>5.0042890153544718E-2</v>
      </c>
      <c r="AQ122">
        <v>15.06133579462402</v>
      </c>
      <c r="AR122">
        <v>5.0917393778051656E-2</v>
      </c>
      <c r="AS122">
        <v>15.184747156017307</v>
      </c>
      <c r="AT122">
        <v>4.9091649074019035E-2</v>
      </c>
    </row>
    <row r="123" spans="17:46" x14ac:dyDescent="0.3">
      <c r="Q123">
        <v>15.442620882887386</v>
      </c>
      <c r="R123">
        <v>5.1444293214642237E-2</v>
      </c>
      <c r="U123">
        <v>15.481082591181368</v>
      </c>
      <c r="V123">
        <v>4.9674513936981461E-2</v>
      </c>
      <c r="W123">
        <v>15.42718847894705</v>
      </c>
      <c r="X123">
        <v>5.0886049090114606E-2</v>
      </c>
      <c r="AC123">
        <v>15.213598987466067</v>
      </c>
      <c r="AD123">
        <v>5.0371720558491859E-2</v>
      </c>
      <c r="AQ123">
        <v>15.069139395790051</v>
      </c>
      <c r="AR123">
        <v>5.1233370373213988E-2</v>
      </c>
      <c r="AS123">
        <v>15.192815666583817</v>
      </c>
      <c r="AT123">
        <v>4.9410481657641267E-2</v>
      </c>
    </row>
    <row r="124" spans="17:46" x14ac:dyDescent="0.3">
      <c r="Q124">
        <v>15.450235524957696</v>
      </c>
      <c r="R124">
        <v>5.1694834984739792E-2</v>
      </c>
      <c r="U124">
        <v>15.488838212482104</v>
      </c>
      <c r="V124">
        <v>4.9989505209653881E-2</v>
      </c>
      <c r="W124">
        <v>15.435951811642436</v>
      </c>
      <c r="X124">
        <v>5.1267265132168491E-2</v>
      </c>
      <c r="AC124">
        <v>15.221008594600766</v>
      </c>
      <c r="AD124">
        <v>5.0711310205267555E-2</v>
      </c>
      <c r="AQ124">
        <v>15.076434830449722</v>
      </c>
      <c r="AR124">
        <v>5.1559685637028507E-2</v>
      </c>
      <c r="AS124">
        <v>15.200358759879649</v>
      </c>
      <c r="AT124">
        <v>4.9739746357084919E-2</v>
      </c>
    </row>
    <row r="125" spans="17:46" x14ac:dyDescent="0.3">
      <c r="Q125">
        <v>15.457303274378852</v>
      </c>
      <c r="R125">
        <v>5.1952772069060821E-2</v>
      </c>
      <c r="U125">
        <v>15.4960368158377</v>
      </c>
      <c r="V125">
        <v>5.0313794171243237E-2</v>
      </c>
      <c r="W125">
        <v>15.444085751361904</v>
      </c>
      <c r="X125">
        <v>5.1659733638898898E-2</v>
      </c>
      <c r="AC125">
        <v>15.227886034939221</v>
      </c>
      <c r="AD125">
        <v>5.1060923618315698E-2</v>
      </c>
      <c r="AQ125">
        <v>15.083206298316085</v>
      </c>
      <c r="AR125">
        <v>5.1895632843296707E-2</v>
      </c>
      <c r="AS125">
        <v>15.207360099244399</v>
      </c>
      <c r="AT125">
        <v>5.0078730058330682E-2</v>
      </c>
    </row>
    <row r="126" spans="17:46" x14ac:dyDescent="0.3">
      <c r="Q126">
        <v>15.463808823979432</v>
      </c>
      <c r="R126">
        <v>5.221754583331735E-2</v>
      </c>
      <c r="U126">
        <v>15.502662810676249</v>
      </c>
      <c r="V126">
        <v>5.064667848407043E-2</v>
      </c>
      <c r="W126">
        <v>15.451572681803258</v>
      </c>
      <c r="X126">
        <v>5.2062604610913978E-2</v>
      </c>
      <c r="AC126">
        <v>15.234216413477109</v>
      </c>
      <c r="AD126">
        <v>5.1419803612834505E-2</v>
      </c>
      <c r="AQ126">
        <v>15.089439133897596</v>
      </c>
      <c r="AR126">
        <v>5.2240484405177548E-2</v>
      </c>
      <c r="AS126">
        <v>15.213804521336039</v>
      </c>
      <c r="AT126">
        <v>5.0426698598165551E-2</v>
      </c>
    </row>
    <row r="127" spans="17:46" x14ac:dyDescent="0.3">
      <c r="Q127">
        <v>15.469738084187638</v>
      </c>
      <c r="R127">
        <v>5.2488582836495039E-2</v>
      </c>
      <c r="U127">
        <v>15.508701846568385</v>
      </c>
      <c r="V127">
        <v>5.0987437194839565E-2</v>
      </c>
      <c r="W127">
        <v>15.458396387942333</v>
      </c>
      <c r="X127">
        <v>5.2475005519398481E-2</v>
      </c>
      <c r="AC127">
        <v>15.239986020024146</v>
      </c>
      <c r="AD127">
        <v>5.1787172934670209E-2</v>
      </c>
      <c r="AQ127">
        <v>15.095119838260288</v>
      </c>
      <c r="AR127">
        <v>5.2593493450978523E-2</v>
      </c>
      <c r="AS127">
        <v>15.219678068971344</v>
      </c>
      <c r="AT127">
        <v>5.0782898354216857E-2</v>
      </c>
    </row>
    <row r="128" spans="17:46" x14ac:dyDescent="0.3">
      <c r="Q128">
        <v>15.475078213546171</v>
      </c>
      <c r="R128">
        <v>5.2765296072798729E-2</v>
      </c>
      <c r="U128">
        <v>15.514140844307125</v>
      </c>
      <c r="V128">
        <v>5.1335332296062269E-2</v>
      </c>
      <c r="W128">
        <v>15.464542091151113</v>
      </c>
      <c r="X128">
        <v>5.2896043195816818E-2</v>
      </c>
      <c r="AC128">
        <v>15.24518235889731</v>
      </c>
      <c r="AD128">
        <v>5.2162235943676402E-2</v>
      </c>
      <c r="AQ128">
        <v>15.100236108263479</v>
      </c>
      <c r="AR128">
        <v>5.2953895441713431E-2</v>
      </c>
      <c r="AS128">
        <v>15.224968021354041</v>
      </c>
      <c r="AT128">
        <v>5.1146557877130489E-2</v>
      </c>
    </row>
    <row r="129" spans="17:46" x14ac:dyDescent="0.3">
      <c r="Q129">
        <v>15.479817646523962</v>
      </c>
      <c r="R129">
        <v>5.3047086242976271E-2</v>
      </c>
      <c r="U129">
        <v>15.518968024234503</v>
      </c>
      <c r="V129">
        <v>5.1689610324417545E-2</v>
      </c>
      <c r="W129">
        <v>15.469996481204957</v>
      </c>
      <c r="X129">
        <v>5.3324805766317318E-2</v>
      </c>
      <c r="AC129">
        <v>15.249794175983709</v>
      </c>
      <c r="AD129">
        <v>5.2544180336893516E-2</v>
      </c>
      <c r="AQ129">
        <v>15.104776863205617</v>
      </c>
      <c r="AR129">
        <v>5.3320909826923606E-2</v>
      </c>
      <c r="AS129">
        <v>15.229662921625218</v>
      </c>
      <c r="AT129">
        <v>5.1516889561358449E-2</v>
      </c>
    </row>
    <row r="130" spans="17:46" x14ac:dyDescent="0.3">
      <c r="Q130">
        <v>15.483946118564544</v>
      </c>
      <c r="R130">
        <v>5.3333343052267258E-2</v>
      </c>
      <c r="U130">
        <v>15.523172931753702</v>
      </c>
      <c r="V130">
        <v>5.2049503992585559E-2</v>
      </c>
      <c r="W130">
        <v>15.474747745109573</v>
      </c>
      <c r="X130">
        <v>5.376036462664785E-2</v>
      </c>
      <c r="AC130">
        <v>15.253811483114477</v>
      </c>
      <c r="AD130">
        <v>5.2932178907816096E-2</v>
      </c>
      <c r="AQ130">
        <v>15.108732268822617</v>
      </c>
      <c r="AR130">
        <v>5.3693741735176347E-2</v>
      </c>
      <c r="AS130">
        <v>15.233752601676336</v>
      </c>
      <c r="AT130">
        <v>5.1893091350937073E-2</v>
      </c>
    </row>
    <row r="131" spans="17:46" x14ac:dyDescent="0.3">
      <c r="Q131">
        <v>15.487454688316797</v>
      </c>
      <c r="R131">
        <v>5.3623446532165601E-2</v>
      </c>
      <c r="U131">
        <v>15.526746459971369</v>
      </c>
      <c r="V131">
        <v>5.2414233851021126E-2</v>
      </c>
      <c r="W131">
        <v>15.478785592685343</v>
      </c>
      <c r="X131">
        <v>5.4201776453305907E-2</v>
      </c>
      <c r="AC131">
        <v>15.257225579696932</v>
      </c>
      <c r="AD131">
        <v>5.3325391337937893E-2</v>
      </c>
      <c r="AQ131">
        <v>15.112093758586694</v>
      </c>
      <c r="AR131">
        <v>5.4071583695579503E-2</v>
      </c>
      <c r="AS131">
        <v>15.237228204171084</v>
      </c>
      <c r="AT131">
        <v>5.2274348476561643E-2</v>
      </c>
    </row>
    <row r="132" spans="17:46" x14ac:dyDescent="0.3">
      <c r="Q132">
        <v>15.490335756999912</v>
      </c>
      <c r="R132">
        <v>5.3916768383133216E-2</v>
      </c>
      <c r="U132">
        <v>15.52968086942113</v>
      </c>
      <c r="V132">
        <v>5.2783009976067836E-2</v>
      </c>
      <c r="W132">
        <v>15.482101278853552</v>
      </c>
      <c r="X132">
        <v>5.4648085246567217E-2</v>
      </c>
      <c r="AC132">
        <v>15.260029071558119</v>
      </c>
      <c r="AD132">
        <v>5.3722966016694643E-2</v>
      </c>
      <c r="AQ132">
        <v>15.114854052259544</v>
      </c>
      <c r="AR132">
        <v>5.4453617386583573E-2</v>
      </c>
      <c r="AS132">
        <v>15.240082201728391</v>
      </c>
      <c r="AT132">
        <v>5.2659835220195253E-2</v>
      </c>
    </row>
    <row r="133" spans="17:46" x14ac:dyDescent="0.3">
      <c r="Q133">
        <v>15.492583084860669</v>
      </c>
      <c r="R133">
        <v>5.421267333535696E-2</v>
      </c>
      <c r="U133">
        <v>15.531969804825538</v>
      </c>
      <c r="V133">
        <v>5.315503368075683E-2</v>
      </c>
      <c r="W133">
        <v>15.484687622576288</v>
      </c>
      <c r="X133">
        <v>5.5098324400968325E-2</v>
      </c>
      <c r="AC133">
        <v>15.262215886958938</v>
      </c>
      <c r="AD133">
        <v>5.4124041885862936E-2</v>
      </c>
      <c r="AQ133">
        <v>15.117007171659724</v>
      </c>
      <c r="AR133">
        <v>5.4839015408283953E-2</v>
      </c>
      <c r="AS133">
        <v>15.24230841322507</v>
      </c>
      <c r="AT133">
        <v>5.3048716703390252E-2</v>
      </c>
    </row>
    <row r="134" spans="17:46" x14ac:dyDescent="0.3">
      <c r="Q134">
        <v>15.494191804687352</v>
      </c>
      <c r="R134">
        <v>5.451052052460155E-2</v>
      </c>
      <c r="U134">
        <v>15.533608308860204</v>
      </c>
      <c r="V134">
        <v>5.3529499244584874E-2</v>
      </c>
      <c r="W134">
        <v>15.486539022408969</v>
      </c>
      <c r="X134">
        <v>5.5551518798758699E-2</v>
      </c>
      <c r="AC134">
        <v>15.263781289744184</v>
      </c>
      <c r="AD134">
        <v>5.4527750304420523E-2</v>
      </c>
      <c r="AQ134">
        <v>15.118548453610066</v>
      </c>
      <c r="AR134">
        <v>5.5226943074384964E-2</v>
      </c>
      <c r="AS134">
        <v>15.243902017182744</v>
      </c>
      <c r="AT134">
        <v>5.3440150695449024E-2</v>
      </c>
    </row>
    <row r="135" spans="17:46" x14ac:dyDescent="0.3">
      <c r="Q135">
        <v>15.49515843235104</v>
      </c>
      <c r="R135">
        <v>5.4809664880178799E-2</v>
      </c>
      <c r="U135">
        <v>15.534592832890246</v>
      </c>
      <c r="V135">
        <v>5.390559565852561E-2</v>
      </c>
      <c r="W135">
        <v>15.487651468631817</v>
      </c>
      <c r="X135">
        <v>5.6006686921788736E-2</v>
      </c>
      <c r="AC135">
        <v>15.264721889600006</v>
      </c>
      <c r="AD135">
        <v>5.4933216929829415E-2</v>
      </c>
      <c r="AQ135">
        <v>15.119474560037073</v>
      </c>
      <c r="AR135">
        <v>5.5616560219944412E-2</v>
      </c>
      <c r="AS135">
        <v>15.244859562210102</v>
      </c>
      <c r="AT135">
        <v>5.3833289437508113E-2</v>
      </c>
    </row>
    <row r="136" spans="17:46" x14ac:dyDescent="0.3">
      <c r="Q136">
        <v>15.495480874351461</v>
      </c>
      <c r="R136">
        <v>5.5109458522027123E-2</v>
      </c>
      <c r="U136">
        <v>15.534921244655845</v>
      </c>
      <c r="V136">
        <v>5.4282508381494433E-2</v>
      </c>
      <c r="W136">
        <v>15.488022551934035</v>
      </c>
      <c r="X136">
        <v>5.6462842977259349E-2</v>
      </c>
      <c r="AC136">
        <v>15.265035649396564</v>
      </c>
      <c r="AD136">
        <v>5.5339563611667031E-2</v>
      </c>
      <c r="AQ136">
        <v>15.119783485200447</v>
      </c>
      <c r="AR136">
        <v>5.6007023020983752E-2</v>
      </c>
      <c r="AS136">
        <v>15.245178974477838</v>
      </c>
      <c r="AT136">
        <v>5.4227281478595173E-2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/>
  </sheetViews>
  <sheetFormatPr defaultColWidth="11.5546875" defaultRowHeight="14.4" x14ac:dyDescent="0.3"/>
  <cols>
    <col min="1" max="1" width="14.6640625" style="188" bestFit="1" customWidth="1"/>
    <col min="2" max="2" width="29.5546875" style="189" bestFit="1" customWidth="1"/>
  </cols>
  <sheetData>
    <row r="1" spans="1:7" x14ac:dyDescent="0.3">
      <c r="A1" s="188" t="s">
        <v>229</v>
      </c>
      <c r="B1" s="189" t="s">
        <v>482</v>
      </c>
      <c r="C1">
        <v>0.3</v>
      </c>
      <c r="D1">
        <v>416.80226501583621</v>
      </c>
      <c r="E1">
        <v>1</v>
      </c>
      <c r="F1">
        <v>413.84903003278896</v>
      </c>
      <c r="G1">
        <v>4.409093303656161</v>
      </c>
    </row>
    <row r="2" spans="1:7" x14ac:dyDescent="0.3">
      <c r="A2" s="188" t="s">
        <v>230</v>
      </c>
      <c r="B2" s="189" t="s">
        <v>492</v>
      </c>
      <c r="C2">
        <v>29.7</v>
      </c>
      <c r="D2">
        <v>416.80226501583621</v>
      </c>
      <c r="E2">
        <v>2</v>
      </c>
      <c r="F2">
        <v>411.08874295422487</v>
      </c>
      <c r="G2">
        <v>4.5274352161388078</v>
      </c>
    </row>
    <row r="3" spans="1:7" x14ac:dyDescent="0.3">
      <c r="A3" s="188" t="s">
        <v>231</v>
      </c>
      <c r="B3" s="190">
        <v>15</v>
      </c>
      <c r="E3">
        <v>3</v>
      </c>
      <c r="F3">
        <v>419.64533838741602</v>
      </c>
      <c r="G3">
        <v>5.3425379383566289</v>
      </c>
    </row>
    <row r="4" spans="1:7" x14ac:dyDescent="0.3">
      <c r="A4" s="188" t="s">
        <v>232</v>
      </c>
      <c r="B4" s="190">
        <v>8</v>
      </c>
      <c r="E4">
        <v>4</v>
      </c>
      <c r="F4">
        <v>413.78001412781748</v>
      </c>
      <c r="G4">
        <v>15.257197259442762</v>
      </c>
    </row>
    <row r="5" spans="1:7" x14ac:dyDescent="0.3">
      <c r="A5" s="188" t="s">
        <v>233</v>
      </c>
      <c r="B5" s="190">
        <v>1</v>
      </c>
      <c r="E5">
        <v>5</v>
      </c>
      <c r="F5">
        <v>413.70693704147789</v>
      </c>
      <c r="G5">
        <v>10.375631952348424</v>
      </c>
    </row>
    <row r="6" spans="1:7" x14ac:dyDescent="0.3">
      <c r="A6" s="188" t="s">
        <v>234</v>
      </c>
      <c r="B6" s="190" t="b">
        <v>1</v>
      </c>
      <c r="E6">
        <v>6</v>
      </c>
      <c r="F6">
        <v>422.30394608609072</v>
      </c>
      <c r="G6">
        <v>4.1995654906376059</v>
      </c>
    </row>
    <row r="7" spans="1:7" x14ac:dyDescent="0.3">
      <c r="A7" s="188" t="s">
        <v>235</v>
      </c>
      <c r="B7" s="190">
        <v>1</v>
      </c>
      <c r="E7">
        <v>7</v>
      </c>
      <c r="F7">
        <v>417.78030798051429</v>
      </c>
      <c r="G7">
        <v>4.7617063105841426</v>
      </c>
    </row>
    <row r="8" spans="1:7" x14ac:dyDescent="0.3">
      <c r="A8" s="188" t="s">
        <v>236</v>
      </c>
      <c r="B8" s="190" t="b">
        <v>0</v>
      </c>
      <c r="E8">
        <v>8</v>
      </c>
      <c r="F8">
        <v>418.98415153617736</v>
      </c>
      <c r="G8">
        <v>5.0522688272013863</v>
      </c>
    </row>
    <row r="9" spans="1:7" x14ac:dyDescent="0.3">
      <c r="A9" s="188" t="s">
        <v>237</v>
      </c>
      <c r="B9" s="190" t="b">
        <v>1</v>
      </c>
      <c r="E9">
        <v>9</v>
      </c>
      <c r="F9">
        <v>418.00812352608119</v>
      </c>
      <c r="G9">
        <v>9.530396095154142</v>
      </c>
    </row>
    <row r="10" spans="1:7" x14ac:dyDescent="0.3">
      <c r="A10" s="188" t="s">
        <v>238</v>
      </c>
      <c r="B10" s="190" t="b">
        <v>0</v>
      </c>
      <c r="E10">
        <v>10</v>
      </c>
      <c r="F10">
        <v>419.22913500794334</v>
      </c>
      <c r="G10">
        <v>3.91742823820766</v>
      </c>
    </row>
    <row r="11" spans="1:7" x14ac:dyDescent="0.3">
      <c r="A11" s="188" t="s">
        <v>239</v>
      </c>
      <c r="B11" s="190" t="b">
        <v>0</v>
      </c>
      <c r="E11">
        <v>11</v>
      </c>
      <c r="F11">
        <v>415.32776667106754</v>
      </c>
      <c r="G11">
        <v>4.3992288919160707</v>
      </c>
    </row>
    <row r="12" spans="1:7" x14ac:dyDescent="0.3">
      <c r="A12" s="188" t="s">
        <v>240</v>
      </c>
      <c r="B12" s="190" t="s">
        <v>493</v>
      </c>
      <c r="E12">
        <v>12</v>
      </c>
      <c r="F12">
        <v>412.56300107171694</v>
      </c>
      <c r="G12">
        <v>7.3094756897442084</v>
      </c>
    </row>
    <row r="13" spans="1:7" x14ac:dyDescent="0.3">
      <c r="A13" s="188" t="s">
        <v>241</v>
      </c>
      <c r="B13" s="190" t="b">
        <v>0</v>
      </c>
      <c r="E13">
        <v>13</v>
      </c>
      <c r="F13">
        <v>419.16405025677835</v>
      </c>
      <c r="G13">
        <v>9.1108078821386158</v>
      </c>
    </row>
    <row r="14" spans="1:7" x14ac:dyDescent="0.3">
      <c r="A14" s="188" t="s">
        <v>242</v>
      </c>
      <c r="B14" s="190" t="b">
        <v>0</v>
      </c>
      <c r="E14">
        <v>14</v>
      </c>
      <c r="F14">
        <v>419.24319091826879</v>
      </c>
      <c r="G14">
        <v>4.4859248030613719</v>
      </c>
    </row>
    <row r="15" spans="1:7" x14ac:dyDescent="0.3">
      <c r="A15" s="188" t="s">
        <v>243</v>
      </c>
      <c r="B15" s="190" t="b">
        <v>1</v>
      </c>
      <c r="E15">
        <v>15</v>
      </c>
      <c r="F15">
        <v>417.89501239952267</v>
      </c>
      <c r="G15">
        <v>4.6819071561821968</v>
      </c>
    </row>
    <row r="16" spans="1:7" x14ac:dyDescent="0.3">
      <c r="A16" s="188" t="s">
        <v>244</v>
      </c>
      <c r="B16" s="190">
        <v>1</v>
      </c>
      <c r="E16">
        <v>16</v>
      </c>
      <c r="F16">
        <v>416.54193316893753</v>
      </c>
      <c r="G16">
        <v>5.3206509068961489</v>
      </c>
    </row>
    <row r="17" spans="5:8" x14ac:dyDescent="0.3">
      <c r="E17">
        <v>17</v>
      </c>
      <c r="F17">
        <v>415.10801261915697</v>
      </c>
      <c r="G17">
        <v>6.3516039959325381</v>
      </c>
    </row>
    <row r="18" spans="5:8" x14ac:dyDescent="0.3">
      <c r="E18">
        <v>18</v>
      </c>
      <c r="F18">
        <v>416.07020433029049</v>
      </c>
      <c r="G18">
        <v>9.4802984298334714</v>
      </c>
    </row>
    <row r="19" spans="5:8" x14ac:dyDescent="0.3">
      <c r="E19">
        <v>19</v>
      </c>
      <c r="F19">
        <v>417.72750106595544</v>
      </c>
      <c r="G19">
        <v>5.655634847749039</v>
      </c>
    </row>
    <row r="20" spans="5:8" x14ac:dyDescent="0.3">
      <c r="E20">
        <v>20</v>
      </c>
      <c r="F20">
        <v>416.45184609788737</v>
      </c>
      <c r="G20">
        <v>4.6826790841109824</v>
      </c>
    </row>
    <row r="21" spans="5:8" x14ac:dyDescent="0.3">
      <c r="E21">
        <v>21</v>
      </c>
      <c r="F21">
        <v>419.56752710855881</v>
      </c>
      <c r="G21">
        <v>4.2978903229171381</v>
      </c>
    </row>
    <row r="22" spans="5:8" x14ac:dyDescent="0.3">
      <c r="E22">
        <v>22</v>
      </c>
      <c r="F22">
        <v>416.93878459087693</v>
      </c>
      <c r="G22">
        <v>12.650489238102558</v>
      </c>
    </row>
    <row r="23" spans="5:8" x14ac:dyDescent="0.3">
      <c r="E23">
        <v>23</v>
      </c>
      <c r="F23">
        <v>420.29787774775599</v>
      </c>
      <c r="G23">
        <v>6.6593712365004754</v>
      </c>
    </row>
    <row r="24" spans="5:8" x14ac:dyDescent="0.3">
      <c r="E24">
        <v>24</v>
      </c>
      <c r="F24">
        <v>413.1971929649963</v>
      </c>
      <c r="G24">
        <v>3.6815021691687027</v>
      </c>
    </row>
    <row r="25" spans="5:8" x14ac:dyDescent="0.3">
      <c r="E25">
        <v>25</v>
      </c>
      <c r="F25">
        <v>413.66181062962647</v>
      </c>
      <c r="G25">
        <v>3.9816700383675698</v>
      </c>
    </row>
    <row r="26" spans="5:8" x14ac:dyDescent="0.3">
      <c r="E26">
        <v>26</v>
      </c>
      <c r="F26">
        <v>423.75190805423682</v>
      </c>
      <c r="G26">
        <v>7.4530313060815399</v>
      </c>
    </row>
    <row r="27" spans="5:8" x14ac:dyDescent="0.3">
      <c r="E27">
        <v>27</v>
      </c>
      <c r="F27">
        <v>413.84537998575712</v>
      </c>
      <c r="G27">
        <v>10.63882069297852</v>
      </c>
    </row>
    <row r="28" spans="5:8" x14ac:dyDescent="0.3">
      <c r="E28">
        <v>28</v>
      </c>
      <c r="F28">
        <v>412.11038443554895</v>
      </c>
      <c r="G28">
        <v>8.0393829376337926</v>
      </c>
    </row>
    <row r="29" spans="5:8" x14ac:dyDescent="0.3">
      <c r="E29">
        <v>29</v>
      </c>
      <c r="F29">
        <v>414.52852794051302</v>
      </c>
      <c r="G29">
        <v>8.9214616979181489</v>
      </c>
    </row>
    <row r="30" spans="5:8" x14ac:dyDescent="0.3">
      <c r="E30" t="s">
        <v>228</v>
      </c>
      <c r="F30" t="s">
        <v>228</v>
      </c>
      <c r="G30" t="s">
        <v>228</v>
      </c>
      <c r="H30" t="s">
        <v>228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31</vt:i4>
      </vt:variant>
    </vt:vector>
  </HeadingPairs>
  <TitlesOfParts>
    <vt:vector size="50" baseType="lpstr">
      <vt:lpstr>S1_U-Pb_LA-Q-ICP-MS</vt:lpstr>
      <vt:lpstr>S2_U-Pb_LA-MC-ICP-MS</vt:lpstr>
      <vt:lpstr>S3U-Pb_LA-ICP-MS_refmaterial</vt:lpstr>
      <vt:lpstr>S4_U-Pb_SHRIMP-IIe</vt:lpstr>
      <vt:lpstr>PlotDat0</vt:lpstr>
      <vt:lpstr>PlotDat1</vt:lpstr>
      <vt:lpstr>PlotDat2</vt:lpstr>
      <vt:lpstr>PlotDat3</vt:lpstr>
      <vt:lpstr>PlotDat4</vt:lpstr>
      <vt:lpstr>PlotDat5</vt:lpstr>
      <vt:lpstr>PlotDat6</vt:lpstr>
      <vt:lpstr>PlotDat7</vt:lpstr>
      <vt:lpstr>PlotDat8</vt:lpstr>
      <vt:lpstr>PlotDat9</vt:lpstr>
      <vt:lpstr>S5U-Pb_SHRIMP-IIe_refmaterial</vt:lpstr>
      <vt:lpstr>S6_K-S_test</vt:lpstr>
      <vt:lpstr>S7_Lu-Hf_LA-MC-ICP-MS</vt:lpstr>
      <vt:lpstr>S8_Lu-Hf_LA-ICP-MS_refmaterial</vt:lpstr>
      <vt:lpstr>S9_232Th-238U_det_all</vt:lpstr>
      <vt:lpstr>_gXY1</vt:lpstr>
      <vt:lpstr>Ellipse1_1</vt:lpstr>
      <vt:lpstr>Ellipse1_10</vt:lpstr>
      <vt:lpstr>Ellipse1_11</vt:lpstr>
      <vt:lpstr>Ellipse1_12</vt:lpstr>
      <vt:lpstr>Ellipse1_13</vt:lpstr>
      <vt:lpstr>Ellipse1_14</vt:lpstr>
      <vt:lpstr>Ellipse1_15</vt:lpstr>
      <vt:lpstr>Ellipse1_16</vt:lpstr>
      <vt:lpstr>Ellipse1_17</vt:lpstr>
      <vt:lpstr>Ellipse1_18</vt:lpstr>
      <vt:lpstr>Ellipse1_19</vt:lpstr>
      <vt:lpstr>Ellipse1_2</vt:lpstr>
      <vt:lpstr>Ellipse1_20</vt:lpstr>
      <vt:lpstr>Ellipse1_21</vt:lpstr>
      <vt:lpstr>Ellipse1_22</vt:lpstr>
      <vt:lpstr>Ellipse1_23</vt:lpstr>
      <vt:lpstr>Ellipse1_24</vt:lpstr>
      <vt:lpstr>Ellipse1_25</vt:lpstr>
      <vt:lpstr>Ellipse1_26</vt:lpstr>
      <vt:lpstr>Ellipse1_27</vt:lpstr>
      <vt:lpstr>Ellipse1_28</vt:lpstr>
      <vt:lpstr>Ellipse1_29</vt:lpstr>
      <vt:lpstr>Ellipse1_3</vt:lpstr>
      <vt:lpstr>Ellipse1_4</vt:lpstr>
      <vt:lpstr>Ellipse1_5</vt:lpstr>
      <vt:lpstr>Ellipse1_6</vt:lpstr>
      <vt:lpstr>Ellipse1_7</vt:lpstr>
      <vt:lpstr>Ellipse1_8</vt:lpstr>
      <vt:lpstr>Ellipse1_9</vt:lpstr>
      <vt:lpstr>Ellipse2_1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Miss. NNP Mazibuko</cp:lastModifiedBy>
  <dcterms:created xsi:type="dcterms:W3CDTF">2020-06-16T17:27:57Z</dcterms:created>
  <dcterms:modified xsi:type="dcterms:W3CDTF">2024-10-03T12:57:00Z</dcterms:modified>
</cp:coreProperties>
</file>