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rama\OneDrive\Desktop\New folder\Applied Micro\Applied Microbiology_corrections\NEW\NEW_OCT 2024\TABLES\"/>
    </mc:Choice>
  </mc:AlternateContent>
  <xr:revisionPtr revIDLastSave="0" documentId="8_{9825FB84-0ABD-40BC-8951-250E9AF7AB39}" xr6:coauthVersionLast="47" xr6:coauthVersionMax="47" xr10:uidLastSave="{00000000-0000-0000-0000-000000000000}"/>
  <bookViews>
    <workbookView xWindow="-110" yWindow="-110" windowWidth="19420" windowHeight="10300" activeTab="1" xr2:uid="{132FB000-6901-41BB-8010-A21CB3C720EC}"/>
  </bookViews>
  <sheets>
    <sheet name="Res determinants in U. spp" sheetId="3" r:id="rId1"/>
    <sheet name="Res determinants per spp.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4" l="1" a="1"/>
  <c r="B12" i="4" s="1"/>
  <c r="B11" i="4" a="1"/>
  <c r="B11" i="4" s="1"/>
  <c r="B10" i="4" a="1"/>
  <c r="B10" i="4" s="1"/>
  <c r="I14" i="3" a="1"/>
  <c r="I14" i="3" s="1"/>
  <c r="H14" i="3" a="1"/>
  <c r="H14" i="3" s="1"/>
  <c r="G14" i="3" a="1"/>
  <c r="G14" i="3" s="1"/>
  <c r="F14" i="3" a="1"/>
  <c r="F14" i="3" s="1"/>
  <c r="D14" i="3" a="1"/>
  <c r="D14" i="3" s="1"/>
  <c r="C14" i="3" a="1"/>
  <c r="C14" i="3" s="1"/>
  <c r="B14" i="3" a="1"/>
  <c r="B14" i="3" s="1"/>
  <c r="B9" i="3"/>
  <c r="C9" i="3"/>
  <c r="D9" i="3"/>
  <c r="E9" i="3"/>
  <c r="F9" i="3"/>
  <c r="G9" i="3"/>
  <c r="H9" i="3"/>
  <c r="I9" i="3"/>
  <c r="J4" i="4"/>
  <c r="J3" i="4"/>
  <c r="J2" i="4"/>
  <c r="B5" i="4"/>
  <c r="C5" i="4"/>
  <c r="D5" i="4"/>
  <c r="E5" i="4"/>
  <c r="F5" i="4"/>
  <c r="G5" i="4"/>
  <c r="H5" i="4"/>
  <c r="I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<sst xmlns="http://schemas.openxmlformats.org/spreadsheetml/2006/main" count="54" uniqueCount="20">
  <si>
    <t>tetM</t>
  </si>
  <si>
    <t>A2058G/C/T</t>
  </si>
  <si>
    <t>A2059G/C/T</t>
  </si>
  <si>
    <t>L22/L4</t>
  </si>
  <si>
    <t>USA</t>
  </si>
  <si>
    <t>China</t>
  </si>
  <si>
    <t>ParC/E</t>
  </si>
  <si>
    <t>A2062G/C/T</t>
  </si>
  <si>
    <t>Not specified</t>
  </si>
  <si>
    <t>GyrA/B</t>
  </si>
  <si>
    <t>UK</t>
  </si>
  <si>
    <t>Ureaplasma spp.</t>
  </si>
  <si>
    <t xml:space="preserve">U. parvum </t>
  </si>
  <si>
    <t>U. urealyticum</t>
  </si>
  <si>
    <t>Location</t>
  </si>
  <si>
    <t>gyrA/B</t>
  </si>
  <si>
    <t xml:space="preserve">Switzerland </t>
  </si>
  <si>
    <t>Germany</t>
  </si>
  <si>
    <t>Japan</t>
  </si>
  <si>
    <t xml:space="preserve">Tunisia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</si>
</sst>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name val="Arial Narrow"/>
      <family val="2"/>
    </font>
    <font>
      <b/>
      <i/>
      <sz val="11"/>
      <name val="Arial Narrow"/>
      <family val="2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3" fillId="0" borderId="0" xfId="0" applyFont="1"/>
    <xf numFmtId="0" fontId="5" fillId="0" borderId="0" xfId="0" applyFont="1"/>
    <xf numFmtId="0" fontId="0" fillId="2" borderId="0" xfId="0" applyFill="1"/>
    <xf numFmtId="0" fontId="6" fillId="0" borderId="0" xfId="0" applyFon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4BB2A-FE5D-4FD1-B5D9-E7C24174A53E}">
  <dimension ref="A1:J20"/>
  <sheetViews>
    <sheetView workbookViewId="0">
      <selection activeCell="M23" sqref="M23"/>
    </sheetView>
  </sheetViews>
  <sheetFormatPr defaultRowHeight="14.5" x14ac:dyDescent="0.35"/>
  <sheetData>
    <row r="1" spans="1:10" x14ac:dyDescent="0.35">
      <c r="A1" s="1" t="s">
        <v>14</v>
      </c>
      <c r="B1" s="1" t="s">
        <v>6</v>
      </c>
      <c r="C1" s="1" t="s">
        <v>15</v>
      </c>
      <c r="D1" s="1" t="s">
        <v>0</v>
      </c>
      <c r="E1" s="1" t="s">
        <v>1</v>
      </c>
      <c r="F1" s="1" t="s">
        <v>2</v>
      </c>
      <c r="G1" s="1" t="s">
        <v>7</v>
      </c>
      <c r="H1" s="1" t="s">
        <v>3</v>
      </c>
      <c r="I1" s="1" t="s">
        <v>8</v>
      </c>
      <c r="J1" s="1"/>
    </row>
    <row r="2" spans="1:10" x14ac:dyDescent="0.35">
      <c r="A2" s="7" t="s">
        <v>5</v>
      </c>
      <c r="B2">
        <v>168</v>
      </c>
      <c r="C2">
        <v>12</v>
      </c>
      <c r="D2">
        <v>27</v>
      </c>
      <c r="E2">
        <v>0</v>
      </c>
      <c r="F2">
        <v>0</v>
      </c>
      <c r="G2">
        <v>5</v>
      </c>
      <c r="H2">
        <v>170</v>
      </c>
      <c r="I2">
        <v>2952</v>
      </c>
    </row>
    <row r="3" spans="1:10" x14ac:dyDescent="0.35">
      <c r="A3" s="7" t="s">
        <v>4</v>
      </c>
      <c r="B3">
        <v>76</v>
      </c>
      <c r="C3">
        <v>931</v>
      </c>
      <c r="D3">
        <v>15</v>
      </c>
      <c r="E3">
        <v>0</v>
      </c>
      <c r="F3">
        <v>1</v>
      </c>
      <c r="G3">
        <v>1</v>
      </c>
      <c r="H3">
        <v>3</v>
      </c>
      <c r="I3">
        <v>0</v>
      </c>
    </row>
    <row r="4" spans="1:10" x14ac:dyDescent="0.35">
      <c r="A4" s="7" t="s">
        <v>16</v>
      </c>
      <c r="B4">
        <v>5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10" x14ac:dyDescent="0.35">
      <c r="A5" s="7" t="s">
        <v>17</v>
      </c>
      <c r="B5">
        <v>12</v>
      </c>
      <c r="C5">
        <v>0</v>
      </c>
      <c r="D5">
        <v>2</v>
      </c>
      <c r="E5">
        <v>0</v>
      </c>
      <c r="F5">
        <v>0</v>
      </c>
      <c r="G5">
        <v>0</v>
      </c>
      <c r="H5">
        <v>0</v>
      </c>
      <c r="I5">
        <v>9</v>
      </c>
    </row>
    <row r="6" spans="1:10" x14ac:dyDescent="0.35">
      <c r="A6" s="7" t="s">
        <v>18</v>
      </c>
      <c r="B6">
        <v>32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10" x14ac:dyDescent="0.35">
      <c r="A7" s="7" t="s">
        <v>19</v>
      </c>
      <c r="B7">
        <v>25</v>
      </c>
      <c r="C7">
        <v>0</v>
      </c>
      <c r="D7">
        <v>0</v>
      </c>
      <c r="E7">
        <v>0</v>
      </c>
      <c r="F7">
        <v>0</v>
      </c>
      <c r="G7">
        <v>0</v>
      </c>
      <c r="H7">
        <v>26</v>
      </c>
      <c r="I7">
        <v>0</v>
      </c>
    </row>
    <row r="8" spans="1:10" x14ac:dyDescent="0.35">
      <c r="A8" s="7" t="s">
        <v>10</v>
      </c>
      <c r="B8">
        <v>56</v>
      </c>
      <c r="C8">
        <v>0</v>
      </c>
      <c r="D8">
        <v>21</v>
      </c>
      <c r="E8">
        <v>0</v>
      </c>
      <c r="F8">
        <v>0</v>
      </c>
      <c r="G8">
        <v>0</v>
      </c>
      <c r="H8">
        <v>0</v>
      </c>
      <c r="I8">
        <v>0</v>
      </c>
    </row>
    <row r="9" spans="1:10" x14ac:dyDescent="0.35">
      <c r="B9" s="6">
        <f>SUM(B2:B8)</f>
        <v>374</v>
      </c>
      <c r="C9" s="6">
        <f>SUM(C2:C8)</f>
        <v>943</v>
      </c>
      <c r="D9" s="6">
        <f>SUM(D2:D8)</f>
        <v>65</v>
      </c>
      <c r="E9" s="6">
        <f>SUM(E2:E8)</f>
        <v>0</v>
      </c>
      <c r="F9" s="6">
        <f>SUM(F2:F8)</f>
        <v>1</v>
      </c>
      <c r="G9" s="6">
        <f>SUM(G2:G8)</f>
        <v>6</v>
      </c>
      <c r="H9" s="6">
        <f>SUM(H2:H8)</f>
        <v>199</v>
      </c>
      <c r="I9" s="6">
        <f>SUM(I2:I8)</f>
        <v>2961</v>
      </c>
    </row>
    <row r="10" spans="1:10" x14ac:dyDescent="0.35">
      <c r="A10" s="3"/>
    </row>
    <row r="12" spans="1:10" x14ac:dyDescent="0.35">
      <c r="A12" s="3"/>
    </row>
    <row r="13" spans="1:10" x14ac:dyDescent="0.35">
      <c r="A13" s="1" t="s">
        <v>14</v>
      </c>
      <c r="B13" s="1" t="s">
        <v>6</v>
      </c>
      <c r="C13" s="1" t="s">
        <v>15</v>
      </c>
      <c r="D13" s="1" t="s">
        <v>0</v>
      </c>
      <c r="E13" s="1" t="s">
        <v>1</v>
      </c>
      <c r="F13" s="1" t="s">
        <v>2</v>
      </c>
      <c r="G13" s="1" t="s">
        <v>7</v>
      </c>
      <c r="H13" s="1" t="s">
        <v>3</v>
      </c>
      <c r="I13" s="1" t="s">
        <v>8</v>
      </c>
    </row>
    <row r="14" spans="1:10" x14ac:dyDescent="0.35">
      <c r="A14" s="7" t="s">
        <v>5</v>
      </c>
      <c r="B14" s="8" cm="1">
        <f t="array" ref="B14:B20">B2:B8/B9*100</f>
        <v>44.919786096256686</v>
      </c>
      <c r="C14" s="8" cm="1">
        <f t="array" ref="C14:C20">C2:C8/C9*100</f>
        <v>1.2725344644750796</v>
      </c>
      <c r="D14" s="8" cm="1">
        <f t="array" ref="D14:D20">D2:D8/D9*100</f>
        <v>41.53846153846154</v>
      </c>
      <c r="E14" s="8">
        <v>0</v>
      </c>
      <c r="F14" s="8" cm="1">
        <f t="array" ref="F14:F20">F2:F8/F9*100</f>
        <v>0</v>
      </c>
      <c r="G14" s="8" cm="1">
        <f t="array" ref="G14:G20">G2:G8/G9*100</f>
        <v>83.333333333333343</v>
      </c>
      <c r="H14" s="8" cm="1">
        <f t="array" ref="H14:H20">H2:H8/H9*100</f>
        <v>85.427135678391963</v>
      </c>
      <c r="I14" s="8" cm="1">
        <f t="array" ref="I14:I20">I2:I8/I9*100</f>
        <v>99.696048632218847</v>
      </c>
    </row>
    <row r="15" spans="1:10" x14ac:dyDescent="0.35">
      <c r="A15" s="7" t="s">
        <v>4</v>
      </c>
      <c r="B15" s="8">
        <v>20.320855614973262</v>
      </c>
      <c r="C15" s="8">
        <v>98.727465535524914</v>
      </c>
      <c r="D15" s="8">
        <v>23.076923076923077</v>
      </c>
      <c r="E15" s="8">
        <v>0</v>
      </c>
      <c r="F15" s="8">
        <v>100</v>
      </c>
      <c r="G15" s="8">
        <v>16.666666666666664</v>
      </c>
      <c r="H15" s="8">
        <v>1.5075376884422109</v>
      </c>
      <c r="I15" s="8">
        <v>0</v>
      </c>
    </row>
    <row r="16" spans="1:10" x14ac:dyDescent="0.35">
      <c r="A16" s="7" t="s">
        <v>16</v>
      </c>
      <c r="B16" s="8">
        <v>1.3368983957219251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</row>
    <row r="17" spans="1:9" x14ac:dyDescent="0.35">
      <c r="A17" s="7" t="s">
        <v>17</v>
      </c>
      <c r="B17" s="8">
        <v>3.2085561497326207</v>
      </c>
      <c r="C17" s="8">
        <v>0</v>
      </c>
      <c r="D17" s="8">
        <v>3.0769230769230771</v>
      </c>
      <c r="E17" s="8">
        <v>0</v>
      </c>
      <c r="F17" s="8">
        <v>0</v>
      </c>
      <c r="G17" s="8">
        <v>0</v>
      </c>
      <c r="H17" s="8">
        <v>0</v>
      </c>
      <c r="I17" s="8">
        <v>0.303951367781155</v>
      </c>
    </row>
    <row r="18" spans="1:9" x14ac:dyDescent="0.35">
      <c r="A18" s="7" t="s">
        <v>18</v>
      </c>
      <c r="B18" s="8">
        <v>8.5561497326203195</v>
      </c>
      <c r="C18" s="8">
        <v>0</v>
      </c>
      <c r="D18" s="8">
        <v>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</row>
    <row r="19" spans="1:9" x14ac:dyDescent="0.35">
      <c r="A19" s="7" t="s">
        <v>19</v>
      </c>
      <c r="B19" s="8">
        <v>6.6844919786096257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13.06532663316583</v>
      </c>
      <c r="I19" s="8">
        <v>0</v>
      </c>
    </row>
    <row r="20" spans="1:9" x14ac:dyDescent="0.35">
      <c r="A20" s="7" t="s">
        <v>10</v>
      </c>
      <c r="B20" s="8">
        <v>14.973262032085561</v>
      </c>
      <c r="C20" s="8">
        <v>0</v>
      </c>
      <c r="D20" s="8">
        <v>32.307692307692307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84C40-9884-4383-9FD8-2D9AF981024B}">
  <dimension ref="A1:J12"/>
  <sheetViews>
    <sheetView tabSelected="1" workbookViewId="0">
      <selection activeCell="O15" sqref="O15"/>
    </sheetView>
  </sheetViews>
  <sheetFormatPr defaultRowHeight="14.5" x14ac:dyDescent="0.35"/>
  <sheetData>
    <row r="1" spans="1:10" x14ac:dyDescent="0.35">
      <c r="A1" s="4"/>
      <c r="B1" s="1" t="s">
        <v>6</v>
      </c>
      <c r="C1" s="1" t="s">
        <v>9</v>
      </c>
      <c r="D1" s="2" t="s">
        <v>0</v>
      </c>
      <c r="E1" s="1" t="s">
        <v>1</v>
      </c>
      <c r="F1" s="1" t="s">
        <v>2</v>
      </c>
      <c r="G1" s="1" t="s">
        <v>7</v>
      </c>
      <c r="H1" s="1" t="s">
        <v>3</v>
      </c>
      <c r="I1" s="1" t="s">
        <v>8</v>
      </c>
    </row>
    <row r="2" spans="1:10" x14ac:dyDescent="0.35">
      <c r="A2" s="5" t="s">
        <v>13</v>
      </c>
      <c r="B2">
        <v>112</v>
      </c>
      <c r="C2">
        <v>2</v>
      </c>
      <c r="D2">
        <v>24</v>
      </c>
      <c r="E2">
        <v>0</v>
      </c>
      <c r="F2">
        <v>0</v>
      </c>
      <c r="G2">
        <v>0</v>
      </c>
      <c r="H2">
        <v>45</v>
      </c>
      <c r="I2">
        <v>3016</v>
      </c>
      <c r="J2" s="6">
        <f>SUM(B2:I2)</f>
        <v>3199</v>
      </c>
    </row>
    <row r="3" spans="1:10" x14ac:dyDescent="0.35">
      <c r="A3" s="5" t="s">
        <v>12</v>
      </c>
      <c r="B3">
        <v>129</v>
      </c>
      <c r="C3">
        <v>10</v>
      </c>
      <c r="D3">
        <v>19</v>
      </c>
      <c r="E3">
        <v>0</v>
      </c>
      <c r="F3">
        <v>0</v>
      </c>
      <c r="G3">
        <v>5</v>
      </c>
      <c r="H3">
        <v>152</v>
      </c>
      <c r="I3">
        <v>9</v>
      </c>
      <c r="J3" s="6">
        <f>SUM(B3:I3)</f>
        <v>324</v>
      </c>
    </row>
    <row r="4" spans="1:10" x14ac:dyDescent="0.35">
      <c r="A4" s="5" t="s">
        <v>11</v>
      </c>
      <c r="B4">
        <v>133</v>
      </c>
      <c r="C4">
        <v>931</v>
      </c>
      <c r="D4">
        <v>22</v>
      </c>
      <c r="E4">
        <v>0</v>
      </c>
      <c r="F4">
        <v>1</v>
      </c>
      <c r="G4">
        <v>1</v>
      </c>
      <c r="H4">
        <v>2</v>
      </c>
      <c r="I4">
        <v>0</v>
      </c>
      <c r="J4" s="6">
        <f>SUM(B4:I4)</f>
        <v>1090</v>
      </c>
    </row>
    <row r="5" spans="1:10" x14ac:dyDescent="0.35">
      <c r="B5" s="6">
        <f t="shared" ref="B5:I5" si="0">SUM(B2:B4)</f>
        <v>374</v>
      </c>
      <c r="C5" s="6">
        <f t="shared" si="0"/>
        <v>943</v>
      </c>
      <c r="D5" s="6">
        <f t="shared" si="0"/>
        <v>65</v>
      </c>
      <c r="E5" s="6">
        <f t="shared" si="0"/>
        <v>0</v>
      </c>
      <c r="F5" s="6">
        <f t="shared" si="0"/>
        <v>1</v>
      </c>
      <c r="G5" s="6">
        <f t="shared" si="0"/>
        <v>6</v>
      </c>
      <c r="H5" s="6">
        <f t="shared" si="0"/>
        <v>199</v>
      </c>
      <c r="I5" s="6">
        <f t="shared" si="0"/>
        <v>3025</v>
      </c>
    </row>
    <row r="9" spans="1:10" x14ac:dyDescent="0.35">
      <c r="A9" s="4"/>
      <c r="B9" s="1" t="s">
        <v>6</v>
      </c>
      <c r="C9" s="1" t="s">
        <v>9</v>
      </c>
      <c r="D9" s="2" t="s">
        <v>0</v>
      </c>
      <c r="E9" s="1" t="s">
        <v>1</v>
      </c>
      <c r="F9" s="1" t="s">
        <v>2</v>
      </c>
      <c r="G9" s="1" t="s">
        <v>7</v>
      </c>
      <c r="H9" s="1" t="s">
        <v>3</v>
      </c>
      <c r="I9" s="1" t="s">
        <v>8</v>
      </c>
    </row>
    <row r="10" spans="1:10" x14ac:dyDescent="0.35">
      <c r="A10" s="5" t="s">
        <v>13</v>
      </c>
      <c r="B10" s="8" cm="1">
        <f t="array" ref="B10:I10">B2:I2/J2*100</f>
        <v>3.5010940919037199</v>
      </c>
      <c r="C10" s="8">
        <v>6.2519537355423566E-2</v>
      </c>
      <c r="D10" s="8">
        <v>0.75023444826508279</v>
      </c>
      <c r="E10" s="8">
        <v>0</v>
      </c>
      <c r="F10" s="8">
        <v>0</v>
      </c>
      <c r="G10" s="8">
        <v>0</v>
      </c>
      <c r="H10" s="8">
        <v>1.4066895904970302</v>
      </c>
      <c r="I10" s="8">
        <v>94.279462331978749</v>
      </c>
    </row>
    <row r="11" spans="1:10" x14ac:dyDescent="0.35">
      <c r="A11" s="5" t="s">
        <v>12</v>
      </c>
      <c r="B11" s="8" cm="1">
        <f t="array" ref="B11:I11">B3:I3/J3*100</f>
        <v>39.814814814814817</v>
      </c>
      <c r="C11" s="8">
        <v>3.0864197530864197</v>
      </c>
      <c r="D11" s="8">
        <v>5.8641975308641969</v>
      </c>
      <c r="E11" s="8">
        <v>0</v>
      </c>
      <c r="F11" s="8">
        <v>0</v>
      </c>
      <c r="G11" s="8">
        <v>1.5432098765432098</v>
      </c>
      <c r="H11" s="8">
        <v>46.913580246913575</v>
      </c>
      <c r="I11" s="8">
        <v>2.7777777777777777</v>
      </c>
    </row>
    <row r="12" spans="1:10" x14ac:dyDescent="0.35">
      <c r="A12" s="5" t="s">
        <v>11</v>
      </c>
      <c r="B12" s="8" cm="1">
        <f t="array" ref="B12:I12">B4:I4/J4*100</f>
        <v>12.201834862385322</v>
      </c>
      <c r="C12" s="8">
        <v>85.412844036697237</v>
      </c>
      <c r="D12" s="8">
        <v>2.0183486238532113</v>
      </c>
      <c r="E12" s="8">
        <v>0</v>
      </c>
      <c r="F12" s="8">
        <v>9.1743119266055051E-2</v>
      </c>
      <c r="G12" s="8">
        <v>9.1743119266055051E-2</v>
      </c>
      <c r="H12" s="8">
        <v>0.1834862385321101</v>
      </c>
      <c r="I12" s="8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 determinants in U. spp</vt:lpstr>
      <vt:lpstr>Res determinants per spp.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Winnie Thabisa Ramaloko</dc:creator>
  <cp:lastModifiedBy>Winnie Ramaloko (221119286)</cp:lastModifiedBy>
  <dcterms:created xsi:type="dcterms:W3CDTF">2022-12-05T22:59:51Z</dcterms:created>
  <dcterms:modified xsi:type="dcterms:W3CDTF">2024-10-21T08:57:02Z</dcterms:modified>
</cp:coreProperties>
</file>