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rama\OneDrive\Desktop\New folder\Applied Micro\Applied Microbiology_corrections\NEW\NEW_OCT 2024\TABLES\"/>
    </mc:Choice>
  </mc:AlternateContent>
  <xr:revisionPtr revIDLastSave="0" documentId="8_{6499ECDD-843F-4E57-9999-DC986AB67CA0}" xr6:coauthVersionLast="47" xr6:coauthVersionMax="47" xr10:uidLastSave="{00000000-0000-0000-0000-000000000000}"/>
  <bookViews>
    <workbookView xWindow="-110" yWindow="-110" windowWidth="19420" windowHeight="10300" activeTab="1" xr2:uid="{38AEA441-B92C-4A23-B863-F5DCAA7C7C52}"/>
  </bookViews>
  <sheets>
    <sheet name="Sheet1" sheetId="1" r:id="rId1"/>
    <sheet name="Sheet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4" i="3" l="1"/>
  <c r="C138" i="3"/>
  <c r="B138" i="3"/>
  <c r="C134" i="3"/>
  <c r="B134" i="3"/>
  <c r="C130" i="3"/>
  <c r="B130" i="3"/>
  <c r="C125" i="3"/>
  <c r="B125" i="3"/>
  <c r="C120" i="3"/>
  <c r="B120" i="3"/>
  <c r="C109" i="3"/>
  <c r="B109" i="3"/>
  <c r="B101" i="3"/>
  <c r="C84" i="3"/>
  <c r="B84" i="3"/>
  <c r="C73" i="3"/>
  <c r="B73" i="3"/>
  <c r="C26" i="3"/>
  <c r="B26" i="3"/>
  <c r="D113" i="1" l="1"/>
  <c r="K2" i="1" s="1" a="1"/>
  <c r="K2" i="1" s="1"/>
  <c r="E113" i="1"/>
  <c r="L2" i="1" s="1" a="1"/>
  <c r="L2" i="1" s="1"/>
  <c r="F113" i="1"/>
  <c r="G113" i="1"/>
  <c r="H113" i="1"/>
  <c r="I113" i="1"/>
  <c r="N2" i="1" s="1" a="1"/>
  <c r="N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<sst xmlns="http://schemas.openxmlformats.org/spreadsheetml/2006/main" count="1273" uniqueCount="371">
  <si>
    <t xml:space="preserve">Reference </t>
  </si>
  <si>
    <t>Mutations (gene&amp; position)</t>
  </si>
  <si>
    <t>Location</t>
  </si>
  <si>
    <t>A2063G/C/T</t>
  </si>
  <si>
    <t>A2064G/C/T</t>
  </si>
  <si>
    <t>Ando et al 18</t>
  </si>
  <si>
    <t>23SrRNA point mutations: A2063G (n = 163), A2063T (n = 10), A2064G (n = 10), A2063C (n = 1), or C2617A (n = 1).</t>
  </si>
  <si>
    <t>Japan</t>
  </si>
  <si>
    <t>Hanada 21</t>
  </si>
  <si>
    <t>23S rRNA: A-to-G transition at position 2,063 (A2063G)</t>
  </si>
  <si>
    <t>Kenri 20</t>
  </si>
  <si>
    <t>23S rRNA point mutation: A2063G =265/277, 95.7%), A2063T=6/277, 2.2%), A2063C=1/277, 0.4%), A2064C=5/277, 1.8%)</t>
  </si>
  <si>
    <t>Kuwai 13</t>
  </si>
  <si>
    <t>23S rRNA mutation: A2063G (n = 134), A2063T (n = 8), A2063C (n = 2), A2064G (n = 6)</t>
  </si>
  <si>
    <t>Kuwai 13b</t>
  </si>
  <si>
    <t xml:space="preserve"> 23S rRNA mutations: A2063G(n = 531), A2063T(n = 18), A2064G) (n = 3), A2063C)(n = 1), C2617G (n = 1)</t>
  </si>
  <si>
    <t>Morozumi 20</t>
  </si>
  <si>
    <t>23S rRNA: A2063G</t>
  </si>
  <si>
    <t xml:space="preserve">Japan </t>
  </si>
  <si>
    <t>Komatsu 14</t>
  </si>
  <si>
    <t>23S rRNA: A2063G (30/31) &amp; A2064G (1/31)</t>
  </si>
  <si>
    <t>Suzuki 18</t>
  </si>
  <si>
    <t>23S RNA: A2063G mutation</t>
  </si>
  <si>
    <t>Oishi 12</t>
  </si>
  <si>
    <t>23S rRNA:A2063G</t>
  </si>
  <si>
    <t>Matsumoto 19</t>
  </si>
  <si>
    <t>Nakamura 21</t>
  </si>
  <si>
    <t>23S rRNA:A2063G(1140, 96.4%), A2063C (3, 0,3%),  A2063T(30, 2,5%), A2064G(7, 0,6%), C2617G(2, 0,2%A0, C2617T(1, 0.1%)</t>
  </si>
  <si>
    <t>Tanaka 17</t>
  </si>
  <si>
    <t>70.2% (1,016/1,448)…......A2063G,  A2063T, A2064G, A2064T, &amp; C2617G, C2617T</t>
  </si>
  <si>
    <t>Matsuda 13</t>
  </si>
  <si>
    <t>23S rRNA:A2063G(31, 54%),A2063T (27, 47%)</t>
  </si>
  <si>
    <t>Ishguro 21</t>
  </si>
  <si>
    <t>23S RNA mutation</t>
  </si>
  <si>
    <t>Ishguro 16</t>
  </si>
  <si>
    <t>Ishguro 17</t>
  </si>
  <si>
    <t>Isguro 21 b</t>
  </si>
  <si>
    <t>23S RNA point mutation A2063G</t>
  </si>
  <si>
    <t>Katsukawa 19</t>
  </si>
  <si>
    <t xml:space="preserve"> 23S rRNA mutations: A2063G (209) &amp; A2063T(1)</t>
  </si>
  <si>
    <t>Kakiuchi 21</t>
  </si>
  <si>
    <t xml:space="preserve"> 23S rRNA mutations</t>
  </si>
  <si>
    <t>Takei 13</t>
  </si>
  <si>
    <t>23S RNA: A2063G</t>
  </si>
  <si>
    <t>23S rRNA mutation; A2063G</t>
  </si>
  <si>
    <t>China</t>
  </si>
  <si>
    <t>Lin 19</t>
  </si>
  <si>
    <t>23S rRNA:A2063G (5)</t>
  </si>
  <si>
    <t xml:space="preserve">     -</t>
  </si>
  <si>
    <t>Yoon 2017</t>
  </si>
  <si>
    <t>Yuan 20</t>
  </si>
  <si>
    <t xml:space="preserve">23S rRNA mutations  </t>
  </si>
  <si>
    <t>Zhao fei 19</t>
  </si>
  <si>
    <t>23S rRNA: A2063G (98.3%), A2064G (n =2)</t>
  </si>
  <si>
    <t>Liu 14</t>
  </si>
  <si>
    <t>23S rRNA:A2063G, A2064G, A2063C)</t>
  </si>
  <si>
    <t>Li 17</t>
  </si>
  <si>
    <t>Xue 18</t>
  </si>
  <si>
    <t>Guo 19b</t>
  </si>
  <si>
    <t>23S rRNA: A2063G (78.8% ,67/88) and A2064G (38.8%, 26/67)</t>
  </si>
  <si>
    <t>Yin-yu 17</t>
  </si>
  <si>
    <t>23S rRNA: A2063G, A2063G (n = 2)</t>
  </si>
  <si>
    <t>Zhang wen 19</t>
  </si>
  <si>
    <t>Zhao fei 19b</t>
  </si>
  <si>
    <t>23S rRNA: A2063G (n = 52), A2064G (n =1)</t>
  </si>
  <si>
    <t>Zhao fei 13</t>
  </si>
  <si>
    <t>23S rRNA: A2063G (n = 272/280, 97.1%), A2064G (n =7/280, 2.5%), A2063T: (n = 1/280, 0.4%), No mutation : (n =29/280)</t>
  </si>
  <si>
    <t>Zhao fei 12</t>
  </si>
  <si>
    <t>23S rRNA: A2063G (n = 37), A2064G (n =1)</t>
  </si>
  <si>
    <t>Ho 15</t>
  </si>
  <si>
    <t>Hon 15</t>
  </si>
  <si>
    <t xml:space="preserve">23S rRNA: A2063G </t>
  </si>
  <si>
    <t>Cheong et al 14</t>
  </si>
  <si>
    <t>Chan et al 13</t>
  </si>
  <si>
    <t xml:space="preserve">23S Rrna: A2063G transition </t>
  </si>
  <si>
    <t>Wang, Na 19</t>
  </si>
  <si>
    <t>Chen et al 21</t>
  </si>
  <si>
    <t>Ou 15</t>
  </si>
  <si>
    <t>23S rRNA, L22, L4 mutations</t>
  </si>
  <si>
    <t>Zhou Yajuan 20</t>
  </si>
  <si>
    <t>Jiang 21</t>
  </si>
  <si>
    <t>23S rRNA: mutation A2063G (n =21), ribosomal protein mutation L4 (n = 14), L22 (n = N29)</t>
  </si>
  <si>
    <t>Xu Changdi 21</t>
  </si>
  <si>
    <t>23S rRNA:A2063G, G2601C, T insertion between 2589 and 2590,</t>
  </si>
  <si>
    <t>Zhou Yunlian 14</t>
  </si>
  <si>
    <t>23S rRNA: A2063G (n = 199, 96,6%), A2064G (n =4), A2063T (n = 6)</t>
  </si>
  <si>
    <t>Zhou Zibo 15</t>
  </si>
  <si>
    <t xml:space="preserve">Hong 13 </t>
  </si>
  <si>
    <t>Korea</t>
  </si>
  <si>
    <t>Kim 17</t>
  </si>
  <si>
    <t>23S rRNA mutation</t>
  </si>
  <si>
    <t>Kim 17b</t>
  </si>
  <si>
    <t>23S rRNA: A2063G point mutation</t>
  </si>
  <si>
    <t>Lee 18</t>
  </si>
  <si>
    <t>23S rRNA mutation; A2063G (58), A2064 (1)</t>
  </si>
  <si>
    <t>Lee 21</t>
  </si>
  <si>
    <t>Han 21</t>
  </si>
  <si>
    <t>23S rRNA: A2063G mutation</t>
  </si>
  <si>
    <t>Hong 13b</t>
  </si>
  <si>
    <t>Lee 21b</t>
  </si>
  <si>
    <t>Seo 14</t>
  </si>
  <si>
    <t>23S rRNA mutation: A2063G</t>
  </si>
  <si>
    <t>Uh 13</t>
  </si>
  <si>
    <t xml:space="preserve"> A2063C, A2064G, &amp; A2067G. </t>
  </si>
  <si>
    <t>Lu 20</t>
  </si>
  <si>
    <t>23S rRNA:A2063G(37,86%), A2063T(5, 12%), A2064G(1, 2%)</t>
  </si>
  <si>
    <t xml:space="preserve">Taiwan </t>
  </si>
  <si>
    <t>Kuo 21</t>
  </si>
  <si>
    <t>Wu, Tsung-hua 21</t>
  </si>
  <si>
    <t>Yang Tzu  20</t>
  </si>
  <si>
    <t>23S rRNA: A2063G (91%), A2063T &amp; A2064G</t>
  </si>
  <si>
    <t>Chang et al 21</t>
  </si>
  <si>
    <t>23S rRNA: A2063G, A2063T, or A2063C in V domain</t>
  </si>
  <si>
    <t>Hung 21</t>
  </si>
  <si>
    <t>23S rRNA: A2063G 82.8% (144/174), A2063T 16.1% (28/174), A2064G 1.1% (2/174)</t>
  </si>
  <si>
    <t>Loconsole 19</t>
  </si>
  <si>
    <t>23S rRNA:A2063G (2), A2064G(1)</t>
  </si>
  <si>
    <t xml:space="preserve">Italy </t>
  </si>
  <si>
    <t>Chironna et al 2016</t>
  </si>
  <si>
    <t>Dumke 14</t>
  </si>
  <si>
    <t>23S rRNA: pos 2063 and 2064</t>
  </si>
  <si>
    <t xml:space="preserve">Germany </t>
  </si>
  <si>
    <t>Dumke 13</t>
  </si>
  <si>
    <t>23S rRNA: pos 2063, 2064, 2617</t>
  </si>
  <si>
    <t>Dumke 15</t>
  </si>
  <si>
    <t>23S rRNA: A→G mutation at pos 2063</t>
  </si>
  <si>
    <t>Hubert 21</t>
  </si>
  <si>
    <t>Dumke et al 19</t>
  </si>
  <si>
    <t>23S rRNA: A→G mutation at pos 2059</t>
  </si>
  <si>
    <t>Diaz et al 15</t>
  </si>
  <si>
    <t>23S rRNA: A2063G &amp;A2064G</t>
  </si>
  <si>
    <t>USA</t>
  </si>
  <si>
    <t>Diaz et al 15b</t>
  </si>
  <si>
    <t>23S rRNA</t>
  </si>
  <si>
    <t>Waites 19</t>
  </si>
  <si>
    <t>Zheng xia…15</t>
  </si>
  <si>
    <t>Waites 17b</t>
  </si>
  <si>
    <t>23S rRNA: A2063G &amp; A2058G n = 4; A2064G &amp; A2069G: n = 1</t>
  </si>
  <si>
    <t>Xiao L 20</t>
  </si>
  <si>
    <t>Lanata 21</t>
  </si>
  <si>
    <t>23S rRNA mutation: A2063G (11), A2064G (3)</t>
  </si>
  <si>
    <t xml:space="preserve">Big et al 20 </t>
  </si>
  <si>
    <t>1 sample: 23SrRNA (A2431G &amp; G2491A)</t>
  </si>
  <si>
    <t>Brown et al 15</t>
  </si>
  <si>
    <t>23S rRNA (point mutation on V domain)</t>
  </si>
  <si>
    <t>Cabarello et al 14</t>
  </si>
  <si>
    <t>23S rRNA (A to G transition located at position2063)</t>
  </si>
  <si>
    <t>Spain</t>
  </si>
  <si>
    <t>Rivaya 20</t>
  </si>
  <si>
    <t>Hantz 12</t>
  </si>
  <si>
    <t>23S rRNA: A2058G &amp; A2059G</t>
  </si>
  <si>
    <t>France</t>
  </si>
  <si>
    <t>Loo 17</t>
  </si>
  <si>
    <t>23S rRNA:A2063G point mutation</t>
  </si>
  <si>
    <t>Singapore</t>
  </si>
  <si>
    <t>Switzerland</t>
  </si>
  <si>
    <t>Wagner 19</t>
  </si>
  <si>
    <t>23S rRNA: A2063 &amp; A2064</t>
  </si>
  <si>
    <t xml:space="preserve">Switzerland </t>
  </si>
  <si>
    <t>Pareyre 13</t>
  </si>
  <si>
    <t>23S RNA: A2058G, A2059G, A2062G</t>
  </si>
  <si>
    <t>Rodriques Nadia 19</t>
  </si>
  <si>
    <t>23S rRNA mutation: A2063G :2012 (4), 2017 (1)</t>
  </si>
  <si>
    <t>Cuba</t>
  </si>
  <si>
    <t>Eshaghi 13</t>
  </si>
  <si>
    <t xml:space="preserve">16S rRNA: V doamin mutation: 2063 (A2063G), 20640(A2064G) </t>
  </si>
  <si>
    <t>Canada</t>
  </si>
  <si>
    <t>Not specified</t>
  </si>
  <si>
    <t xml:space="preserve">    </t>
  </si>
  <si>
    <t>G22491A,/G2601C</t>
  </si>
  <si>
    <t>L4/L44</t>
  </si>
  <si>
    <t>Sample size</t>
  </si>
  <si>
    <t xml:space="preserve">Year </t>
  </si>
  <si>
    <t>Guo et al 2024</t>
  </si>
  <si>
    <t>A2063G</t>
  </si>
  <si>
    <t>2019 - 2020</t>
  </si>
  <si>
    <t>Jiang et al 2023</t>
  </si>
  <si>
    <t>Lin et al 2023</t>
  </si>
  <si>
    <t>Taiwan</t>
  </si>
  <si>
    <t>Liu et al 2023</t>
  </si>
  <si>
    <t>New Zealand</t>
  </si>
  <si>
    <t>Russia</t>
  </si>
  <si>
    <t>Wang et al 2023d</t>
  </si>
  <si>
    <t>A2063/4G</t>
  </si>
  <si>
    <t>A2063G &amp; Novel (C2622T , C2150A, C2202G, C2443A)</t>
  </si>
  <si>
    <t xml:space="preserve">A2063G   </t>
  </si>
  <si>
    <t>A2063G accounted for 99.0% (398/402), followed by A2064G (0.50%, 2/402) and A2063C (0.50%, 2/402).</t>
  </si>
  <si>
    <t xml:space="preserve">A2063T  </t>
  </si>
  <si>
    <t>Kenri et al 2023</t>
  </si>
  <si>
    <t>Shin et al 2023</t>
  </si>
  <si>
    <t>A2063 (14703); A2064G(79)</t>
  </si>
  <si>
    <t>A2063G (285)</t>
  </si>
  <si>
    <t>A2063G/T</t>
  </si>
  <si>
    <t>Yen et al 2023</t>
  </si>
  <si>
    <t>A2063G (33), A2063T (1)</t>
  </si>
  <si>
    <t>A2063 (139); A2064G (1)</t>
  </si>
  <si>
    <t>Blakiston et al 2023</t>
  </si>
  <si>
    <t>A2063G. </t>
  </si>
  <si>
    <t>A2058G ((7)</t>
  </si>
  <si>
    <t>Zhu et al 2023</t>
  </si>
  <si>
    <t>A2063G(9); 64 (2)</t>
  </si>
  <si>
    <t>Ha et al 2023B</t>
  </si>
  <si>
    <t>Wang et al 2023c</t>
  </si>
  <si>
    <t>Li et al 2022b</t>
  </si>
  <si>
    <t>Wang et al 2022b</t>
  </si>
  <si>
    <t>Wang et al 2022c</t>
  </si>
  <si>
    <t>Guo et al 22</t>
  </si>
  <si>
    <t>Zhan et al 2022</t>
  </si>
  <si>
    <t>Kenri et al 2022</t>
  </si>
  <si>
    <t>Oishi et al 2022</t>
  </si>
  <si>
    <t>Bae et al 202</t>
  </si>
  <si>
    <t>Sung et al 2022</t>
  </si>
  <si>
    <t>Lee et al 2022</t>
  </si>
  <si>
    <t>Jo-Ching et al 2022</t>
  </si>
  <si>
    <t>Kuo et al 2022</t>
  </si>
  <si>
    <t>Edelstein et al 2023C</t>
  </si>
  <si>
    <t>Li et al 2022</t>
  </si>
  <si>
    <t>Rothstein et al 2022</t>
  </si>
  <si>
    <t>C2617A/T/C, C2622T</t>
  </si>
  <si>
    <t xml:space="preserve"> Iran </t>
  </si>
  <si>
    <t>UK</t>
  </si>
  <si>
    <t>37.5</t>
  </si>
  <si>
    <t>12.5</t>
  </si>
  <si>
    <t>No. positives</t>
  </si>
  <si>
    <t>Akashi et al 2018</t>
  </si>
  <si>
    <t>2016-17</t>
  </si>
  <si>
    <t>2002-2016</t>
  </si>
  <si>
    <t xml:space="preserve">      -</t>
  </si>
  <si>
    <t>2013-2014</t>
  </si>
  <si>
    <t>2012-2014</t>
  </si>
  <si>
    <t xml:space="preserve">    -</t>
  </si>
  <si>
    <t>2013-2015</t>
  </si>
  <si>
    <t>2018-2019</t>
  </si>
  <si>
    <t>2011-2017</t>
  </si>
  <si>
    <t>Italy</t>
  </si>
  <si>
    <t>2006-2019</t>
  </si>
  <si>
    <t>2005-2012</t>
  </si>
  <si>
    <t>2008-2012</t>
  </si>
  <si>
    <t>2018-19</t>
  </si>
  <si>
    <t xml:space="preserve">   -</t>
  </si>
  <si>
    <t>2008-2018</t>
  </si>
  <si>
    <t>2012 &amp; 2017</t>
  </si>
  <si>
    <t>Suzuki 17</t>
  </si>
  <si>
    <t>2004-2014</t>
  </si>
  <si>
    <t>2008-2015</t>
  </si>
  <si>
    <t>2010-2011</t>
  </si>
  <si>
    <t>2010-2012</t>
  </si>
  <si>
    <t>2011-2013</t>
  </si>
  <si>
    <t>2019-2020</t>
  </si>
  <si>
    <t>Dish et al 2022</t>
  </si>
  <si>
    <t>2017-2020</t>
  </si>
  <si>
    <t>4146 MRMP infections</t>
  </si>
  <si>
    <t>2011-2014</t>
  </si>
  <si>
    <t xml:space="preserve"> China</t>
  </si>
  <si>
    <t xml:space="preserve">Duo et al </t>
  </si>
  <si>
    <t xml:space="preserve">China </t>
  </si>
  <si>
    <t>Guo 19</t>
  </si>
  <si>
    <t>China.</t>
  </si>
  <si>
    <t>2010 - 2012</t>
  </si>
  <si>
    <t xml:space="preserve"> China </t>
  </si>
  <si>
    <t>Chen et al 13</t>
  </si>
  <si>
    <t>Liu 12</t>
  </si>
  <si>
    <t>2005-2009</t>
  </si>
  <si>
    <t>2003-2007</t>
  </si>
  <si>
    <t>Sun hongmei 18</t>
  </si>
  <si>
    <t>2003 - 2007 &amp; 2014 - 15</t>
  </si>
  <si>
    <t>2013 - 18</t>
  </si>
  <si>
    <t>Wang, Yacui 21</t>
  </si>
  <si>
    <t>2016-19</t>
  </si>
  <si>
    <t>Wang, Yingsuo 16</t>
  </si>
  <si>
    <t>Yan Chao 20</t>
  </si>
  <si>
    <t>2014-15</t>
  </si>
  <si>
    <t xml:space="preserve">       -</t>
  </si>
  <si>
    <t>2014-2016</t>
  </si>
  <si>
    <t>2010-15</t>
  </si>
  <si>
    <t>2017-18</t>
  </si>
  <si>
    <t>2014-16</t>
  </si>
  <si>
    <t>Zhao shi 19</t>
  </si>
  <si>
    <t>2015-18</t>
  </si>
  <si>
    <t>2009-2010</t>
  </si>
  <si>
    <t>2012-14</t>
  </si>
  <si>
    <t>Gou et a 24</t>
  </si>
  <si>
    <t>He et al 23b</t>
  </si>
  <si>
    <t>20217-2020</t>
  </si>
  <si>
    <t>Jiang et al 23</t>
  </si>
  <si>
    <t>2021-2022</t>
  </si>
  <si>
    <t>Lin et al 23</t>
  </si>
  <si>
    <t>Liu et al 23</t>
  </si>
  <si>
    <t>Wang et al 23c</t>
  </si>
  <si>
    <t>Wang et al 23d</t>
  </si>
  <si>
    <t>Wang et al 22</t>
  </si>
  <si>
    <t>2017-2018</t>
  </si>
  <si>
    <t>Zhan et al 22</t>
  </si>
  <si>
    <t>Li et al 22b100</t>
  </si>
  <si>
    <t>4242 MRMP infections</t>
  </si>
  <si>
    <t>2006-2013</t>
  </si>
  <si>
    <t>Tsai 13</t>
  </si>
  <si>
    <t>2012-18</t>
  </si>
  <si>
    <t>2015-19</t>
  </si>
  <si>
    <t>Rothstein et al 22</t>
  </si>
  <si>
    <t>2014-2021</t>
  </si>
  <si>
    <t>117 MRMP infections</t>
  </si>
  <si>
    <t>Ha 18</t>
  </si>
  <si>
    <t>2015-2018</t>
  </si>
  <si>
    <t>2000-2011</t>
  </si>
  <si>
    <t>2010-2015</t>
  </si>
  <si>
    <t>2011-2015</t>
  </si>
  <si>
    <t>2000-2016</t>
  </si>
  <si>
    <t>2014-15 &amp;0219-20</t>
  </si>
  <si>
    <t>2019-20</t>
  </si>
  <si>
    <t>Shin et al 23</t>
  </si>
  <si>
    <t>Bae et al 22</t>
  </si>
  <si>
    <t>Lee at al 22</t>
  </si>
  <si>
    <t>Sung et al 22</t>
  </si>
  <si>
    <t>2018-2020</t>
  </si>
  <si>
    <t>16014 MRMP infections</t>
  </si>
  <si>
    <t>2009 - 2012</t>
  </si>
  <si>
    <t>2011-201</t>
  </si>
  <si>
    <t>1991 - 2018</t>
  </si>
  <si>
    <t xml:space="preserve"> Germany </t>
  </si>
  <si>
    <t>Meyer Satuer 21</t>
  </si>
  <si>
    <t>2016-20</t>
  </si>
  <si>
    <t>21 MRMP infections</t>
  </si>
  <si>
    <t>2016 - 2019</t>
  </si>
  <si>
    <t>2017-2019</t>
  </si>
  <si>
    <t>2017-19</t>
  </si>
  <si>
    <t>2011-17</t>
  </si>
  <si>
    <t>Yen 23</t>
  </si>
  <si>
    <t>2011-2018</t>
  </si>
  <si>
    <t>Jo-Ching 22</t>
  </si>
  <si>
    <t>2011-2019</t>
  </si>
  <si>
    <t>Kuo et al 22</t>
  </si>
  <si>
    <t>1157 MRMP infections</t>
  </si>
  <si>
    <t>Cardinale et al 13**</t>
  </si>
  <si>
    <t xml:space="preserve">   - </t>
  </si>
  <si>
    <t>2013-15</t>
  </si>
  <si>
    <t>13 MRMP infections</t>
  </si>
  <si>
    <t>Meyer Satuer 14</t>
  </si>
  <si>
    <t>2011-13</t>
  </si>
  <si>
    <t>2014-17</t>
  </si>
  <si>
    <t>Zhu et al 23</t>
  </si>
  <si>
    <t>20 MRMP infections</t>
  </si>
  <si>
    <t>7 MRMP infections</t>
  </si>
  <si>
    <t>2013-17</t>
  </si>
  <si>
    <t>16 MRMP infections</t>
  </si>
  <si>
    <t>Kokoj</t>
  </si>
  <si>
    <t>2006-2014</t>
  </si>
  <si>
    <t>Slovenia</t>
  </si>
  <si>
    <t>2013-14</t>
  </si>
  <si>
    <t>Li et al 22</t>
  </si>
  <si>
    <t>29 MRMP infections</t>
  </si>
  <si>
    <t>100 (48 M, 52 F)</t>
  </si>
  <si>
    <t xml:space="preserve">Iran </t>
  </si>
  <si>
    <t>1 MRMP infection</t>
  </si>
  <si>
    <t>United Kingdom</t>
  </si>
  <si>
    <t>4 MRMP infections</t>
  </si>
  <si>
    <t>2011-2012</t>
  </si>
  <si>
    <t xml:space="preserve"> Canada,</t>
  </si>
  <si>
    <t>11 MRMP infections</t>
  </si>
  <si>
    <t>5 MRMP infections</t>
  </si>
  <si>
    <t>Leal 20</t>
  </si>
  <si>
    <t>different for each assay*results on paper</t>
  </si>
  <si>
    <t>2015-2019</t>
  </si>
  <si>
    <t>SA</t>
  </si>
  <si>
    <t>Copete et al 2018</t>
  </si>
  <si>
    <t>Colombia</t>
  </si>
  <si>
    <t>Blakiston et al 22</t>
  </si>
  <si>
    <t>2016-2020</t>
  </si>
  <si>
    <t>Newzealand</t>
  </si>
  <si>
    <t>Edelstein et al 23c</t>
  </si>
  <si>
    <t>2017-2021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</si>
</sst>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rial Narrow"/>
      <family val="2"/>
    </font>
    <font>
      <sz val="11"/>
      <name val="Arial Narrow"/>
      <family val="2"/>
    </font>
    <font>
      <b/>
      <sz val="9"/>
      <name val="Arial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1" fillId="0" borderId="0" xfId="0" applyFont="1"/>
    <xf numFmtId="0" fontId="4" fillId="0" borderId="0" xfId="0" applyFont="1"/>
    <xf numFmtId="17" fontId="3" fillId="0" borderId="0" xfId="0" applyNumberFormat="1" applyFont="1"/>
    <xf numFmtId="9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9DFF-7BB6-4ED9-ADE7-3EA8A63C8D39}">
  <dimension ref="A1:N113"/>
  <sheetViews>
    <sheetView workbookViewId="0">
      <pane ySplit="1" topLeftCell="A91" activePane="bottomLeft" state="frozen"/>
      <selection pane="bottomLeft" activeCell="K71" sqref="K71"/>
    </sheetView>
  </sheetViews>
  <sheetFormatPr defaultRowHeight="14" x14ac:dyDescent="0.3"/>
  <cols>
    <col min="1" max="1" width="14.81640625" style="2" customWidth="1"/>
    <col min="2" max="2" width="7.08984375" style="2" customWidth="1"/>
    <col min="3" max="3" width="61.7265625" style="2" customWidth="1"/>
    <col min="4" max="4" width="7.6328125" style="2" customWidth="1"/>
    <col min="5" max="5" width="7.7265625" style="2" customWidth="1"/>
    <col min="6" max="6" width="5.90625" style="2" customWidth="1"/>
    <col min="7" max="7" width="9" style="2" customWidth="1"/>
    <col min="8" max="8" width="8" style="2" customWidth="1"/>
    <col min="9" max="9" width="9.1796875" style="2" customWidth="1"/>
    <col min="10" max="10" width="7.90625" style="2" customWidth="1"/>
    <col min="11" max="11" width="7.81640625" style="2" customWidth="1"/>
    <col min="12" max="12" width="8.7265625" style="2"/>
    <col min="13" max="13" width="7.54296875" style="2" customWidth="1"/>
    <col min="14" max="14" width="7.7265625" style="2" customWidth="1"/>
    <col min="15" max="15" width="8.7265625" style="2"/>
    <col min="16" max="16" width="8.1796875" style="2" customWidth="1"/>
    <col min="17" max="16384" width="8.7265625" style="2"/>
  </cols>
  <sheetData>
    <row r="1" spans="1:14" x14ac:dyDescent="0.3">
      <c r="A1" s="1" t="s">
        <v>0</v>
      </c>
      <c r="B1" s="1" t="s">
        <v>2</v>
      </c>
      <c r="C1" s="1" t="s">
        <v>1</v>
      </c>
      <c r="D1" s="5" t="s">
        <v>3</v>
      </c>
      <c r="E1" s="5" t="s">
        <v>4</v>
      </c>
      <c r="F1" s="5" t="s">
        <v>170</v>
      </c>
      <c r="G1" s="5" t="s">
        <v>169</v>
      </c>
      <c r="H1" s="5" t="s">
        <v>218</v>
      </c>
      <c r="I1" s="5" t="s">
        <v>167</v>
      </c>
    </row>
    <row r="2" spans="1:14" x14ac:dyDescent="0.3">
      <c r="A2" s="2" t="s">
        <v>5</v>
      </c>
      <c r="B2" s="2" t="s">
        <v>7</v>
      </c>
      <c r="C2" s="2" t="s">
        <v>6</v>
      </c>
      <c r="D2" s="2">
        <v>174</v>
      </c>
      <c r="E2" s="2">
        <v>10</v>
      </c>
      <c r="F2" s="2" t="s">
        <v>48</v>
      </c>
      <c r="G2" s="2" t="s">
        <v>48</v>
      </c>
      <c r="H2" s="2">
        <v>1</v>
      </c>
      <c r="I2" s="2" t="s">
        <v>48</v>
      </c>
      <c r="K2" s="2" cm="1">
        <f t="array" ref="K2:K112">D2:D112/D113*100</f>
        <v>0.83899898741501522</v>
      </c>
      <c r="L2" s="2" cm="1">
        <f t="array" ref="L2:L112">E2:E112/E113*100</f>
        <v>5.9880239520958085</v>
      </c>
      <c r="M2" s="2" t="s">
        <v>222</v>
      </c>
      <c r="N2" s="2" t="e" cm="1">
        <f t="array" ref="N2:N112">I2:I112/I113*100</f>
        <v>#VALUE!</v>
      </c>
    </row>
    <row r="3" spans="1:14" x14ac:dyDescent="0.3">
      <c r="A3" s="2" t="s">
        <v>8</v>
      </c>
      <c r="B3" s="2" t="s">
        <v>7</v>
      </c>
      <c r="C3" s="2" t="s">
        <v>9</v>
      </c>
      <c r="D3" s="2">
        <v>11</v>
      </c>
      <c r="E3" s="2" t="s">
        <v>168</v>
      </c>
      <c r="F3" s="2" t="s">
        <v>48</v>
      </c>
      <c r="G3" s="2" t="s">
        <v>48</v>
      </c>
      <c r="H3" s="2" t="s">
        <v>48</v>
      </c>
      <c r="I3" s="2" t="s">
        <v>48</v>
      </c>
      <c r="K3" s="2">
        <v>5.3040165871064179E-2</v>
      </c>
      <c r="L3" s="2" t="e">
        <v>#VALUE!</v>
      </c>
      <c r="N3" s="2" t="e">
        <v>#VALUE!</v>
      </c>
    </row>
    <row r="4" spans="1:14" x14ac:dyDescent="0.3">
      <c r="A4" s="2" t="s">
        <v>10</v>
      </c>
      <c r="B4" s="2" t="s">
        <v>7</v>
      </c>
      <c r="C4" s="2" t="s">
        <v>11</v>
      </c>
      <c r="D4" s="2">
        <v>272</v>
      </c>
      <c r="E4" s="2">
        <v>5</v>
      </c>
      <c r="F4" s="2" t="s">
        <v>48</v>
      </c>
      <c r="G4" s="2" t="s">
        <v>48</v>
      </c>
      <c r="H4" s="2" t="s">
        <v>48</v>
      </c>
      <c r="I4" s="2" t="s">
        <v>48</v>
      </c>
      <c r="K4" s="2">
        <v>1.311538646993587</v>
      </c>
      <c r="L4" s="2">
        <v>2.9940119760479043</v>
      </c>
      <c r="N4" s="2" t="e">
        <v>#VALUE!</v>
      </c>
    </row>
    <row r="5" spans="1:14" x14ac:dyDescent="0.3">
      <c r="A5" s="2" t="s">
        <v>12</v>
      </c>
      <c r="B5" s="2" t="s">
        <v>7</v>
      </c>
      <c r="C5" s="2" t="s">
        <v>13</v>
      </c>
      <c r="D5" s="2">
        <v>144</v>
      </c>
      <c r="E5" s="2">
        <v>6</v>
      </c>
      <c r="F5" s="2" t="s">
        <v>48</v>
      </c>
      <c r="G5" s="2" t="s">
        <v>48</v>
      </c>
      <c r="H5" s="2" t="s">
        <v>48</v>
      </c>
      <c r="I5" s="2" t="s">
        <v>48</v>
      </c>
      <c r="K5" s="2">
        <v>0.69434398958484012</v>
      </c>
      <c r="L5" s="2">
        <v>3.5928143712574849</v>
      </c>
      <c r="N5" s="2" t="e">
        <v>#VALUE!</v>
      </c>
    </row>
    <row r="6" spans="1:14" x14ac:dyDescent="0.3">
      <c r="A6" s="2" t="s">
        <v>14</v>
      </c>
      <c r="B6" s="2" t="s">
        <v>7</v>
      </c>
      <c r="C6" s="2" t="s">
        <v>15</v>
      </c>
      <c r="D6" s="2">
        <v>550</v>
      </c>
      <c r="E6" s="2">
        <v>3</v>
      </c>
      <c r="F6" s="2" t="s">
        <v>48</v>
      </c>
      <c r="G6" s="2" t="s">
        <v>48</v>
      </c>
      <c r="H6" s="2">
        <v>1</v>
      </c>
      <c r="I6" s="2" t="s">
        <v>48</v>
      </c>
      <c r="K6" s="2">
        <v>2.6520082935532088</v>
      </c>
      <c r="L6" s="2">
        <v>1.7964071856287425</v>
      </c>
      <c r="N6" s="2" t="e">
        <v>#VALUE!</v>
      </c>
    </row>
    <row r="7" spans="1:14" x14ac:dyDescent="0.3">
      <c r="A7" s="2" t="s">
        <v>16</v>
      </c>
      <c r="B7" s="2" t="s">
        <v>18</v>
      </c>
      <c r="C7" s="2" t="s">
        <v>17</v>
      </c>
      <c r="D7" s="2">
        <v>6</v>
      </c>
      <c r="E7" s="2" t="s">
        <v>48</v>
      </c>
      <c r="F7" s="2" t="s">
        <v>48</v>
      </c>
      <c r="G7" s="2" t="s">
        <v>48</v>
      </c>
      <c r="H7" s="2" t="s">
        <v>48</v>
      </c>
      <c r="I7" s="2" t="s">
        <v>48</v>
      </c>
      <c r="K7" s="2">
        <v>2.8930999566035009E-2</v>
      </c>
      <c r="L7" s="2" t="e">
        <v>#VALUE!</v>
      </c>
      <c r="N7" s="2" t="e">
        <v>#VALUE!</v>
      </c>
    </row>
    <row r="8" spans="1:14" x14ac:dyDescent="0.3">
      <c r="A8" s="2" t="s">
        <v>19</v>
      </c>
      <c r="B8" s="2" t="s">
        <v>7</v>
      </c>
      <c r="C8" s="2" t="s">
        <v>20</v>
      </c>
      <c r="D8" s="2">
        <v>30</v>
      </c>
      <c r="E8" s="2">
        <v>1</v>
      </c>
      <c r="F8" s="2" t="s">
        <v>48</v>
      </c>
      <c r="G8" s="2" t="s">
        <v>48</v>
      </c>
      <c r="H8" s="2" t="s">
        <v>48</v>
      </c>
      <c r="I8" s="2" t="s">
        <v>48</v>
      </c>
      <c r="K8" s="2">
        <v>0.14465499783017502</v>
      </c>
      <c r="L8" s="2">
        <v>0.5988023952095809</v>
      </c>
      <c r="N8" s="2" t="e">
        <v>#VALUE!</v>
      </c>
    </row>
    <row r="9" spans="1:14" x14ac:dyDescent="0.3">
      <c r="A9" s="2" t="s">
        <v>21</v>
      </c>
      <c r="B9" s="2" t="s">
        <v>7</v>
      </c>
      <c r="C9" s="2" t="s">
        <v>22</v>
      </c>
      <c r="D9" s="2">
        <v>7</v>
      </c>
      <c r="E9" s="2" t="s">
        <v>48</v>
      </c>
      <c r="F9" s="2" t="s">
        <v>48</v>
      </c>
      <c r="G9" s="2" t="s">
        <v>48</v>
      </c>
      <c r="H9" s="2" t="s">
        <v>48</v>
      </c>
      <c r="I9" s="2" t="s">
        <v>48</v>
      </c>
      <c r="K9" s="2">
        <v>3.3752832827040835E-2</v>
      </c>
      <c r="L9" s="2" t="e">
        <v>#VALUE!</v>
      </c>
      <c r="N9" s="2" t="e">
        <v>#VALUE!</v>
      </c>
    </row>
    <row r="10" spans="1:14" x14ac:dyDescent="0.3">
      <c r="A10" s="2" t="s">
        <v>23</v>
      </c>
      <c r="B10" s="2" t="s">
        <v>18</v>
      </c>
      <c r="C10" s="2" t="s">
        <v>24</v>
      </c>
      <c r="D10" s="2">
        <v>1</v>
      </c>
      <c r="E10" s="2" t="s">
        <v>48</v>
      </c>
      <c r="F10" s="2" t="s">
        <v>48</v>
      </c>
      <c r="G10" s="2" t="s">
        <v>48</v>
      </c>
      <c r="H10" s="2" t="s">
        <v>48</v>
      </c>
      <c r="I10" s="2" t="s">
        <v>48</v>
      </c>
      <c r="K10" s="2">
        <v>4.8218332610058343E-3</v>
      </c>
      <c r="L10" s="2" t="e">
        <v>#VALUE!</v>
      </c>
      <c r="N10" s="2" t="e">
        <v>#VALUE!</v>
      </c>
    </row>
    <row r="11" spans="1:14" x14ac:dyDescent="0.3">
      <c r="A11" s="2" t="s">
        <v>25</v>
      </c>
      <c r="B11" s="2" t="s">
        <v>7</v>
      </c>
      <c r="C11" s="2" t="s">
        <v>17</v>
      </c>
      <c r="D11" s="2">
        <v>1</v>
      </c>
      <c r="E11" s="2" t="s">
        <v>48</v>
      </c>
      <c r="F11" s="2" t="s">
        <v>48</v>
      </c>
      <c r="G11" s="2" t="s">
        <v>48</v>
      </c>
      <c r="H11" s="2" t="s">
        <v>48</v>
      </c>
      <c r="I11" s="2" t="s">
        <v>48</v>
      </c>
      <c r="K11" s="2">
        <v>4.8218332610058343E-3</v>
      </c>
      <c r="L11" s="2" t="e">
        <v>#VALUE!</v>
      </c>
      <c r="N11" s="2" t="e">
        <v>#VALUE!</v>
      </c>
    </row>
    <row r="12" spans="1:14" x14ac:dyDescent="0.3">
      <c r="A12" s="2" t="s">
        <v>26</v>
      </c>
      <c r="B12" s="2" t="s">
        <v>7</v>
      </c>
      <c r="C12" s="2" t="s">
        <v>27</v>
      </c>
      <c r="D12" s="2">
        <v>1173</v>
      </c>
      <c r="E12" s="2">
        <v>7</v>
      </c>
      <c r="F12" s="2" t="s">
        <v>48</v>
      </c>
      <c r="G12" s="2" t="s">
        <v>48</v>
      </c>
      <c r="H12" s="2">
        <v>3</v>
      </c>
      <c r="I12" s="2" t="s">
        <v>48</v>
      </c>
      <c r="K12" s="2">
        <v>5.6560104151598436</v>
      </c>
      <c r="L12" s="2">
        <v>4.1916167664670656</v>
      </c>
      <c r="M12" s="2" t="s">
        <v>221</v>
      </c>
      <c r="N12" s="2" t="e">
        <v>#VALUE!</v>
      </c>
    </row>
    <row r="13" spans="1:14" x14ac:dyDescent="0.3">
      <c r="A13" s="2" t="s">
        <v>28</v>
      </c>
      <c r="B13" s="2" t="s">
        <v>7</v>
      </c>
      <c r="C13" s="2" t="s">
        <v>29</v>
      </c>
      <c r="D13" s="2">
        <v>58</v>
      </c>
      <c r="E13" s="2" t="s">
        <v>48</v>
      </c>
      <c r="F13" s="2" t="s">
        <v>48</v>
      </c>
      <c r="G13" s="2" t="s">
        <v>48</v>
      </c>
      <c r="H13" s="2" t="s">
        <v>48</v>
      </c>
      <c r="I13" s="2" t="s">
        <v>48</v>
      </c>
      <c r="K13" s="2">
        <v>0.27966632913833839</v>
      </c>
      <c r="L13" s="2" t="e">
        <v>#VALUE!</v>
      </c>
      <c r="N13" s="2" t="e">
        <v>#VALUE!</v>
      </c>
    </row>
    <row r="14" spans="1:14" x14ac:dyDescent="0.3">
      <c r="A14" s="2" t="s">
        <v>30</v>
      </c>
      <c r="B14" s="2" t="s">
        <v>7</v>
      </c>
      <c r="C14" s="2" t="s">
        <v>31</v>
      </c>
      <c r="D14" s="2" t="s">
        <v>48</v>
      </c>
      <c r="E14" s="2" t="s">
        <v>48</v>
      </c>
      <c r="F14" s="2" t="s">
        <v>48</v>
      </c>
      <c r="G14" s="2" t="s">
        <v>48</v>
      </c>
      <c r="H14" s="2" t="s">
        <v>48</v>
      </c>
      <c r="I14" s="2">
        <v>1016</v>
      </c>
      <c r="K14" s="2" t="e">
        <v>#VALUE!</v>
      </c>
      <c r="L14" s="2" t="e">
        <v>#VALUE!</v>
      </c>
      <c r="N14" s="2">
        <v>34.13978494623656</v>
      </c>
    </row>
    <row r="15" spans="1:14" x14ac:dyDescent="0.3">
      <c r="A15" s="2" t="s">
        <v>32</v>
      </c>
      <c r="B15" s="2" t="s">
        <v>7</v>
      </c>
      <c r="C15" s="2" t="s">
        <v>33</v>
      </c>
      <c r="D15" s="2" t="s">
        <v>48</v>
      </c>
      <c r="E15" s="2" t="s">
        <v>48</v>
      </c>
      <c r="F15" s="2" t="s">
        <v>48</v>
      </c>
      <c r="G15" s="2" t="s">
        <v>48</v>
      </c>
      <c r="H15" s="2" t="s">
        <v>48</v>
      </c>
      <c r="I15" s="2">
        <v>77</v>
      </c>
      <c r="K15" s="2" t="e">
        <v>#VALUE!</v>
      </c>
      <c r="L15" s="2" t="e">
        <v>#VALUE!</v>
      </c>
      <c r="N15" s="2">
        <v>2.5873655913978495</v>
      </c>
    </row>
    <row r="16" spans="1:14" x14ac:dyDescent="0.3">
      <c r="A16" s="2" t="s">
        <v>34</v>
      </c>
      <c r="B16" s="2" t="s">
        <v>7</v>
      </c>
      <c r="C16" s="2" t="s">
        <v>22</v>
      </c>
      <c r="D16" s="2">
        <v>51</v>
      </c>
      <c r="E16" s="2" t="s">
        <v>48</v>
      </c>
      <c r="F16" s="2" t="s">
        <v>48</v>
      </c>
      <c r="G16" s="2" t="s">
        <v>48</v>
      </c>
      <c r="H16" s="2" t="s">
        <v>48</v>
      </c>
      <c r="I16" s="2" t="s">
        <v>48</v>
      </c>
      <c r="K16" s="2">
        <v>0.24591349631129755</v>
      </c>
      <c r="L16" s="2" t="e">
        <v>#VALUE!</v>
      </c>
      <c r="N16" s="2" t="e">
        <v>#VALUE!</v>
      </c>
    </row>
    <row r="17" spans="1:14" x14ac:dyDescent="0.3">
      <c r="A17" s="2" t="s">
        <v>35</v>
      </c>
      <c r="B17" s="2" t="s">
        <v>7</v>
      </c>
      <c r="C17" s="2" t="s">
        <v>22</v>
      </c>
      <c r="D17" s="2">
        <v>42</v>
      </c>
      <c r="E17" s="2" t="s">
        <v>48</v>
      </c>
      <c r="F17" s="2" t="s">
        <v>48</v>
      </c>
      <c r="G17" s="2" t="s">
        <v>48</v>
      </c>
      <c r="H17" s="2" t="s">
        <v>48</v>
      </c>
      <c r="I17" s="2" t="s">
        <v>48</v>
      </c>
      <c r="K17" s="2">
        <v>0.20251699696224504</v>
      </c>
      <c r="L17" s="2" t="e">
        <v>#VALUE!</v>
      </c>
      <c r="N17" s="2" t="e">
        <v>#VALUE!</v>
      </c>
    </row>
    <row r="18" spans="1:14" x14ac:dyDescent="0.3">
      <c r="A18" s="2" t="s">
        <v>36</v>
      </c>
      <c r="B18" s="2" t="s">
        <v>7</v>
      </c>
      <c r="C18" s="2" t="s">
        <v>37</v>
      </c>
      <c r="D18" s="2">
        <v>7</v>
      </c>
      <c r="E18" s="2" t="s">
        <v>48</v>
      </c>
      <c r="F18" s="2" t="s">
        <v>48</v>
      </c>
      <c r="G18" s="2" t="s">
        <v>48</v>
      </c>
      <c r="H18" s="2" t="s">
        <v>48</v>
      </c>
      <c r="I18" s="2" t="s">
        <v>48</v>
      </c>
      <c r="K18" s="2">
        <v>3.3752832827040835E-2</v>
      </c>
      <c r="L18" s="2" t="e">
        <v>#VALUE!</v>
      </c>
      <c r="N18" s="2" t="e">
        <v>#VALUE!</v>
      </c>
    </row>
    <row r="19" spans="1:14" x14ac:dyDescent="0.3">
      <c r="A19" s="2" t="s">
        <v>38</v>
      </c>
      <c r="B19" s="2" t="s">
        <v>7</v>
      </c>
      <c r="C19" s="2" t="s">
        <v>39</v>
      </c>
      <c r="D19" s="2">
        <v>210</v>
      </c>
      <c r="E19" s="2" t="s">
        <v>48</v>
      </c>
      <c r="F19" s="2" t="s">
        <v>48</v>
      </c>
      <c r="G19" s="2" t="s">
        <v>48</v>
      </c>
      <c r="H19" s="2" t="s">
        <v>48</v>
      </c>
      <c r="I19" s="2" t="s">
        <v>48</v>
      </c>
      <c r="K19" s="2">
        <v>1.0125849848112252</v>
      </c>
      <c r="L19" s="2" t="e">
        <v>#VALUE!</v>
      </c>
      <c r="N19" s="2" t="e">
        <v>#VALUE!</v>
      </c>
    </row>
    <row r="20" spans="1:14" x14ac:dyDescent="0.3">
      <c r="A20" s="2" t="s">
        <v>40</v>
      </c>
      <c r="B20" s="2" t="s">
        <v>7</v>
      </c>
      <c r="C20" s="2" t="s">
        <v>41</v>
      </c>
      <c r="D20" s="2" t="s">
        <v>48</v>
      </c>
      <c r="E20" s="2" t="s">
        <v>48</v>
      </c>
      <c r="F20" s="2" t="s">
        <v>48</v>
      </c>
      <c r="G20" s="2" t="s">
        <v>48</v>
      </c>
      <c r="H20" s="2" t="s">
        <v>48</v>
      </c>
      <c r="I20" s="2">
        <v>25</v>
      </c>
      <c r="K20" s="2" t="e">
        <v>#VALUE!</v>
      </c>
      <c r="L20" s="2" t="e">
        <v>#VALUE!</v>
      </c>
      <c r="N20" s="2">
        <v>0.84005376344086014</v>
      </c>
    </row>
    <row r="21" spans="1:14" x14ac:dyDescent="0.3">
      <c r="A21" s="2" t="s">
        <v>42</v>
      </c>
      <c r="B21" s="2" t="s">
        <v>7</v>
      </c>
      <c r="C21" s="2" t="s">
        <v>43</v>
      </c>
      <c r="D21" s="2">
        <v>1</v>
      </c>
      <c r="E21" s="2" t="s">
        <v>48</v>
      </c>
      <c r="F21" s="2" t="s">
        <v>48</v>
      </c>
      <c r="G21" s="2" t="s">
        <v>48</v>
      </c>
      <c r="H21" s="2" t="s">
        <v>48</v>
      </c>
      <c r="I21" s="2" t="s">
        <v>48</v>
      </c>
      <c r="K21" s="2">
        <v>4.8218332610058343E-3</v>
      </c>
      <c r="L21" s="2" t="e">
        <v>#VALUE!</v>
      </c>
      <c r="N21" s="2" t="e">
        <v>#VALUE!</v>
      </c>
    </row>
    <row r="22" spans="1:14" x14ac:dyDescent="0.3">
      <c r="A22" s="2" t="s">
        <v>208</v>
      </c>
      <c r="B22" s="2" t="s">
        <v>7</v>
      </c>
      <c r="C22" s="2" t="s">
        <v>167</v>
      </c>
      <c r="D22" s="2" t="s">
        <v>48</v>
      </c>
      <c r="E22" s="2" t="s">
        <v>48</v>
      </c>
      <c r="F22" s="2" t="s">
        <v>48</v>
      </c>
      <c r="G22" s="2" t="s">
        <v>48</v>
      </c>
      <c r="H22" s="2" t="s">
        <v>48</v>
      </c>
      <c r="I22" s="2">
        <v>29</v>
      </c>
      <c r="K22" s="2" t="e">
        <v>#VALUE!</v>
      </c>
      <c r="L22" s="2" t="e">
        <v>#VALUE!</v>
      </c>
      <c r="N22" s="2">
        <v>0.97446236559139787</v>
      </c>
    </row>
    <row r="23" spans="1:14" x14ac:dyDescent="0.3">
      <c r="A23" s="2" t="s">
        <v>209</v>
      </c>
      <c r="B23" s="2" t="s">
        <v>7</v>
      </c>
      <c r="C23" s="2" t="s">
        <v>167</v>
      </c>
      <c r="D23" s="2" t="s">
        <v>48</v>
      </c>
      <c r="E23" s="2" t="s">
        <v>48</v>
      </c>
      <c r="F23" s="2" t="s">
        <v>48</v>
      </c>
      <c r="G23" s="2" t="s">
        <v>48</v>
      </c>
      <c r="H23" s="2" t="s">
        <v>48</v>
      </c>
      <c r="I23" s="2">
        <v>46</v>
      </c>
      <c r="K23" s="2" t="e">
        <v>#VALUE!</v>
      </c>
      <c r="L23" s="2" t="e">
        <v>#VALUE!</v>
      </c>
      <c r="N23" s="2">
        <v>1.5456989247311828</v>
      </c>
    </row>
    <row r="24" spans="1:14" x14ac:dyDescent="0.3">
      <c r="A24" s="2" t="s">
        <v>46</v>
      </c>
      <c r="B24" s="2" t="s">
        <v>45</v>
      </c>
      <c r="C24" s="2" t="s">
        <v>47</v>
      </c>
      <c r="D24" s="2">
        <v>5</v>
      </c>
      <c r="E24" s="2" t="s">
        <v>48</v>
      </c>
      <c r="F24" s="2" t="s">
        <v>48</v>
      </c>
      <c r="G24" s="2" t="s">
        <v>48</v>
      </c>
      <c r="H24" s="2" t="s">
        <v>48</v>
      </c>
      <c r="I24" s="2" t="s">
        <v>48</v>
      </c>
      <c r="K24" s="2">
        <v>2.4109166305029173E-2</v>
      </c>
      <c r="L24" s="2" t="e">
        <v>#VALUE!</v>
      </c>
      <c r="N24" s="2" t="e">
        <v>#VALUE!</v>
      </c>
    </row>
    <row r="25" spans="1:14" x14ac:dyDescent="0.3">
      <c r="A25" s="2" t="s">
        <v>49</v>
      </c>
      <c r="B25" s="2" t="s">
        <v>45</v>
      </c>
      <c r="C25" s="2" t="s">
        <v>17</v>
      </c>
      <c r="D25" s="2">
        <v>82</v>
      </c>
      <c r="E25" s="2" t="s">
        <v>48</v>
      </c>
      <c r="F25" s="2" t="s">
        <v>48</v>
      </c>
      <c r="G25" s="2" t="s">
        <v>48</v>
      </c>
      <c r="H25" s="2" t="s">
        <v>48</v>
      </c>
      <c r="I25" s="2" t="s">
        <v>48</v>
      </c>
      <c r="K25" s="2">
        <v>0.39539032740247848</v>
      </c>
      <c r="L25" s="2" t="e">
        <v>#VALUE!</v>
      </c>
      <c r="N25" s="2" t="e">
        <v>#VALUE!</v>
      </c>
    </row>
    <row r="26" spans="1:14" x14ac:dyDescent="0.3">
      <c r="A26" s="2" t="s">
        <v>50</v>
      </c>
      <c r="B26" s="2" t="s">
        <v>45</v>
      </c>
      <c r="C26" s="2" t="s">
        <v>51</v>
      </c>
      <c r="D26" s="2" t="s">
        <v>48</v>
      </c>
      <c r="E26" s="2" t="s">
        <v>48</v>
      </c>
      <c r="F26" s="2" t="s">
        <v>48</v>
      </c>
      <c r="G26" s="2" t="s">
        <v>48</v>
      </c>
      <c r="H26" s="2" t="s">
        <v>48</v>
      </c>
      <c r="I26" s="2">
        <v>1</v>
      </c>
      <c r="K26" s="2" t="e">
        <v>#VALUE!</v>
      </c>
      <c r="L26" s="2" t="e">
        <v>#VALUE!</v>
      </c>
      <c r="N26" s="2">
        <v>3.3602150537634413E-2</v>
      </c>
    </row>
    <row r="27" spans="1:14" x14ac:dyDescent="0.3">
      <c r="A27" s="2" t="s">
        <v>52</v>
      </c>
      <c r="B27" s="2" t="s">
        <v>45</v>
      </c>
      <c r="C27" s="2" t="s">
        <v>53</v>
      </c>
      <c r="D27" s="2">
        <v>17</v>
      </c>
      <c r="E27" s="2">
        <v>2</v>
      </c>
      <c r="F27" s="2" t="s">
        <v>48</v>
      </c>
      <c r="G27" s="2" t="s">
        <v>48</v>
      </c>
      <c r="H27" s="2" t="s">
        <v>48</v>
      </c>
      <c r="I27" s="2" t="s">
        <v>48</v>
      </c>
      <c r="K27" s="2">
        <v>8.1971165437099189E-2</v>
      </c>
      <c r="L27" s="2">
        <v>1.1976047904191618</v>
      </c>
      <c r="N27" s="2" t="e">
        <v>#VALUE!</v>
      </c>
    </row>
    <row r="28" spans="1:14" x14ac:dyDescent="0.3">
      <c r="A28" s="2" t="s">
        <v>54</v>
      </c>
      <c r="B28" s="2" t="s">
        <v>45</v>
      </c>
      <c r="C28" s="2" t="s">
        <v>55</v>
      </c>
      <c r="D28" s="2" t="s">
        <v>48</v>
      </c>
      <c r="E28" s="2" t="s">
        <v>48</v>
      </c>
      <c r="F28" s="2" t="s">
        <v>48</v>
      </c>
      <c r="G28" s="2" t="s">
        <v>48</v>
      </c>
      <c r="H28" s="2" t="s">
        <v>48</v>
      </c>
      <c r="I28" s="2">
        <v>70</v>
      </c>
      <c r="K28" s="2" t="e">
        <v>#VALUE!</v>
      </c>
      <c r="L28" s="2" t="e">
        <v>#VALUE!</v>
      </c>
      <c r="N28" s="2">
        <v>2.3521505376344085</v>
      </c>
    </row>
    <row r="29" spans="1:14" x14ac:dyDescent="0.3">
      <c r="A29" s="2" t="s">
        <v>56</v>
      </c>
      <c r="B29" s="2" t="s">
        <v>45</v>
      </c>
      <c r="C29" s="2" t="s">
        <v>44</v>
      </c>
      <c r="D29" s="2">
        <v>10</v>
      </c>
      <c r="E29" s="2" t="s">
        <v>48</v>
      </c>
      <c r="F29" s="2" t="s">
        <v>48</v>
      </c>
      <c r="G29" s="2" t="s">
        <v>48</v>
      </c>
      <c r="H29" s="2" t="s">
        <v>48</v>
      </c>
      <c r="I29" s="2" t="s">
        <v>48</v>
      </c>
      <c r="K29" s="2">
        <v>4.8218332610058347E-2</v>
      </c>
      <c r="L29" s="2" t="e">
        <v>#VALUE!</v>
      </c>
      <c r="N29" s="2" t="e">
        <v>#VALUE!</v>
      </c>
    </row>
    <row r="30" spans="1:14" x14ac:dyDescent="0.3">
      <c r="A30" s="2" t="s">
        <v>57</v>
      </c>
      <c r="B30" s="2" t="s">
        <v>45</v>
      </c>
      <c r="C30" s="2" t="s">
        <v>24</v>
      </c>
      <c r="D30" s="2">
        <v>7</v>
      </c>
      <c r="E30" s="2" t="s">
        <v>48</v>
      </c>
      <c r="F30" s="2" t="s">
        <v>48</v>
      </c>
      <c r="G30" s="2" t="s">
        <v>48</v>
      </c>
      <c r="H30" s="2" t="s">
        <v>48</v>
      </c>
      <c r="I30" s="2" t="s">
        <v>48</v>
      </c>
      <c r="K30" s="2">
        <v>3.3752832827040835E-2</v>
      </c>
      <c r="L30" s="2" t="e">
        <v>#VALUE!</v>
      </c>
      <c r="N30" s="2" t="e">
        <v>#VALUE!</v>
      </c>
    </row>
    <row r="31" spans="1:14" x14ac:dyDescent="0.3">
      <c r="A31" s="2" t="s">
        <v>58</v>
      </c>
      <c r="B31" s="2" t="s">
        <v>45</v>
      </c>
      <c r="C31" s="2" t="s">
        <v>59</v>
      </c>
      <c r="D31" s="2">
        <v>67</v>
      </c>
      <c r="E31" s="2">
        <v>26</v>
      </c>
      <c r="F31" s="2" t="s">
        <v>48</v>
      </c>
      <c r="G31" s="2" t="s">
        <v>48</v>
      </c>
      <c r="H31" s="2" t="s">
        <v>48</v>
      </c>
      <c r="I31" s="2" t="s">
        <v>48</v>
      </c>
      <c r="K31" s="2">
        <v>0.32306282848739087</v>
      </c>
      <c r="L31" s="2">
        <v>15.568862275449103</v>
      </c>
      <c r="N31" s="2" t="e">
        <v>#VALUE!</v>
      </c>
    </row>
    <row r="32" spans="1:14" x14ac:dyDescent="0.3">
      <c r="A32" s="2" t="s">
        <v>60</v>
      </c>
      <c r="B32" s="2" t="s">
        <v>45</v>
      </c>
      <c r="C32" s="2" t="s">
        <v>61</v>
      </c>
      <c r="D32" s="2">
        <v>2</v>
      </c>
      <c r="E32" s="2" t="s">
        <v>48</v>
      </c>
      <c r="F32" s="2" t="s">
        <v>48</v>
      </c>
      <c r="G32" s="2" t="s">
        <v>48</v>
      </c>
      <c r="H32" s="2" t="s">
        <v>48</v>
      </c>
      <c r="I32" s="2" t="s">
        <v>48</v>
      </c>
      <c r="K32" s="2">
        <v>9.6436665220116687E-3</v>
      </c>
      <c r="L32" s="2" t="e">
        <v>#VALUE!</v>
      </c>
      <c r="N32" s="2" t="e">
        <v>#VALUE!</v>
      </c>
    </row>
    <row r="33" spans="1:14" x14ac:dyDescent="0.3">
      <c r="A33" s="2" t="s">
        <v>62</v>
      </c>
      <c r="B33" s="2" t="s">
        <v>45</v>
      </c>
      <c r="C33" s="2" t="s">
        <v>17</v>
      </c>
      <c r="D33" s="2">
        <v>18</v>
      </c>
      <c r="E33" s="2" t="s">
        <v>48</v>
      </c>
      <c r="F33" s="2" t="s">
        <v>48</v>
      </c>
      <c r="G33" s="2" t="s">
        <v>48</v>
      </c>
      <c r="H33" s="2" t="s">
        <v>48</v>
      </c>
      <c r="I33" s="2" t="s">
        <v>48</v>
      </c>
      <c r="K33" s="2">
        <v>8.6792998698105014E-2</v>
      </c>
      <c r="L33" s="2" t="e">
        <v>#VALUE!</v>
      </c>
      <c r="N33" s="2" t="e">
        <v>#VALUE!</v>
      </c>
    </row>
    <row r="34" spans="1:14" x14ac:dyDescent="0.3">
      <c r="A34" s="2" t="s">
        <v>63</v>
      </c>
      <c r="B34" s="2" t="s">
        <v>45</v>
      </c>
      <c r="C34" s="2" t="s">
        <v>64</v>
      </c>
      <c r="D34" s="2">
        <v>52</v>
      </c>
      <c r="E34" s="2">
        <v>1</v>
      </c>
      <c r="F34" s="2" t="s">
        <v>48</v>
      </c>
      <c r="G34" s="2" t="s">
        <v>48</v>
      </c>
      <c r="H34" s="2" t="s">
        <v>48</v>
      </c>
      <c r="I34" s="2" t="s">
        <v>48</v>
      </c>
      <c r="K34" s="2">
        <v>0.25073532957230343</v>
      </c>
      <c r="L34" s="2">
        <v>0.5988023952095809</v>
      </c>
      <c r="N34" s="2" t="e">
        <v>#VALUE!</v>
      </c>
    </row>
    <row r="35" spans="1:14" x14ac:dyDescent="0.3">
      <c r="A35" s="2" t="s">
        <v>65</v>
      </c>
      <c r="B35" s="2" t="s">
        <v>45</v>
      </c>
      <c r="C35" s="2" t="s">
        <v>66</v>
      </c>
      <c r="D35" s="2">
        <v>273</v>
      </c>
      <c r="E35" s="2">
        <v>7</v>
      </c>
      <c r="F35" s="2" t="s">
        <v>48</v>
      </c>
      <c r="G35" s="2" t="s">
        <v>48</v>
      </c>
      <c r="H35" s="2" t="s">
        <v>48</v>
      </c>
      <c r="I35" s="2" t="s">
        <v>48</v>
      </c>
      <c r="K35" s="2">
        <v>1.3163604802545927</v>
      </c>
      <c r="L35" s="2">
        <v>4.1916167664670656</v>
      </c>
      <c r="N35" s="2" t="e">
        <v>#VALUE!</v>
      </c>
    </row>
    <row r="36" spans="1:14" x14ac:dyDescent="0.3">
      <c r="A36" s="2" t="s">
        <v>67</v>
      </c>
      <c r="B36" s="2" t="s">
        <v>45</v>
      </c>
      <c r="C36" s="2" t="s">
        <v>68</v>
      </c>
      <c r="D36" s="2">
        <v>37</v>
      </c>
      <c r="E36" s="2">
        <v>1</v>
      </c>
      <c r="F36" s="2" t="s">
        <v>48</v>
      </c>
      <c r="G36" s="2" t="s">
        <v>48</v>
      </c>
      <c r="H36" s="2" t="s">
        <v>48</v>
      </c>
      <c r="I36" s="2" t="s">
        <v>48</v>
      </c>
      <c r="K36" s="2">
        <v>0.17840783065721585</v>
      </c>
      <c r="L36" s="2">
        <v>0.5988023952095809</v>
      </c>
      <c r="N36" s="2" t="e">
        <v>#VALUE!</v>
      </c>
    </row>
    <row r="37" spans="1:14" x14ac:dyDescent="0.3">
      <c r="A37" s="2" t="s">
        <v>69</v>
      </c>
      <c r="B37" s="2" t="s">
        <v>45</v>
      </c>
      <c r="C37" s="2" t="s">
        <v>17</v>
      </c>
      <c r="D37" s="2">
        <v>84</v>
      </c>
      <c r="E37" s="2" t="s">
        <v>48</v>
      </c>
      <c r="F37" s="2" t="s">
        <v>48</v>
      </c>
      <c r="G37" s="2" t="s">
        <v>48</v>
      </c>
      <c r="H37" s="2" t="s">
        <v>48</v>
      </c>
      <c r="I37" s="2" t="s">
        <v>48</v>
      </c>
      <c r="K37" s="2">
        <v>0.40503399392449008</v>
      </c>
      <c r="L37" s="2" t="e">
        <v>#VALUE!</v>
      </c>
      <c r="N37" s="2" t="e">
        <v>#VALUE!</v>
      </c>
    </row>
    <row r="38" spans="1:14" x14ac:dyDescent="0.3">
      <c r="A38" s="2" t="s">
        <v>70</v>
      </c>
      <c r="B38" s="2" t="s">
        <v>45</v>
      </c>
      <c r="C38" s="2" t="s">
        <v>71</v>
      </c>
      <c r="D38" s="2">
        <v>1</v>
      </c>
      <c r="E38" s="2" t="s">
        <v>48</v>
      </c>
      <c r="F38" s="2" t="s">
        <v>48</v>
      </c>
      <c r="G38" s="2" t="s">
        <v>48</v>
      </c>
      <c r="H38" s="2" t="s">
        <v>48</v>
      </c>
      <c r="I38" s="2" t="s">
        <v>48</v>
      </c>
      <c r="K38" s="2">
        <v>4.8218332610058343E-3</v>
      </c>
      <c r="L38" s="2" t="e">
        <v>#VALUE!</v>
      </c>
      <c r="N38" s="2" t="e">
        <v>#VALUE!</v>
      </c>
    </row>
    <row r="39" spans="1:14" x14ac:dyDescent="0.3">
      <c r="A39" s="2" t="s">
        <v>72</v>
      </c>
      <c r="B39" s="2" t="s">
        <v>45</v>
      </c>
      <c r="C39" s="2" t="s">
        <v>17</v>
      </c>
      <c r="D39" s="2">
        <v>25</v>
      </c>
      <c r="E39" s="2" t="s">
        <v>48</v>
      </c>
      <c r="F39" s="2" t="s">
        <v>48</v>
      </c>
      <c r="G39" s="2" t="s">
        <v>48</v>
      </c>
      <c r="H39" s="2" t="s">
        <v>48</v>
      </c>
      <c r="I39" s="2" t="s">
        <v>48</v>
      </c>
      <c r="K39" s="2">
        <v>0.12054583152514586</v>
      </c>
      <c r="L39" s="2" t="e">
        <v>#VALUE!</v>
      </c>
      <c r="N39" s="2" t="e">
        <v>#VALUE!</v>
      </c>
    </row>
    <row r="40" spans="1:14" x14ac:dyDescent="0.3">
      <c r="A40" s="2" t="s">
        <v>73</v>
      </c>
      <c r="B40" s="2" t="s">
        <v>45</v>
      </c>
      <c r="C40" s="2" t="s">
        <v>74</v>
      </c>
      <c r="D40" s="2">
        <v>67</v>
      </c>
      <c r="E40" s="2" t="s">
        <v>48</v>
      </c>
      <c r="F40" s="2" t="s">
        <v>48</v>
      </c>
      <c r="G40" s="2" t="s">
        <v>48</v>
      </c>
      <c r="H40" s="2" t="s">
        <v>48</v>
      </c>
      <c r="I40" s="2" t="s">
        <v>48</v>
      </c>
      <c r="K40" s="2">
        <v>0.32306282848739087</v>
      </c>
      <c r="L40" s="2" t="e">
        <v>#VALUE!</v>
      </c>
      <c r="N40" s="2" t="e">
        <v>#VALUE!</v>
      </c>
    </row>
    <row r="41" spans="1:14" x14ac:dyDescent="0.3">
      <c r="A41" s="2" t="s">
        <v>75</v>
      </c>
      <c r="B41" s="2" t="s">
        <v>45</v>
      </c>
      <c r="C41" s="2" t="s">
        <v>17</v>
      </c>
      <c r="D41" s="2">
        <v>45</v>
      </c>
      <c r="E41" s="2" t="s">
        <v>48</v>
      </c>
      <c r="F41" s="2" t="s">
        <v>48</v>
      </c>
      <c r="G41" s="2" t="s">
        <v>48</v>
      </c>
      <c r="H41" s="2" t="s">
        <v>48</v>
      </c>
      <c r="I41" s="2" t="s">
        <v>48</v>
      </c>
      <c r="K41" s="2">
        <v>0.21698249674526252</v>
      </c>
      <c r="L41" s="2" t="e">
        <v>#VALUE!</v>
      </c>
      <c r="N41" s="2" t="e">
        <v>#VALUE!</v>
      </c>
    </row>
    <row r="42" spans="1:14" ht="18" customHeight="1" x14ac:dyDescent="0.3">
      <c r="A42" s="2" t="s">
        <v>76</v>
      </c>
      <c r="B42" s="2" t="s">
        <v>45</v>
      </c>
      <c r="C42" s="2" t="s">
        <v>17</v>
      </c>
      <c r="D42" s="2">
        <v>1</v>
      </c>
      <c r="E42" s="2" t="s">
        <v>48</v>
      </c>
      <c r="F42" s="2" t="s">
        <v>48</v>
      </c>
      <c r="G42" s="2" t="s">
        <v>48</v>
      </c>
      <c r="H42" s="2" t="s">
        <v>48</v>
      </c>
      <c r="I42" s="2" t="s">
        <v>48</v>
      </c>
      <c r="K42" s="2">
        <v>4.8218332610058343E-3</v>
      </c>
      <c r="L42" s="2" t="e">
        <v>#VALUE!</v>
      </c>
      <c r="N42" s="2" t="e">
        <v>#VALUE!</v>
      </c>
    </row>
    <row r="43" spans="1:14" x14ac:dyDescent="0.3">
      <c r="A43" s="2" t="s">
        <v>77</v>
      </c>
      <c r="B43" s="2" t="s">
        <v>45</v>
      </c>
      <c r="C43" s="2" t="s">
        <v>78</v>
      </c>
      <c r="D43" s="2" t="s">
        <v>48</v>
      </c>
      <c r="E43" s="2" t="s">
        <v>48</v>
      </c>
      <c r="F43" s="2">
        <v>93</v>
      </c>
      <c r="G43" s="2" t="s">
        <v>48</v>
      </c>
      <c r="H43" s="2" t="s">
        <v>48</v>
      </c>
      <c r="I43" s="2" t="s">
        <v>48</v>
      </c>
      <c r="K43" s="2" t="e">
        <v>#VALUE!</v>
      </c>
      <c r="L43" s="2" t="e">
        <v>#VALUE!</v>
      </c>
      <c r="N43" s="2" t="e">
        <v>#VALUE!</v>
      </c>
    </row>
    <row r="44" spans="1:14" x14ac:dyDescent="0.3">
      <c r="A44" s="2" t="s">
        <v>79</v>
      </c>
      <c r="B44" s="2" t="s">
        <v>45</v>
      </c>
      <c r="C44" s="2" t="s">
        <v>17</v>
      </c>
      <c r="D44" s="2">
        <v>307</v>
      </c>
      <c r="E44" s="2" t="s">
        <v>48</v>
      </c>
      <c r="F44" s="2" t="s">
        <v>48</v>
      </c>
      <c r="G44" s="2" t="s">
        <v>48</v>
      </c>
      <c r="H44" s="2" t="s">
        <v>48</v>
      </c>
      <c r="I44" s="2" t="s">
        <v>48</v>
      </c>
      <c r="K44" s="2">
        <v>1.4803028111287913</v>
      </c>
      <c r="L44" s="2" t="e">
        <v>#VALUE!</v>
      </c>
      <c r="N44" s="2" t="e">
        <v>#VALUE!</v>
      </c>
    </row>
    <row r="45" spans="1:14" x14ac:dyDescent="0.3">
      <c r="A45" s="2" t="s">
        <v>80</v>
      </c>
      <c r="B45" s="2" t="s">
        <v>45</v>
      </c>
      <c r="C45" s="2" t="s">
        <v>81</v>
      </c>
      <c r="D45" s="2">
        <v>21</v>
      </c>
      <c r="E45" s="2" t="s">
        <v>48</v>
      </c>
      <c r="F45" s="2">
        <v>33</v>
      </c>
      <c r="G45" s="2" t="s">
        <v>48</v>
      </c>
      <c r="H45" s="2" t="s">
        <v>48</v>
      </c>
      <c r="I45" s="2" t="s">
        <v>48</v>
      </c>
      <c r="K45" s="2">
        <v>0.10125849848112252</v>
      </c>
      <c r="L45" s="2" t="e">
        <v>#VALUE!</v>
      </c>
      <c r="N45" s="2" t="e">
        <v>#VALUE!</v>
      </c>
    </row>
    <row r="46" spans="1:14" x14ac:dyDescent="0.3">
      <c r="A46" s="2" t="s">
        <v>82</v>
      </c>
      <c r="B46" s="2" t="s">
        <v>45</v>
      </c>
      <c r="C46" s="2" t="s">
        <v>83</v>
      </c>
      <c r="D46" s="2" t="s">
        <v>48</v>
      </c>
      <c r="E46" s="2" t="s">
        <v>48</v>
      </c>
      <c r="F46" s="2" t="s">
        <v>48</v>
      </c>
      <c r="G46" s="2" t="s">
        <v>48</v>
      </c>
      <c r="H46" s="2" t="s">
        <v>48</v>
      </c>
      <c r="I46" s="2">
        <v>255</v>
      </c>
      <c r="K46" s="2" t="e">
        <v>#VALUE!</v>
      </c>
      <c r="L46" s="2" t="e">
        <v>#VALUE!</v>
      </c>
      <c r="N46" s="2">
        <v>8.568548387096774</v>
      </c>
    </row>
    <row r="47" spans="1:14" x14ac:dyDescent="0.3">
      <c r="A47" s="2" t="s">
        <v>84</v>
      </c>
      <c r="B47" s="2" t="s">
        <v>45</v>
      </c>
      <c r="C47" s="2" t="s">
        <v>85</v>
      </c>
      <c r="D47" s="2">
        <v>205</v>
      </c>
      <c r="E47" s="2">
        <v>4</v>
      </c>
      <c r="F47" s="2" t="s">
        <v>48</v>
      </c>
      <c r="G47" s="2" t="s">
        <v>48</v>
      </c>
      <c r="H47" s="2" t="s">
        <v>48</v>
      </c>
      <c r="I47" s="2" t="s">
        <v>48</v>
      </c>
      <c r="K47" s="2">
        <v>0.98847581850619615</v>
      </c>
      <c r="L47" s="2">
        <v>2.3952095808383236</v>
      </c>
      <c r="N47" s="2" t="e">
        <v>#VALUE!</v>
      </c>
    </row>
    <row r="48" spans="1:14" x14ac:dyDescent="0.3">
      <c r="A48" s="2" t="s">
        <v>86</v>
      </c>
      <c r="B48" s="2" t="s">
        <v>45</v>
      </c>
      <c r="C48" s="2" t="s">
        <v>17</v>
      </c>
      <c r="D48" s="2">
        <v>71</v>
      </c>
      <c r="E48" s="2" t="s">
        <v>48</v>
      </c>
      <c r="F48" s="2" t="s">
        <v>48</v>
      </c>
      <c r="G48" s="2" t="s">
        <v>48</v>
      </c>
      <c r="H48" s="2" t="s">
        <v>48</v>
      </c>
      <c r="I48" s="2" t="s">
        <v>48</v>
      </c>
      <c r="K48" s="2">
        <v>0.34235016153141423</v>
      </c>
      <c r="L48" s="2" t="e">
        <v>#VALUE!</v>
      </c>
      <c r="N48" s="2" t="e">
        <v>#VALUE!</v>
      </c>
    </row>
    <row r="49" spans="1:14" x14ac:dyDescent="0.3">
      <c r="A49" s="2" t="s">
        <v>173</v>
      </c>
      <c r="B49" s="2" t="s">
        <v>45</v>
      </c>
      <c r="C49" s="2" t="s">
        <v>174</v>
      </c>
      <c r="D49" s="2">
        <v>116</v>
      </c>
      <c r="E49" s="2" t="s">
        <v>48</v>
      </c>
      <c r="F49" s="2" t="s">
        <v>48</v>
      </c>
      <c r="G49" s="2" t="s">
        <v>48</v>
      </c>
      <c r="H49" s="2" t="s">
        <v>48</v>
      </c>
      <c r="I49" s="2" t="s">
        <v>48</v>
      </c>
      <c r="K49" s="2">
        <v>0.55933265827667678</v>
      </c>
      <c r="L49" s="2" t="e">
        <v>#VALUE!</v>
      </c>
      <c r="N49" s="2" t="e">
        <v>#VALUE!</v>
      </c>
    </row>
    <row r="50" spans="1:14" x14ac:dyDescent="0.3">
      <c r="A50" s="2" t="s">
        <v>201</v>
      </c>
      <c r="B50" s="2" t="s">
        <v>45</v>
      </c>
      <c r="C50" s="2" t="s">
        <v>167</v>
      </c>
      <c r="D50" s="2" t="s">
        <v>48</v>
      </c>
      <c r="E50" s="2" t="s">
        <v>48</v>
      </c>
      <c r="F50" s="2" t="s">
        <v>48</v>
      </c>
      <c r="G50" s="2" t="s">
        <v>48</v>
      </c>
      <c r="H50" s="2" t="s">
        <v>48</v>
      </c>
      <c r="I50" s="2">
        <v>18</v>
      </c>
      <c r="K50" s="2" t="e">
        <v>#VALUE!</v>
      </c>
      <c r="L50" s="2" t="e">
        <v>#VALUE!</v>
      </c>
      <c r="N50" s="2">
        <v>0.60483870967741937</v>
      </c>
    </row>
    <row r="51" spans="1:14" x14ac:dyDescent="0.3">
      <c r="A51" s="2" t="s">
        <v>176</v>
      </c>
      <c r="B51" s="2" t="s">
        <v>45</v>
      </c>
      <c r="C51" s="2" t="s">
        <v>167</v>
      </c>
      <c r="D51" s="2" t="s">
        <v>48</v>
      </c>
      <c r="E51" s="2" t="s">
        <v>48</v>
      </c>
      <c r="F51" s="2" t="s">
        <v>48</v>
      </c>
      <c r="G51" s="2" t="s">
        <v>48</v>
      </c>
      <c r="H51" s="2" t="s">
        <v>48</v>
      </c>
      <c r="I51" s="2">
        <v>482</v>
      </c>
      <c r="K51" s="2" t="e">
        <v>#VALUE!</v>
      </c>
      <c r="L51" s="2" t="e">
        <v>#VALUE!</v>
      </c>
      <c r="N51" s="2">
        <v>16.196236559139784</v>
      </c>
    </row>
    <row r="52" spans="1:14" x14ac:dyDescent="0.3">
      <c r="A52" s="2" t="s">
        <v>177</v>
      </c>
      <c r="B52" s="2" t="s">
        <v>45</v>
      </c>
      <c r="C52" s="2" t="s">
        <v>174</v>
      </c>
      <c r="D52" s="2">
        <v>1</v>
      </c>
      <c r="E52" s="2" t="s">
        <v>48</v>
      </c>
      <c r="F52" s="2" t="s">
        <v>48</v>
      </c>
      <c r="G52" s="2" t="s">
        <v>48</v>
      </c>
      <c r="H52" s="2" t="s">
        <v>48</v>
      </c>
      <c r="I52" s="2" t="s">
        <v>48</v>
      </c>
      <c r="K52" s="2">
        <v>4.8218332610058343E-3</v>
      </c>
      <c r="L52" s="2" t="e">
        <v>#VALUE!</v>
      </c>
      <c r="N52" s="2" t="e">
        <v>#VALUE!</v>
      </c>
    </row>
    <row r="53" spans="1:14" x14ac:dyDescent="0.3">
      <c r="A53" s="2" t="s">
        <v>179</v>
      </c>
      <c r="B53" s="2" t="s">
        <v>45</v>
      </c>
      <c r="C53" s="2" t="s">
        <v>167</v>
      </c>
      <c r="D53" s="2" t="s">
        <v>48</v>
      </c>
      <c r="E53" s="2" t="s">
        <v>48</v>
      </c>
      <c r="F53" s="2" t="s">
        <v>48</v>
      </c>
      <c r="G53" s="2" t="s">
        <v>48</v>
      </c>
      <c r="H53" s="2" t="s">
        <v>48</v>
      </c>
      <c r="I53" s="2">
        <v>47</v>
      </c>
      <c r="K53" s="2" t="e">
        <v>#VALUE!</v>
      </c>
      <c r="L53" s="2" t="e">
        <v>#VALUE!</v>
      </c>
      <c r="N53" s="2">
        <v>1.5793010752688172</v>
      </c>
    </row>
    <row r="54" spans="1:14" x14ac:dyDescent="0.3">
      <c r="A54" s="2" t="s">
        <v>202</v>
      </c>
      <c r="B54" s="2" t="s">
        <v>45</v>
      </c>
      <c r="C54" s="2" t="s">
        <v>167</v>
      </c>
      <c r="D54" s="2" t="s">
        <v>48</v>
      </c>
      <c r="E54" s="2" t="s">
        <v>48</v>
      </c>
      <c r="F54" s="2" t="s">
        <v>48</v>
      </c>
      <c r="G54" s="2" t="s">
        <v>48</v>
      </c>
      <c r="H54" s="2" t="s">
        <v>48</v>
      </c>
      <c r="I54" s="2">
        <v>3</v>
      </c>
      <c r="K54" s="2" t="e">
        <v>#VALUE!</v>
      </c>
      <c r="L54" s="2" t="e">
        <v>#VALUE!</v>
      </c>
      <c r="N54" s="2">
        <v>0.10080645161290322</v>
      </c>
    </row>
    <row r="55" spans="1:14" x14ac:dyDescent="0.3">
      <c r="A55" s="2" t="s">
        <v>182</v>
      </c>
      <c r="B55" s="2" t="s">
        <v>45</v>
      </c>
      <c r="C55" s="2" t="s">
        <v>183</v>
      </c>
      <c r="D55" s="2">
        <v>1</v>
      </c>
      <c r="E55" s="2" t="s">
        <v>48</v>
      </c>
      <c r="F55" s="2" t="s">
        <v>48</v>
      </c>
      <c r="G55" s="2" t="s">
        <v>48</v>
      </c>
      <c r="H55" s="2" t="s">
        <v>48</v>
      </c>
      <c r="I55" s="2" t="s">
        <v>48</v>
      </c>
      <c r="K55" s="2">
        <v>4.8218332610058343E-3</v>
      </c>
      <c r="L55" s="2" t="e">
        <v>#VALUE!</v>
      </c>
      <c r="N55" s="2" t="e">
        <v>#VALUE!</v>
      </c>
    </row>
    <row r="56" spans="1:14" x14ac:dyDescent="0.3">
      <c r="A56" s="2" t="s">
        <v>203</v>
      </c>
      <c r="B56" s="2" t="s">
        <v>45</v>
      </c>
      <c r="C56" s="2" t="s">
        <v>184</v>
      </c>
      <c r="D56" s="2">
        <v>100</v>
      </c>
      <c r="E56" s="2" t="s">
        <v>48</v>
      </c>
      <c r="F56" s="2" t="s">
        <v>48</v>
      </c>
      <c r="G56" s="2" t="s">
        <v>48</v>
      </c>
      <c r="H56" s="2">
        <v>3</v>
      </c>
      <c r="I56" s="2" t="s">
        <v>48</v>
      </c>
      <c r="K56" s="2">
        <v>0.48218332610058345</v>
      </c>
      <c r="L56" s="2" t="e">
        <v>#VALUE!</v>
      </c>
      <c r="M56" s="2" t="s">
        <v>221</v>
      </c>
      <c r="N56" s="2" t="e">
        <v>#VALUE!</v>
      </c>
    </row>
    <row r="57" spans="1:14" x14ac:dyDescent="0.3">
      <c r="A57" s="2" t="s">
        <v>204</v>
      </c>
      <c r="B57" s="2" t="s">
        <v>45</v>
      </c>
      <c r="C57" s="2" t="s">
        <v>185</v>
      </c>
      <c r="D57" s="2">
        <v>72</v>
      </c>
      <c r="E57" s="2" t="s">
        <v>48</v>
      </c>
      <c r="F57" s="2" t="s">
        <v>48</v>
      </c>
      <c r="G57" s="2" t="s">
        <v>48</v>
      </c>
      <c r="H57" s="2" t="s">
        <v>48</v>
      </c>
      <c r="I57" s="2" t="s">
        <v>48</v>
      </c>
      <c r="K57" s="2">
        <v>0.34717199479242006</v>
      </c>
      <c r="L57" s="2" t="e">
        <v>#VALUE!</v>
      </c>
      <c r="N57" s="2" t="e">
        <v>#VALUE!</v>
      </c>
    </row>
    <row r="58" spans="1:14" x14ac:dyDescent="0.3">
      <c r="A58" s="2" t="s">
        <v>205</v>
      </c>
      <c r="B58" s="2" t="s">
        <v>45</v>
      </c>
      <c r="C58" s="2" t="s">
        <v>186</v>
      </c>
      <c r="D58" s="2">
        <v>400</v>
      </c>
      <c r="E58" s="2">
        <v>2</v>
      </c>
      <c r="F58" s="2" t="s">
        <v>48</v>
      </c>
      <c r="G58" s="2" t="s">
        <v>48</v>
      </c>
      <c r="H58" s="2" t="s">
        <v>48</v>
      </c>
      <c r="I58" s="2" t="s">
        <v>48</v>
      </c>
      <c r="K58" s="2">
        <v>1.9287333044023338</v>
      </c>
      <c r="L58" s="2">
        <v>1.1976047904191618</v>
      </c>
      <c r="N58" s="2" t="e">
        <v>#VALUE!</v>
      </c>
    </row>
    <row r="59" spans="1:14" x14ac:dyDescent="0.3">
      <c r="A59" s="2" t="s">
        <v>207</v>
      </c>
      <c r="B59" s="2" t="s">
        <v>45</v>
      </c>
      <c r="C59" s="2" t="s">
        <v>167</v>
      </c>
      <c r="D59" s="2" t="s">
        <v>48</v>
      </c>
      <c r="E59" s="2" t="s">
        <v>48</v>
      </c>
      <c r="F59" s="2" t="s">
        <v>48</v>
      </c>
      <c r="G59" s="2" t="s">
        <v>48</v>
      </c>
      <c r="H59" s="2" t="s">
        <v>48</v>
      </c>
      <c r="I59" s="2">
        <v>31</v>
      </c>
      <c r="K59" s="2" t="e">
        <v>#VALUE!</v>
      </c>
      <c r="L59" s="2" t="e">
        <v>#VALUE!</v>
      </c>
      <c r="N59" s="2">
        <v>1.0416666666666665</v>
      </c>
    </row>
    <row r="60" spans="1:14" x14ac:dyDescent="0.3">
      <c r="A60" s="2" t="s">
        <v>206</v>
      </c>
      <c r="B60" s="2" t="s">
        <v>45</v>
      </c>
      <c r="C60" s="2" t="s">
        <v>187</v>
      </c>
      <c r="D60" s="2">
        <v>141</v>
      </c>
      <c r="E60" s="2" t="s">
        <v>48</v>
      </c>
      <c r="F60" s="2" t="s">
        <v>48</v>
      </c>
      <c r="G60" s="2" t="s">
        <v>48</v>
      </c>
      <c r="H60" s="2" t="s">
        <v>48</v>
      </c>
      <c r="I60" s="2" t="s">
        <v>48</v>
      </c>
      <c r="K60" s="2">
        <v>0.67987848980182264</v>
      </c>
      <c r="L60" s="2" t="e">
        <v>#VALUE!</v>
      </c>
      <c r="N60" s="2" t="e">
        <v>#VALUE!</v>
      </c>
    </row>
    <row r="61" spans="1:14" x14ac:dyDescent="0.3">
      <c r="A61" s="2" t="s">
        <v>87</v>
      </c>
      <c r="B61" s="2" t="s">
        <v>88</v>
      </c>
      <c r="C61" s="2" t="s">
        <v>37</v>
      </c>
      <c r="D61" s="2">
        <v>1</v>
      </c>
      <c r="E61" s="2" t="s">
        <v>48</v>
      </c>
      <c r="F61" s="2" t="s">
        <v>48</v>
      </c>
      <c r="G61" s="2" t="s">
        <v>48</v>
      </c>
      <c r="H61" s="2" t="s">
        <v>48</v>
      </c>
      <c r="I61" s="2" t="s">
        <v>48</v>
      </c>
      <c r="K61" s="2">
        <v>4.8218332610058343E-3</v>
      </c>
      <c r="L61" s="2" t="e">
        <v>#VALUE!</v>
      </c>
      <c r="N61" s="2" t="e">
        <v>#VALUE!</v>
      </c>
    </row>
    <row r="62" spans="1:14" x14ac:dyDescent="0.3">
      <c r="A62" s="2" t="s">
        <v>89</v>
      </c>
      <c r="B62" s="2" t="s">
        <v>88</v>
      </c>
      <c r="C62" s="2" t="s">
        <v>90</v>
      </c>
      <c r="D62" s="2" t="s">
        <v>48</v>
      </c>
      <c r="E62" s="2" t="s">
        <v>48</v>
      </c>
      <c r="F62" s="2" t="s">
        <v>48</v>
      </c>
      <c r="G62" s="2" t="s">
        <v>48</v>
      </c>
      <c r="H62" s="2" t="s">
        <v>48</v>
      </c>
      <c r="I62" s="2">
        <v>11</v>
      </c>
      <c r="K62" s="2" t="e">
        <v>#VALUE!</v>
      </c>
      <c r="L62" s="2" t="e">
        <v>#VALUE!</v>
      </c>
      <c r="N62" s="2">
        <v>0.3696236559139785</v>
      </c>
    </row>
    <row r="63" spans="1:14" x14ac:dyDescent="0.3">
      <c r="A63" s="2" t="s">
        <v>91</v>
      </c>
      <c r="B63" s="2" t="s">
        <v>88</v>
      </c>
      <c r="C63" s="2" t="s">
        <v>92</v>
      </c>
      <c r="D63" s="2">
        <v>184</v>
      </c>
      <c r="E63" s="2" t="s">
        <v>48</v>
      </c>
      <c r="F63" s="2" t="s">
        <v>48</v>
      </c>
      <c r="G63" s="2" t="s">
        <v>48</v>
      </c>
      <c r="H63" s="2" t="s">
        <v>48</v>
      </c>
      <c r="I63" s="2" t="s">
        <v>48</v>
      </c>
      <c r="K63" s="2">
        <v>0.88721732002507347</v>
      </c>
      <c r="L63" s="2" t="e">
        <v>#VALUE!</v>
      </c>
      <c r="N63" s="2" t="e">
        <v>#VALUE!</v>
      </c>
    </row>
    <row r="64" spans="1:14" x14ac:dyDescent="0.3">
      <c r="A64" s="2" t="s">
        <v>93</v>
      </c>
      <c r="B64" s="2" t="s">
        <v>88</v>
      </c>
      <c r="C64" s="2" t="s">
        <v>94</v>
      </c>
      <c r="D64" s="2">
        <v>58</v>
      </c>
      <c r="E64" s="2">
        <v>1</v>
      </c>
      <c r="F64" s="2" t="s">
        <v>48</v>
      </c>
      <c r="G64" s="2" t="s">
        <v>48</v>
      </c>
      <c r="H64" s="2" t="s">
        <v>48</v>
      </c>
      <c r="I64" s="2" t="s">
        <v>48</v>
      </c>
      <c r="K64" s="2">
        <v>0.27966632913833839</v>
      </c>
      <c r="L64" s="2">
        <v>0.5988023952095809</v>
      </c>
      <c r="N64" s="2" t="e">
        <v>#VALUE!</v>
      </c>
    </row>
    <row r="65" spans="1:14" x14ac:dyDescent="0.3">
      <c r="A65" s="2" t="s">
        <v>95</v>
      </c>
      <c r="B65" s="2" t="s">
        <v>88</v>
      </c>
      <c r="C65" s="2" t="s">
        <v>90</v>
      </c>
      <c r="D65" s="2" t="s">
        <v>48</v>
      </c>
      <c r="E65" s="2" t="s">
        <v>48</v>
      </c>
      <c r="F65" s="2" t="s">
        <v>48</v>
      </c>
      <c r="G65" s="2" t="s">
        <v>48</v>
      </c>
      <c r="H65" s="2" t="s">
        <v>48</v>
      </c>
      <c r="I65" s="2">
        <v>59</v>
      </c>
      <c r="K65" s="2" t="e">
        <v>#VALUE!</v>
      </c>
      <c r="L65" s="2" t="e">
        <v>#VALUE!</v>
      </c>
      <c r="N65" s="2">
        <v>1.98252688172043</v>
      </c>
    </row>
    <row r="66" spans="1:14" x14ac:dyDescent="0.3">
      <c r="A66" s="2" t="s">
        <v>96</v>
      </c>
      <c r="B66" s="2" t="s">
        <v>88</v>
      </c>
      <c r="C66" s="2" t="s">
        <v>97</v>
      </c>
      <c r="D66" s="2">
        <v>41</v>
      </c>
      <c r="E66" s="2" t="s">
        <v>48</v>
      </c>
      <c r="F66" s="2" t="s">
        <v>48</v>
      </c>
      <c r="G66" s="2" t="s">
        <v>48</v>
      </c>
      <c r="H66" s="2" t="s">
        <v>48</v>
      </c>
      <c r="I66" s="2" t="s">
        <v>48</v>
      </c>
      <c r="K66" s="2">
        <v>0.19769516370123924</v>
      </c>
      <c r="L66" s="2" t="e">
        <v>#VALUE!</v>
      </c>
      <c r="N66" s="2" t="e">
        <v>#VALUE!</v>
      </c>
    </row>
    <row r="67" spans="1:14" x14ac:dyDescent="0.3">
      <c r="A67" s="2" t="s">
        <v>98</v>
      </c>
      <c r="B67" s="2" t="s">
        <v>88</v>
      </c>
      <c r="C67" s="2" t="s">
        <v>33</v>
      </c>
      <c r="D67" s="2" t="s">
        <v>48</v>
      </c>
      <c r="E67" s="2" t="s">
        <v>48</v>
      </c>
      <c r="F67" s="2" t="s">
        <v>48</v>
      </c>
      <c r="G67" s="2" t="s">
        <v>48</v>
      </c>
      <c r="H67" s="2" t="s">
        <v>48</v>
      </c>
      <c r="I67" s="2">
        <v>80</v>
      </c>
      <c r="K67" s="2" t="e">
        <v>#VALUE!</v>
      </c>
      <c r="L67" s="2" t="e">
        <v>#VALUE!</v>
      </c>
      <c r="N67" s="2">
        <v>2.6881720430107525</v>
      </c>
    </row>
    <row r="68" spans="1:14" x14ac:dyDescent="0.3">
      <c r="A68" s="2" t="s">
        <v>99</v>
      </c>
      <c r="B68" s="2" t="s">
        <v>88</v>
      </c>
      <c r="C68" s="2" t="s">
        <v>44</v>
      </c>
      <c r="D68" s="2">
        <v>73</v>
      </c>
      <c r="E68" s="2" t="s">
        <v>48</v>
      </c>
      <c r="F68" s="2" t="s">
        <v>48</v>
      </c>
      <c r="G68" s="2" t="s">
        <v>48</v>
      </c>
      <c r="H68" s="2" t="s">
        <v>48</v>
      </c>
      <c r="I68" s="2" t="s">
        <v>48</v>
      </c>
      <c r="K68" s="2">
        <v>0.35199382805342594</v>
      </c>
      <c r="L68" s="2" t="e">
        <v>#VALUE!</v>
      </c>
      <c r="N68" s="2" t="e">
        <v>#VALUE!</v>
      </c>
    </row>
    <row r="69" spans="1:14" x14ac:dyDescent="0.3">
      <c r="A69" s="2" t="s">
        <v>100</v>
      </c>
      <c r="B69" s="2" t="s">
        <v>88</v>
      </c>
      <c r="C69" s="2" t="s">
        <v>101</v>
      </c>
      <c r="D69" s="2">
        <v>49</v>
      </c>
      <c r="E69" s="2" t="s">
        <v>48</v>
      </c>
      <c r="F69" s="2" t="s">
        <v>48</v>
      </c>
      <c r="G69" s="2" t="s">
        <v>48</v>
      </c>
      <c r="H69" s="2" t="s">
        <v>48</v>
      </c>
      <c r="I69" s="2" t="s">
        <v>48</v>
      </c>
      <c r="K69" s="2">
        <v>0.23626982978928587</v>
      </c>
      <c r="L69" s="2" t="e">
        <v>#VALUE!</v>
      </c>
      <c r="N69" s="2" t="e">
        <v>#VALUE!</v>
      </c>
    </row>
    <row r="70" spans="1:14" x14ac:dyDescent="0.3">
      <c r="A70" s="2" t="s">
        <v>102</v>
      </c>
      <c r="B70" s="2" t="s">
        <v>88</v>
      </c>
      <c r="C70" s="2" t="s">
        <v>103</v>
      </c>
      <c r="D70" s="2" t="s">
        <v>48</v>
      </c>
      <c r="E70" s="2" t="s">
        <v>48</v>
      </c>
      <c r="F70" s="2" t="s">
        <v>48</v>
      </c>
      <c r="G70" s="2" t="s">
        <v>48</v>
      </c>
      <c r="H70" s="2" t="s">
        <v>48</v>
      </c>
      <c r="I70" s="2">
        <v>3</v>
      </c>
      <c r="K70" s="2" t="e">
        <v>#VALUE!</v>
      </c>
      <c r="L70" s="2" t="e">
        <v>#VALUE!</v>
      </c>
      <c r="N70" s="2">
        <v>0.10080645161290322</v>
      </c>
    </row>
    <row r="71" spans="1:14" x14ac:dyDescent="0.3">
      <c r="A71" s="2" t="s">
        <v>189</v>
      </c>
      <c r="B71" s="2" t="s">
        <v>88</v>
      </c>
      <c r="C71" s="2" t="s">
        <v>190</v>
      </c>
      <c r="D71" s="2">
        <v>14073</v>
      </c>
      <c r="E71" s="2">
        <v>79</v>
      </c>
      <c r="F71" s="2" t="s">
        <v>48</v>
      </c>
      <c r="G71" s="2" t="s">
        <v>48</v>
      </c>
      <c r="H71" s="2" t="s">
        <v>48</v>
      </c>
      <c r="I71" s="2" t="s">
        <v>48</v>
      </c>
      <c r="K71" s="2">
        <v>67.857659482135119</v>
      </c>
      <c r="L71" s="2">
        <v>47.305389221556887</v>
      </c>
      <c r="N71" s="2" t="e">
        <v>#VALUE!</v>
      </c>
    </row>
    <row r="72" spans="1:14" x14ac:dyDescent="0.3">
      <c r="A72" s="2" t="s">
        <v>210</v>
      </c>
      <c r="B72" s="2" t="s">
        <v>88</v>
      </c>
      <c r="C72" s="2" t="s">
        <v>167</v>
      </c>
      <c r="D72" s="2" t="s">
        <v>48</v>
      </c>
      <c r="E72" s="2" t="s">
        <v>48</v>
      </c>
      <c r="F72" s="2" t="s">
        <v>48</v>
      </c>
      <c r="G72" s="2" t="s">
        <v>48</v>
      </c>
      <c r="H72" s="2" t="s">
        <v>48</v>
      </c>
      <c r="I72" s="2">
        <v>120</v>
      </c>
      <c r="K72" s="2" t="e">
        <v>#VALUE!</v>
      </c>
      <c r="L72" s="2" t="e">
        <v>#VALUE!</v>
      </c>
      <c r="N72" s="2">
        <v>4.032258064516129</v>
      </c>
    </row>
    <row r="73" spans="1:14" x14ac:dyDescent="0.3">
      <c r="A73" s="2" t="s">
        <v>211</v>
      </c>
      <c r="B73" s="2" t="s">
        <v>88</v>
      </c>
      <c r="C73" s="2" t="s">
        <v>191</v>
      </c>
      <c r="D73" s="2">
        <v>285</v>
      </c>
      <c r="E73" s="2" t="s">
        <v>48</v>
      </c>
      <c r="F73" s="2" t="s">
        <v>48</v>
      </c>
      <c r="G73" s="2" t="s">
        <v>48</v>
      </c>
      <c r="H73" s="2" t="s">
        <v>48</v>
      </c>
      <c r="I73" s="2" t="s">
        <v>48</v>
      </c>
      <c r="K73" s="2">
        <v>1.3742224793866629</v>
      </c>
      <c r="L73" s="2" t="e">
        <v>#VALUE!</v>
      </c>
      <c r="N73" s="2" t="e">
        <v>#VALUE!</v>
      </c>
    </row>
    <row r="74" spans="1:14" x14ac:dyDescent="0.3">
      <c r="A74" s="2" t="s">
        <v>212</v>
      </c>
      <c r="B74" s="2" t="s">
        <v>88</v>
      </c>
      <c r="C74" s="2" t="s">
        <v>192</v>
      </c>
      <c r="D74" s="2">
        <v>73</v>
      </c>
      <c r="E74" s="2" t="s">
        <v>48</v>
      </c>
      <c r="F74" s="2" t="s">
        <v>48</v>
      </c>
      <c r="G74" s="2" t="s">
        <v>48</v>
      </c>
      <c r="H74" s="2" t="s">
        <v>48</v>
      </c>
      <c r="I74" s="2" t="s">
        <v>48</v>
      </c>
      <c r="K74" s="2">
        <v>0.35199382805342594</v>
      </c>
      <c r="L74" s="2" t="e">
        <v>#VALUE!</v>
      </c>
      <c r="N74" s="2" t="e">
        <v>#VALUE!</v>
      </c>
    </row>
    <row r="75" spans="1:14" x14ac:dyDescent="0.3">
      <c r="A75" s="2" t="s">
        <v>104</v>
      </c>
      <c r="B75" s="2" t="s">
        <v>106</v>
      </c>
      <c r="C75" s="2" t="s">
        <v>105</v>
      </c>
      <c r="D75" s="2">
        <v>42</v>
      </c>
      <c r="E75" s="2">
        <v>1</v>
      </c>
      <c r="F75" s="2" t="s">
        <v>48</v>
      </c>
      <c r="G75" s="2" t="s">
        <v>48</v>
      </c>
      <c r="H75" s="2" t="s">
        <v>48</v>
      </c>
      <c r="I75" s="2" t="s">
        <v>48</v>
      </c>
      <c r="K75" s="2">
        <v>0.20251699696224504</v>
      </c>
      <c r="L75" s="2">
        <v>0.5988023952095809</v>
      </c>
      <c r="N75" s="2" t="e">
        <v>#VALUE!</v>
      </c>
    </row>
    <row r="76" spans="1:14" x14ac:dyDescent="0.3">
      <c r="A76" s="2" t="s">
        <v>107</v>
      </c>
      <c r="B76" s="2" t="s">
        <v>106</v>
      </c>
      <c r="C76" s="2" t="s">
        <v>90</v>
      </c>
      <c r="D76" s="2" t="s">
        <v>48</v>
      </c>
      <c r="E76" s="2" t="s">
        <v>48</v>
      </c>
      <c r="F76" s="2" t="s">
        <v>48</v>
      </c>
      <c r="G76" s="2" t="s">
        <v>48</v>
      </c>
      <c r="H76" s="2" t="s">
        <v>48</v>
      </c>
      <c r="I76" s="2">
        <v>159</v>
      </c>
      <c r="K76" s="2" t="e">
        <v>#VALUE!</v>
      </c>
      <c r="L76" s="2" t="e">
        <v>#VALUE!</v>
      </c>
      <c r="N76" s="2">
        <v>5.342741935483871</v>
      </c>
    </row>
    <row r="77" spans="1:14" x14ac:dyDescent="0.3">
      <c r="A77" s="2" t="s">
        <v>108</v>
      </c>
      <c r="B77" s="2" t="s">
        <v>106</v>
      </c>
      <c r="C77" s="2" t="s">
        <v>24</v>
      </c>
      <c r="D77" s="2">
        <v>53</v>
      </c>
      <c r="E77" s="2" t="s">
        <v>48</v>
      </c>
      <c r="F77" s="2" t="s">
        <v>48</v>
      </c>
      <c r="G77" s="2" t="s">
        <v>48</v>
      </c>
      <c r="H77" s="2" t="s">
        <v>48</v>
      </c>
      <c r="I77" s="2" t="s">
        <v>48</v>
      </c>
      <c r="K77" s="2">
        <v>0.2555571628333092</v>
      </c>
      <c r="L77" s="2" t="e">
        <v>#VALUE!</v>
      </c>
      <c r="N77" s="2" t="e">
        <v>#VALUE!</v>
      </c>
    </row>
    <row r="78" spans="1:14" x14ac:dyDescent="0.3">
      <c r="A78" s="2" t="s">
        <v>109</v>
      </c>
      <c r="B78" s="2" t="s">
        <v>106</v>
      </c>
      <c r="C78" s="3" t="s">
        <v>110</v>
      </c>
      <c r="D78" s="2">
        <v>111</v>
      </c>
      <c r="E78" s="2" t="s">
        <v>48</v>
      </c>
      <c r="F78" s="2" t="s">
        <v>48</v>
      </c>
      <c r="G78" s="2" t="s">
        <v>48</v>
      </c>
      <c r="H78" s="2" t="s">
        <v>48</v>
      </c>
      <c r="I78" s="2" t="s">
        <v>48</v>
      </c>
      <c r="K78" s="2">
        <v>0.53522349197164765</v>
      </c>
      <c r="L78" s="2" t="e">
        <v>#VALUE!</v>
      </c>
      <c r="N78" s="2" t="e">
        <v>#VALUE!</v>
      </c>
    </row>
    <row r="79" spans="1:14" x14ac:dyDescent="0.3">
      <c r="A79" s="2" t="s">
        <v>111</v>
      </c>
      <c r="B79" s="2" t="s">
        <v>106</v>
      </c>
      <c r="C79" s="3" t="s">
        <v>112</v>
      </c>
      <c r="D79" s="2">
        <v>44</v>
      </c>
      <c r="E79" s="2" t="s">
        <v>48</v>
      </c>
      <c r="F79" s="2" t="s">
        <v>48</v>
      </c>
      <c r="G79" s="2" t="s">
        <v>48</v>
      </c>
      <c r="H79" s="2" t="s">
        <v>48</v>
      </c>
      <c r="I79" s="2" t="s">
        <v>48</v>
      </c>
      <c r="K79" s="2">
        <v>0.21216066348425672</v>
      </c>
      <c r="L79" s="2" t="e">
        <v>#VALUE!</v>
      </c>
      <c r="N79" s="2" t="e">
        <v>#VALUE!</v>
      </c>
    </row>
    <row r="80" spans="1:14" x14ac:dyDescent="0.3">
      <c r="A80" s="2" t="s">
        <v>113</v>
      </c>
      <c r="B80" s="2" t="s">
        <v>106</v>
      </c>
      <c r="C80" s="2" t="s">
        <v>114</v>
      </c>
      <c r="D80" s="2">
        <v>272</v>
      </c>
      <c r="E80" s="2">
        <v>2</v>
      </c>
      <c r="F80" s="2" t="s">
        <v>48</v>
      </c>
      <c r="G80" s="2" t="s">
        <v>48</v>
      </c>
      <c r="H80" s="2" t="s">
        <v>48</v>
      </c>
      <c r="I80" s="2" t="s">
        <v>48</v>
      </c>
      <c r="K80" s="2">
        <v>1.311538646993587</v>
      </c>
      <c r="L80" s="2">
        <v>1.1976047904191618</v>
      </c>
      <c r="N80" s="2" t="e">
        <v>#VALUE!</v>
      </c>
    </row>
    <row r="81" spans="1:14" x14ac:dyDescent="0.3">
      <c r="A81" s="2" t="s">
        <v>193</v>
      </c>
      <c r="B81" s="2" t="s">
        <v>178</v>
      </c>
      <c r="C81" s="2" t="s">
        <v>194</v>
      </c>
      <c r="D81" s="2">
        <v>33</v>
      </c>
      <c r="E81" s="2">
        <v>1</v>
      </c>
      <c r="F81" s="2" t="s">
        <v>48</v>
      </c>
      <c r="G81" s="2" t="s">
        <v>48</v>
      </c>
      <c r="H81" s="2" t="s">
        <v>48</v>
      </c>
      <c r="I81" s="2" t="s">
        <v>48</v>
      </c>
      <c r="K81" s="2">
        <v>0.15912049761319255</v>
      </c>
      <c r="L81" s="2">
        <v>0.5988023952095809</v>
      </c>
      <c r="N81" s="2" t="e">
        <v>#VALUE!</v>
      </c>
    </row>
    <row r="82" spans="1:14" x14ac:dyDescent="0.3">
      <c r="A82" s="2" t="s">
        <v>213</v>
      </c>
      <c r="B82" s="2" t="s">
        <v>178</v>
      </c>
      <c r="C82" s="2" t="s">
        <v>192</v>
      </c>
      <c r="D82" s="2" t="s">
        <v>48</v>
      </c>
      <c r="E82" s="2" t="s">
        <v>48</v>
      </c>
      <c r="F82" s="2" t="s">
        <v>48</v>
      </c>
      <c r="G82" s="2" t="s">
        <v>48</v>
      </c>
      <c r="H82" s="2" t="s">
        <v>48</v>
      </c>
      <c r="I82" s="2">
        <v>380</v>
      </c>
      <c r="K82" s="2" t="e">
        <v>#VALUE!</v>
      </c>
      <c r="L82" s="2" t="e">
        <v>#VALUE!</v>
      </c>
      <c r="N82" s="2">
        <v>12.768817204301076</v>
      </c>
    </row>
    <row r="83" spans="1:14" x14ac:dyDescent="0.3">
      <c r="A83" s="2" t="s">
        <v>214</v>
      </c>
      <c r="B83" s="2" t="s">
        <v>178</v>
      </c>
      <c r="C83" s="2" t="s">
        <v>195</v>
      </c>
      <c r="D83" s="2">
        <v>139</v>
      </c>
      <c r="E83" s="2">
        <v>1</v>
      </c>
      <c r="F83" s="2" t="s">
        <v>48</v>
      </c>
      <c r="G83" s="2" t="s">
        <v>48</v>
      </c>
      <c r="H83" s="2" t="s">
        <v>48</v>
      </c>
      <c r="I83" s="2" t="s">
        <v>48</v>
      </c>
      <c r="K83" s="2">
        <v>0.67023482327981099</v>
      </c>
      <c r="L83" s="2">
        <v>0.5988023952095809</v>
      </c>
      <c r="N83" s="2" t="e">
        <v>#VALUE!</v>
      </c>
    </row>
    <row r="84" spans="1:14" x14ac:dyDescent="0.3">
      <c r="A84" s="2" t="s">
        <v>115</v>
      </c>
      <c r="B84" s="2" t="s">
        <v>117</v>
      </c>
      <c r="C84" s="2" t="s">
        <v>116</v>
      </c>
      <c r="D84" s="2">
        <v>2</v>
      </c>
      <c r="E84" s="2">
        <v>1</v>
      </c>
      <c r="F84" s="2" t="s">
        <v>48</v>
      </c>
      <c r="G84" s="2" t="s">
        <v>48</v>
      </c>
      <c r="H84" s="2" t="s">
        <v>48</v>
      </c>
      <c r="I84" s="2" t="s">
        <v>48</v>
      </c>
      <c r="K84" s="2">
        <v>9.6436665220116687E-3</v>
      </c>
      <c r="L84" s="2">
        <v>0.5988023952095809</v>
      </c>
      <c r="N84" s="2" t="e">
        <v>#VALUE!</v>
      </c>
    </row>
    <row r="85" spans="1:14" x14ac:dyDescent="0.3">
      <c r="A85" s="2" t="s">
        <v>118</v>
      </c>
      <c r="B85" s="2" t="s">
        <v>117</v>
      </c>
      <c r="C85" s="2" t="s">
        <v>17</v>
      </c>
      <c r="D85" s="2">
        <v>4</v>
      </c>
      <c r="E85" s="2" t="s">
        <v>48</v>
      </c>
      <c r="F85" s="2" t="s">
        <v>48</v>
      </c>
      <c r="G85" s="2" t="s">
        <v>48</v>
      </c>
      <c r="H85" s="2" t="s">
        <v>48</v>
      </c>
      <c r="I85" s="2" t="s">
        <v>48</v>
      </c>
      <c r="K85" s="2">
        <v>1.9287333044023337E-2</v>
      </c>
      <c r="L85" s="2" t="e">
        <v>#VALUE!</v>
      </c>
      <c r="N85" s="2" t="e">
        <v>#VALUE!</v>
      </c>
    </row>
    <row r="86" spans="1:14" x14ac:dyDescent="0.3">
      <c r="A86" s="2" t="s">
        <v>119</v>
      </c>
      <c r="B86" s="2" t="s">
        <v>121</v>
      </c>
      <c r="C86" s="2" t="s">
        <v>120</v>
      </c>
      <c r="D86" s="2">
        <v>1</v>
      </c>
      <c r="E86" s="2" t="s">
        <v>48</v>
      </c>
      <c r="F86" s="2" t="s">
        <v>48</v>
      </c>
      <c r="G86" s="2" t="s">
        <v>48</v>
      </c>
      <c r="H86" s="2" t="s">
        <v>48</v>
      </c>
      <c r="I86" s="2" t="s">
        <v>48</v>
      </c>
      <c r="K86" s="2">
        <v>4.8218332610058343E-3</v>
      </c>
      <c r="L86" s="2" t="e">
        <v>#VALUE!</v>
      </c>
      <c r="N86" s="2" t="e">
        <v>#VALUE!</v>
      </c>
    </row>
    <row r="87" spans="1:14" x14ac:dyDescent="0.3">
      <c r="A87" s="2" t="s">
        <v>122</v>
      </c>
      <c r="B87" s="2" t="s">
        <v>121</v>
      </c>
      <c r="C87" s="2" t="s">
        <v>123</v>
      </c>
      <c r="D87" s="2">
        <v>3</v>
      </c>
      <c r="E87" s="2" t="s">
        <v>48</v>
      </c>
      <c r="F87" s="2" t="s">
        <v>48</v>
      </c>
      <c r="G87" s="2" t="s">
        <v>48</v>
      </c>
      <c r="H87" s="2" t="s">
        <v>48</v>
      </c>
      <c r="I87" s="2" t="s">
        <v>48</v>
      </c>
      <c r="K87" s="2">
        <v>1.4465499783017505E-2</v>
      </c>
      <c r="L87" s="2" t="e">
        <v>#VALUE!</v>
      </c>
      <c r="N87" s="2" t="e">
        <v>#VALUE!</v>
      </c>
    </row>
    <row r="88" spans="1:14" x14ac:dyDescent="0.3">
      <c r="A88" s="2" t="s">
        <v>124</v>
      </c>
      <c r="B88" s="2" t="s">
        <v>121</v>
      </c>
      <c r="C88" s="2" t="s">
        <v>125</v>
      </c>
      <c r="D88" s="2">
        <v>3</v>
      </c>
      <c r="E88" s="2" t="s">
        <v>48</v>
      </c>
      <c r="F88" s="2" t="s">
        <v>48</v>
      </c>
      <c r="G88" s="2" t="s">
        <v>48</v>
      </c>
      <c r="H88" s="2" t="s">
        <v>48</v>
      </c>
      <c r="I88" s="2" t="s">
        <v>48</v>
      </c>
      <c r="K88" s="2">
        <v>1.4465499783017505E-2</v>
      </c>
      <c r="L88" s="2" t="e">
        <v>#VALUE!</v>
      </c>
      <c r="N88" s="2" t="e">
        <v>#VALUE!</v>
      </c>
    </row>
    <row r="89" spans="1:14" x14ac:dyDescent="0.3">
      <c r="A89" s="2" t="s">
        <v>126</v>
      </c>
      <c r="B89" s="2" t="s">
        <v>121</v>
      </c>
      <c r="C89" s="2" t="s">
        <v>71</v>
      </c>
      <c r="D89" s="2">
        <v>4</v>
      </c>
      <c r="E89" s="2" t="s">
        <v>48</v>
      </c>
      <c r="F89" s="2" t="s">
        <v>48</v>
      </c>
      <c r="G89" s="2" t="s">
        <v>48</v>
      </c>
      <c r="H89" s="2" t="s">
        <v>48</v>
      </c>
      <c r="I89" s="2" t="s">
        <v>48</v>
      </c>
      <c r="K89" s="2">
        <v>1.9287333044023337E-2</v>
      </c>
      <c r="L89" s="2" t="e">
        <v>#VALUE!</v>
      </c>
      <c r="N89" s="2" t="e">
        <v>#VALUE!</v>
      </c>
    </row>
    <row r="90" spans="1:14" x14ac:dyDescent="0.3">
      <c r="A90" s="2" t="s">
        <v>127</v>
      </c>
      <c r="B90" s="2" t="s">
        <v>121</v>
      </c>
      <c r="C90" s="2" t="s">
        <v>128</v>
      </c>
      <c r="D90" s="2">
        <v>9</v>
      </c>
      <c r="E90" s="2" t="s">
        <v>48</v>
      </c>
      <c r="F90" s="2" t="s">
        <v>48</v>
      </c>
      <c r="G90" s="2" t="s">
        <v>48</v>
      </c>
      <c r="H90" s="2" t="s">
        <v>48</v>
      </c>
      <c r="I90" s="2" t="s">
        <v>48</v>
      </c>
      <c r="K90" s="2">
        <v>4.3396499349052507E-2</v>
      </c>
      <c r="L90" s="2" t="e">
        <v>#VALUE!</v>
      </c>
      <c r="N90" s="2" t="e">
        <v>#VALUE!</v>
      </c>
    </row>
    <row r="91" spans="1:14" x14ac:dyDescent="0.3">
      <c r="A91" s="2" t="s">
        <v>129</v>
      </c>
      <c r="B91" s="2" t="s">
        <v>131</v>
      </c>
      <c r="C91" s="2" t="s">
        <v>130</v>
      </c>
      <c r="D91" s="2">
        <v>7</v>
      </c>
      <c r="E91" s="2" t="s">
        <v>48</v>
      </c>
      <c r="F91" s="2" t="s">
        <v>48</v>
      </c>
      <c r="G91" s="2" t="s">
        <v>48</v>
      </c>
      <c r="H91" s="2" t="s">
        <v>48</v>
      </c>
      <c r="I91" s="2" t="s">
        <v>48</v>
      </c>
      <c r="K91" s="2">
        <v>3.3752832827040835E-2</v>
      </c>
      <c r="L91" s="2" t="e">
        <v>#VALUE!</v>
      </c>
      <c r="N91" s="2" t="e">
        <v>#VALUE!</v>
      </c>
    </row>
    <row r="92" spans="1:14" x14ac:dyDescent="0.3">
      <c r="A92" s="2" t="s">
        <v>132</v>
      </c>
      <c r="B92" s="2" t="s">
        <v>131</v>
      </c>
      <c r="C92" s="2" t="s">
        <v>133</v>
      </c>
      <c r="D92" s="2">
        <v>1</v>
      </c>
      <c r="E92" s="2" t="s">
        <v>48</v>
      </c>
      <c r="F92" s="2" t="s">
        <v>48</v>
      </c>
      <c r="G92" s="2" t="s">
        <v>48</v>
      </c>
      <c r="H92" s="2" t="s">
        <v>48</v>
      </c>
      <c r="I92" s="2" t="s">
        <v>48</v>
      </c>
      <c r="K92" s="2">
        <v>4.8218332610058343E-3</v>
      </c>
      <c r="L92" s="2" t="e">
        <v>#VALUE!</v>
      </c>
      <c r="N92" s="2" t="e">
        <v>#VALUE!</v>
      </c>
    </row>
    <row r="93" spans="1:14" x14ac:dyDescent="0.3">
      <c r="A93" s="2" t="s">
        <v>134</v>
      </c>
      <c r="B93" s="2" t="s">
        <v>131</v>
      </c>
      <c r="C93" s="2" t="s">
        <v>17</v>
      </c>
      <c r="D93" s="2">
        <v>27</v>
      </c>
      <c r="E93" s="2" t="s">
        <v>48</v>
      </c>
      <c r="F93" s="2" t="s">
        <v>48</v>
      </c>
      <c r="G93" s="2" t="s">
        <v>48</v>
      </c>
      <c r="H93" s="2" t="s">
        <v>48</v>
      </c>
      <c r="I93" s="2" t="s">
        <v>48</v>
      </c>
      <c r="K93" s="2">
        <v>0.13018949804715754</v>
      </c>
      <c r="L93" s="2" t="e">
        <v>#VALUE!</v>
      </c>
      <c r="N93" s="2" t="e">
        <v>#VALUE!</v>
      </c>
    </row>
    <row r="94" spans="1:14" x14ac:dyDescent="0.3">
      <c r="A94" s="2" t="s">
        <v>135</v>
      </c>
      <c r="B94" s="2" t="s">
        <v>131</v>
      </c>
      <c r="C94" s="2" t="s">
        <v>17</v>
      </c>
      <c r="D94" s="2">
        <v>12</v>
      </c>
      <c r="E94" s="2" t="s">
        <v>48</v>
      </c>
      <c r="F94" s="2" t="s">
        <v>48</v>
      </c>
      <c r="G94" s="2" t="s">
        <v>48</v>
      </c>
      <c r="H94" s="2" t="s">
        <v>48</v>
      </c>
      <c r="I94" s="2" t="s">
        <v>48</v>
      </c>
      <c r="K94" s="2">
        <v>5.7861999132070019E-2</v>
      </c>
      <c r="L94" s="2" t="e">
        <v>#VALUE!</v>
      </c>
      <c r="N94" s="2" t="e">
        <v>#VALUE!</v>
      </c>
    </row>
    <row r="95" spans="1:14" x14ac:dyDescent="0.3">
      <c r="A95" s="2" t="s">
        <v>136</v>
      </c>
      <c r="B95" s="2" t="s">
        <v>131</v>
      </c>
      <c r="C95" s="2" t="s">
        <v>137</v>
      </c>
      <c r="D95" s="2">
        <v>4</v>
      </c>
      <c r="E95" s="2">
        <v>1</v>
      </c>
      <c r="F95" s="2" t="s">
        <v>48</v>
      </c>
      <c r="G95" s="2" t="s">
        <v>48</v>
      </c>
      <c r="H95" s="2" t="s">
        <v>48</v>
      </c>
      <c r="I95" s="2" t="s">
        <v>48</v>
      </c>
      <c r="K95" s="2">
        <v>1.9287333044023337E-2</v>
      </c>
      <c r="L95" s="2">
        <v>0.5988023952095809</v>
      </c>
      <c r="N95" s="2" t="e">
        <v>#VALUE!</v>
      </c>
    </row>
    <row r="96" spans="1:14" x14ac:dyDescent="0.3">
      <c r="A96" s="2" t="s">
        <v>138</v>
      </c>
      <c r="B96" s="2" t="s">
        <v>131</v>
      </c>
      <c r="C96" s="2" t="s">
        <v>24</v>
      </c>
      <c r="D96" s="2">
        <v>37</v>
      </c>
      <c r="E96" s="2" t="s">
        <v>48</v>
      </c>
      <c r="F96" s="2" t="s">
        <v>48</v>
      </c>
      <c r="G96" s="2" t="s">
        <v>48</v>
      </c>
      <c r="H96" s="2" t="s">
        <v>48</v>
      </c>
      <c r="I96" s="2" t="s">
        <v>48</v>
      </c>
      <c r="K96" s="2">
        <v>0.17840783065721585</v>
      </c>
      <c r="L96" s="2" t="e">
        <v>#VALUE!</v>
      </c>
      <c r="N96" s="2" t="e">
        <v>#VALUE!</v>
      </c>
    </row>
    <row r="97" spans="1:14" x14ac:dyDescent="0.3">
      <c r="A97" s="2" t="s">
        <v>139</v>
      </c>
      <c r="B97" s="2" t="s">
        <v>131</v>
      </c>
      <c r="C97" s="2" t="s">
        <v>140</v>
      </c>
      <c r="D97" s="2">
        <v>11</v>
      </c>
      <c r="E97" s="2">
        <v>3</v>
      </c>
      <c r="F97" s="2" t="s">
        <v>48</v>
      </c>
      <c r="G97" s="2" t="s">
        <v>48</v>
      </c>
      <c r="H97" s="2" t="s">
        <v>48</v>
      </c>
      <c r="I97" s="2" t="s">
        <v>48</v>
      </c>
      <c r="K97" s="2">
        <v>5.3040165871064179E-2</v>
      </c>
      <c r="L97" s="2">
        <v>1.7964071856287425</v>
      </c>
      <c r="N97" s="2" t="e">
        <v>#VALUE!</v>
      </c>
    </row>
    <row r="98" spans="1:14" x14ac:dyDescent="0.3">
      <c r="A98" s="2" t="s">
        <v>217</v>
      </c>
      <c r="B98" s="2" t="s">
        <v>131</v>
      </c>
      <c r="C98" s="2" t="s">
        <v>200</v>
      </c>
      <c r="D98" s="2">
        <v>9</v>
      </c>
      <c r="E98" s="2">
        <v>2</v>
      </c>
      <c r="F98" s="2" t="s">
        <v>48</v>
      </c>
      <c r="G98" s="2" t="s">
        <v>48</v>
      </c>
      <c r="H98" s="2" t="s">
        <v>48</v>
      </c>
      <c r="I98" s="2" t="s">
        <v>48</v>
      </c>
      <c r="K98" s="2">
        <v>4.3396499349052507E-2</v>
      </c>
      <c r="L98" s="2">
        <v>1.1976047904191618</v>
      </c>
      <c r="N98" s="2" t="e">
        <v>#VALUE!</v>
      </c>
    </row>
    <row r="99" spans="1:14" x14ac:dyDescent="0.3">
      <c r="A99" s="2" t="s">
        <v>141</v>
      </c>
      <c r="B99" s="2" t="s">
        <v>219</v>
      </c>
      <c r="C99" s="2" t="s">
        <v>142</v>
      </c>
      <c r="D99" s="2" t="s">
        <v>48</v>
      </c>
      <c r="E99" s="2" t="s">
        <v>48</v>
      </c>
      <c r="F99" s="2" t="s">
        <v>48</v>
      </c>
      <c r="G99" s="2">
        <v>1</v>
      </c>
      <c r="H99" s="2" t="s">
        <v>48</v>
      </c>
      <c r="I99" s="2" t="s">
        <v>48</v>
      </c>
      <c r="K99" s="2" t="e">
        <v>#VALUE!</v>
      </c>
      <c r="L99" s="2" t="e">
        <v>#VALUE!</v>
      </c>
      <c r="M99" s="2">
        <v>100</v>
      </c>
      <c r="N99" s="2" t="e">
        <v>#VALUE!</v>
      </c>
    </row>
    <row r="100" spans="1:14" x14ac:dyDescent="0.3">
      <c r="A100" s="2" t="s">
        <v>143</v>
      </c>
      <c r="B100" s="2" t="s">
        <v>220</v>
      </c>
      <c r="C100" s="2" t="s">
        <v>144</v>
      </c>
      <c r="D100" s="2" t="s">
        <v>48</v>
      </c>
      <c r="E100" s="2" t="s">
        <v>48</v>
      </c>
      <c r="F100" s="2" t="s">
        <v>48</v>
      </c>
      <c r="G100" s="2" t="s">
        <v>48</v>
      </c>
      <c r="H100" s="2" t="s">
        <v>48</v>
      </c>
      <c r="I100" s="2">
        <v>60</v>
      </c>
      <c r="K100" s="2" t="e">
        <v>#VALUE!</v>
      </c>
      <c r="L100" s="2" t="e">
        <v>#VALUE!</v>
      </c>
      <c r="N100" s="2">
        <v>2.0161290322580645</v>
      </c>
    </row>
    <row r="101" spans="1:14" x14ac:dyDescent="0.3">
      <c r="A101" s="2" t="s">
        <v>215</v>
      </c>
      <c r="B101" s="2" t="s">
        <v>181</v>
      </c>
      <c r="C101" s="3" t="s">
        <v>198</v>
      </c>
      <c r="D101" s="2">
        <v>7</v>
      </c>
      <c r="E101" s="2" t="s">
        <v>48</v>
      </c>
      <c r="F101" s="2" t="s">
        <v>48</v>
      </c>
      <c r="G101" s="2" t="s">
        <v>48</v>
      </c>
      <c r="H101" s="2" t="s">
        <v>48</v>
      </c>
      <c r="I101" s="2" t="s">
        <v>48</v>
      </c>
      <c r="K101" s="2">
        <v>3.3752832827040835E-2</v>
      </c>
      <c r="L101" s="2" t="e">
        <v>#VALUE!</v>
      </c>
      <c r="N101" s="2" t="e">
        <v>#VALUE!</v>
      </c>
    </row>
    <row r="102" spans="1:14" x14ac:dyDescent="0.3">
      <c r="A102" s="2" t="s">
        <v>145</v>
      </c>
      <c r="B102" s="2" t="s">
        <v>147</v>
      </c>
      <c r="C102" s="3" t="s">
        <v>146</v>
      </c>
      <c r="D102" s="2">
        <v>1</v>
      </c>
      <c r="E102" s="2" t="s">
        <v>48</v>
      </c>
      <c r="F102" s="2" t="s">
        <v>48</v>
      </c>
      <c r="G102" s="2" t="s">
        <v>48</v>
      </c>
      <c r="H102" s="2" t="s">
        <v>48</v>
      </c>
      <c r="I102" s="2" t="s">
        <v>48</v>
      </c>
      <c r="K102" s="2">
        <v>4.8218332610058343E-3</v>
      </c>
      <c r="L102" s="2" t="e">
        <v>#VALUE!</v>
      </c>
      <c r="N102" s="2" t="e">
        <v>#VALUE!</v>
      </c>
    </row>
    <row r="103" spans="1:14" x14ac:dyDescent="0.3">
      <c r="A103" s="2" t="s">
        <v>148</v>
      </c>
      <c r="B103" s="2" t="s">
        <v>147</v>
      </c>
      <c r="C103" s="2" t="s">
        <v>101</v>
      </c>
      <c r="D103" s="2">
        <v>15</v>
      </c>
      <c r="E103" s="2" t="s">
        <v>48</v>
      </c>
      <c r="F103" s="2" t="s">
        <v>48</v>
      </c>
      <c r="G103" s="2" t="s">
        <v>48</v>
      </c>
      <c r="H103" s="2" t="s">
        <v>48</v>
      </c>
      <c r="I103" s="2" t="s">
        <v>48</v>
      </c>
      <c r="K103" s="2">
        <v>7.232749891508751E-2</v>
      </c>
      <c r="L103" s="2" t="e">
        <v>#VALUE!</v>
      </c>
      <c r="N103" s="2" t="e">
        <v>#VALUE!</v>
      </c>
    </row>
    <row r="104" spans="1:14" x14ac:dyDescent="0.3">
      <c r="A104" s="2" t="s">
        <v>149</v>
      </c>
      <c r="B104" s="2" t="s">
        <v>151</v>
      </c>
      <c r="C104" s="2" t="s">
        <v>150</v>
      </c>
      <c r="D104" s="2">
        <v>1</v>
      </c>
      <c r="E104" s="2" t="s">
        <v>48</v>
      </c>
      <c r="F104" s="2" t="s">
        <v>48</v>
      </c>
      <c r="G104" s="2" t="s">
        <v>48</v>
      </c>
      <c r="H104" s="2" t="s">
        <v>48</v>
      </c>
      <c r="I104" s="2" t="s">
        <v>48</v>
      </c>
      <c r="K104" s="2">
        <v>4.8218332610058343E-3</v>
      </c>
      <c r="L104" s="2" t="e">
        <v>#VALUE!</v>
      </c>
      <c r="N104" s="2" t="e">
        <v>#VALUE!</v>
      </c>
    </row>
    <row r="105" spans="1:14" x14ac:dyDescent="0.3">
      <c r="A105" s="2" t="s">
        <v>152</v>
      </c>
      <c r="B105" s="2" t="s">
        <v>154</v>
      </c>
      <c r="C105" s="2" t="s">
        <v>153</v>
      </c>
      <c r="D105" s="2">
        <v>26</v>
      </c>
      <c r="E105" s="2" t="s">
        <v>48</v>
      </c>
      <c r="F105" s="2" t="s">
        <v>48</v>
      </c>
      <c r="G105" s="2" t="s">
        <v>48</v>
      </c>
      <c r="H105" s="2" t="s">
        <v>48</v>
      </c>
      <c r="I105" s="2" t="s">
        <v>48</v>
      </c>
      <c r="K105" s="2">
        <v>0.12536766478615172</v>
      </c>
      <c r="L105" s="2" t="e">
        <v>#VALUE!</v>
      </c>
      <c r="N105" s="2" t="e">
        <v>#VALUE!</v>
      </c>
    </row>
    <row r="106" spans="1:14" x14ac:dyDescent="0.3">
      <c r="A106" s="2" t="s">
        <v>216</v>
      </c>
      <c r="B106" s="2" t="s">
        <v>154</v>
      </c>
      <c r="C106" s="2" t="s">
        <v>174</v>
      </c>
      <c r="D106" s="2">
        <v>14</v>
      </c>
      <c r="E106" s="2" t="s">
        <v>48</v>
      </c>
      <c r="F106" s="2" t="s">
        <v>48</v>
      </c>
      <c r="G106" s="2" t="s">
        <v>48</v>
      </c>
      <c r="H106" s="2" t="s">
        <v>48</v>
      </c>
      <c r="I106" s="2" t="s">
        <v>48</v>
      </c>
      <c r="K106" s="2">
        <v>6.750566565408167E-2</v>
      </c>
      <c r="L106" s="2" t="e">
        <v>#VALUE!</v>
      </c>
      <c r="N106" s="2" t="e">
        <v>#VALUE!</v>
      </c>
    </row>
    <row r="107" spans="1:14" x14ac:dyDescent="0.3">
      <c r="A107" s="2" t="s">
        <v>156</v>
      </c>
      <c r="B107" s="2" t="s">
        <v>158</v>
      </c>
      <c r="C107" s="2" t="s">
        <v>157</v>
      </c>
      <c r="D107" s="2">
        <v>15</v>
      </c>
      <c r="E107" s="2" t="s">
        <v>48</v>
      </c>
      <c r="F107" s="2" t="s">
        <v>48</v>
      </c>
      <c r="G107" s="2" t="s">
        <v>48</v>
      </c>
      <c r="H107" s="2" t="s">
        <v>48</v>
      </c>
      <c r="I107" s="2" t="s">
        <v>48</v>
      </c>
      <c r="K107" s="2">
        <v>7.232749891508751E-2</v>
      </c>
      <c r="L107" s="2" t="e">
        <v>#VALUE!</v>
      </c>
      <c r="N107" s="2" t="e">
        <v>#VALUE!</v>
      </c>
    </row>
    <row r="108" spans="1:14" x14ac:dyDescent="0.3">
      <c r="A108" s="2" t="s">
        <v>199</v>
      </c>
      <c r="B108" s="2" t="s">
        <v>155</v>
      </c>
      <c r="C108" s="2" t="s">
        <v>167</v>
      </c>
      <c r="D108" s="2" t="s">
        <v>48</v>
      </c>
      <c r="E108" s="2" t="s">
        <v>48</v>
      </c>
      <c r="F108" s="2" t="s">
        <v>48</v>
      </c>
      <c r="G108" s="2" t="s">
        <v>48</v>
      </c>
      <c r="H108" s="2" t="s">
        <v>48</v>
      </c>
      <c r="I108" s="2">
        <v>4</v>
      </c>
      <c r="K108" s="2" t="e">
        <v>#VALUE!</v>
      </c>
      <c r="L108" s="2" t="e">
        <v>#VALUE!</v>
      </c>
      <c r="N108" s="2">
        <v>0.13440860215053765</v>
      </c>
    </row>
    <row r="109" spans="1:14" x14ac:dyDescent="0.3">
      <c r="A109" s="2" t="s">
        <v>159</v>
      </c>
      <c r="B109" s="2" t="s">
        <v>151</v>
      </c>
      <c r="C109" s="2" t="s">
        <v>160</v>
      </c>
      <c r="D109" s="2">
        <v>6</v>
      </c>
      <c r="E109" s="2" t="s">
        <v>48</v>
      </c>
      <c r="F109" s="2" t="s">
        <v>48</v>
      </c>
      <c r="G109" s="2" t="s">
        <v>48</v>
      </c>
      <c r="H109" s="2" t="s">
        <v>48</v>
      </c>
      <c r="I109" s="2" t="s">
        <v>48</v>
      </c>
      <c r="K109" s="2">
        <v>2.8930999566035009E-2</v>
      </c>
      <c r="L109" s="2" t="e">
        <v>#VALUE!</v>
      </c>
      <c r="N109" s="2" t="e">
        <v>#VALUE!</v>
      </c>
    </row>
    <row r="110" spans="1:14" x14ac:dyDescent="0.3">
      <c r="A110" s="2" t="s">
        <v>161</v>
      </c>
      <c r="B110" s="2" t="s">
        <v>163</v>
      </c>
      <c r="C110" s="2" t="s">
        <v>162</v>
      </c>
      <c r="D110" s="2">
        <v>5</v>
      </c>
      <c r="E110" s="2" t="s">
        <v>48</v>
      </c>
      <c r="F110" s="2" t="s">
        <v>48</v>
      </c>
      <c r="G110" s="2" t="s">
        <v>48</v>
      </c>
      <c r="H110" s="2" t="s">
        <v>48</v>
      </c>
      <c r="I110" s="2" t="s">
        <v>48</v>
      </c>
      <c r="K110" s="2">
        <v>2.4109166305029173E-2</v>
      </c>
      <c r="L110" s="2" t="e">
        <v>#VALUE!</v>
      </c>
      <c r="N110" s="2" t="e">
        <v>#VALUE!</v>
      </c>
    </row>
    <row r="111" spans="1:14" x14ac:dyDescent="0.3">
      <c r="A111" s="2" t="s">
        <v>164</v>
      </c>
      <c r="B111" s="3" t="s">
        <v>166</v>
      </c>
      <c r="C111" s="2" t="s">
        <v>165</v>
      </c>
      <c r="D111" s="2">
        <v>11</v>
      </c>
      <c r="E111" s="2" t="s">
        <v>48</v>
      </c>
      <c r="F111" s="2" t="s">
        <v>48</v>
      </c>
      <c r="G111" s="2" t="s">
        <v>48</v>
      </c>
      <c r="H111" s="2" t="s">
        <v>48</v>
      </c>
      <c r="I111" s="2" t="s">
        <v>48</v>
      </c>
      <c r="K111" s="2">
        <v>5.3040165871064179E-2</v>
      </c>
      <c r="L111" s="2" t="e">
        <v>#VALUE!</v>
      </c>
      <c r="N111" s="2" t="e">
        <v>#VALUE!</v>
      </c>
    </row>
    <row r="112" spans="1:14" x14ac:dyDescent="0.3">
      <c r="A112" s="2" t="s">
        <v>196</v>
      </c>
      <c r="B112" s="2" t="s">
        <v>180</v>
      </c>
      <c r="C112" s="2" t="s">
        <v>197</v>
      </c>
      <c r="D112" s="2">
        <v>7</v>
      </c>
      <c r="E112" s="2" t="s">
        <v>48</v>
      </c>
      <c r="F112" s="2" t="s">
        <v>48</v>
      </c>
      <c r="G112" s="2" t="s">
        <v>48</v>
      </c>
      <c r="H112" s="2" t="s">
        <v>48</v>
      </c>
      <c r="I112" s="2" t="s">
        <v>48</v>
      </c>
      <c r="K112" s="2">
        <v>3.3752832827040835E-2</v>
      </c>
      <c r="L112" s="2" t="e">
        <v>#VALUE!</v>
      </c>
      <c r="N112" s="2" t="e">
        <v>#VALUE!</v>
      </c>
    </row>
    <row r="113" spans="4:9" x14ac:dyDescent="0.3">
      <c r="D113" s="1">
        <f>SUM(D2:D112)</f>
        <v>20739</v>
      </c>
      <c r="E113" s="1">
        <f>SUM(E2:E112)</f>
        <v>167</v>
      </c>
      <c r="F113" s="1">
        <f>SUM(F2:F112)</f>
        <v>126</v>
      </c>
      <c r="G113" s="1">
        <f>SUM(G2:G112)</f>
        <v>1</v>
      </c>
      <c r="H113" s="1">
        <f>SUM(H2:H112)</f>
        <v>8</v>
      </c>
      <c r="I113" s="1">
        <f>SUM(I2:I112)</f>
        <v>2976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32085-56F2-4E6D-B6A3-E592A98B01AD}">
  <dimension ref="A1:M153"/>
  <sheetViews>
    <sheetView tabSelected="1" workbookViewId="0">
      <selection activeCell="G10" sqref="G10"/>
    </sheetView>
  </sheetViews>
  <sheetFormatPr defaultRowHeight="14.5" x14ac:dyDescent="0.35"/>
  <cols>
    <col min="1" max="1" width="13.7265625" customWidth="1"/>
    <col min="2" max="2" width="7" customWidth="1"/>
    <col min="6" max="6" width="11.1796875" customWidth="1"/>
    <col min="7" max="7" width="12.90625" customWidth="1"/>
    <col min="11" max="11" width="9.90625" customWidth="1"/>
  </cols>
  <sheetData>
    <row r="1" spans="1:13" x14ac:dyDescent="0.35">
      <c r="A1" s="1" t="s">
        <v>0</v>
      </c>
      <c r="B1" s="1" t="s">
        <v>171</v>
      </c>
      <c r="C1" s="1" t="s">
        <v>223</v>
      </c>
      <c r="D1" s="1"/>
      <c r="E1" s="1" t="s">
        <v>172</v>
      </c>
      <c r="F1" s="1" t="s">
        <v>2</v>
      </c>
      <c r="G1" s="1"/>
      <c r="H1" s="1"/>
    </row>
    <row r="2" spans="1:13" x14ac:dyDescent="0.35">
      <c r="A2" s="2" t="s">
        <v>224</v>
      </c>
      <c r="B2" s="2">
        <v>1307</v>
      </c>
      <c r="C2" s="2">
        <v>384</v>
      </c>
      <c r="D2" s="2">
        <v>42</v>
      </c>
      <c r="E2" s="2" t="s">
        <v>225</v>
      </c>
      <c r="F2" s="2" t="s">
        <v>7</v>
      </c>
      <c r="G2" s="2"/>
      <c r="H2" s="1"/>
      <c r="I2" s="1"/>
      <c r="J2" s="1"/>
      <c r="K2" s="1"/>
      <c r="L2" s="1"/>
      <c r="M2" s="1"/>
    </row>
    <row r="3" spans="1:13" x14ac:dyDescent="0.35">
      <c r="A3" s="2" t="s">
        <v>5</v>
      </c>
      <c r="B3" s="2">
        <v>1084</v>
      </c>
      <c r="C3" s="2">
        <v>417</v>
      </c>
      <c r="D3" s="2">
        <v>185</v>
      </c>
      <c r="E3" s="2" t="s">
        <v>226</v>
      </c>
      <c r="F3" s="2" t="s">
        <v>7</v>
      </c>
      <c r="G3" s="2"/>
      <c r="H3" s="2"/>
      <c r="I3" s="2"/>
      <c r="J3" s="2"/>
      <c r="K3" s="2"/>
      <c r="L3" s="2"/>
      <c r="M3" s="2"/>
    </row>
    <row r="4" spans="1:13" x14ac:dyDescent="0.35">
      <c r="A4" s="2" t="s">
        <v>32</v>
      </c>
      <c r="B4" s="2">
        <v>515</v>
      </c>
      <c r="C4" s="2" t="s">
        <v>227</v>
      </c>
      <c r="D4" s="2">
        <v>77</v>
      </c>
      <c r="E4" s="2" t="s">
        <v>228</v>
      </c>
      <c r="F4" s="2" t="s">
        <v>7</v>
      </c>
      <c r="G4" s="2"/>
      <c r="H4" s="2"/>
      <c r="I4" s="2"/>
      <c r="J4" s="2"/>
      <c r="K4" s="2"/>
      <c r="L4" s="2"/>
    </row>
    <row r="5" spans="1:13" x14ac:dyDescent="0.35">
      <c r="A5" s="2" t="s">
        <v>34</v>
      </c>
      <c r="B5" s="2">
        <v>617</v>
      </c>
      <c r="C5" s="2">
        <v>95</v>
      </c>
      <c r="D5" s="2">
        <v>51</v>
      </c>
      <c r="E5" s="2" t="s">
        <v>229</v>
      </c>
      <c r="F5" s="2" t="s">
        <v>7</v>
      </c>
      <c r="G5" s="2"/>
      <c r="H5" s="2"/>
      <c r="I5" s="2"/>
      <c r="J5" s="2"/>
      <c r="K5" s="2"/>
      <c r="L5" s="2"/>
    </row>
    <row r="6" spans="1:13" x14ac:dyDescent="0.35">
      <c r="A6" s="2" t="s">
        <v>35</v>
      </c>
      <c r="B6" s="2" t="s">
        <v>230</v>
      </c>
      <c r="C6" s="2">
        <v>92</v>
      </c>
      <c r="D6" s="2">
        <v>42</v>
      </c>
      <c r="E6" s="2" t="s">
        <v>231</v>
      </c>
      <c r="F6" s="2" t="s">
        <v>7</v>
      </c>
      <c r="G6" s="2"/>
      <c r="H6" s="2"/>
      <c r="I6" s="2"/>
      <c r="J6" s="2"/>
      <c r="K6" s="2"/>
      <c r="L6" s="2"/>
    </row>
    <row r="7" spans="1:13" x14ac:dyDescent="0.35">
      <c r="A7" s="2" t="s">
        <v>36</v>
      </c>
      <c r="B7" s="2">
        <v>154</v>
      </c>
      <c r="C7" s="2">
        <v>79</v>
      </c>
      <c r="D7" s="2">
        <v>7</v>
      </c>
      <c r="E7" s="2" t="s">
        <v>232</v>
      </c>
      <c r="F7" s="2" t="s">
        <v>7</v>
      </c>
      <c r="G7" s="2"/>
      <c r="H7" s="2"/>
      <c r="I7" s="2"/>
      <c r="J7" s="2"/>
      <c r="K7" s="2"/>
      <c r="L7" s="2"/>
    </row>
    <row r="8" spans="1:13" x14ac:dyDescent="0.35">
      <c r="A8" s="2" t="s">
        <v>38</v>
      </c>
      <c r="B8" s="2">
        <v>419</v>
      </c>
      <c r="C8" s="2">
        <v>419</v>
      </c>
      <c r="D8" s="2">
        <v>210</v>
      </c>
      <c r="E8" s="2" t="s">
        <v>233</v>
      </c>
      <c r="F8" s="2" t="s">
        <v>7</v>
      </c>
      <c r="G8" s="2"/>
      <c r="H8" s="2"/>
      <c r="I8" s="2"/>
      <c r="J8" s="2"/>
      <c r="K8" s="2"/>
      <c r="L8" s="2"/>
    </row>
    <row r="9" spans="1:13" x14ac:dyDescent="0.35">
      <c r="A9" s="2" t="s">
        <v>40</v>
      </c>
      <c r="B9" s="2" t="s">
        <v>48</v>
      </c>
      <c r="C9" s="2">
        <v>150</v>
      </c>
      <c r="D9" s="2">
        <v>25</v>
      </c>
      <c r="E9" s="2">
        <v>2019</v>
      </c>
      <c r="F9" s="2" t="s">
        <v>7</v>
      </c>
      <c r="G9" s="2"/>
      <c r="H9" s="2"/>
      <c r="I9" s="2"/>
      <c r="J9" s="2"/>
      <c r="K9" s="2"/>
      <c r="L9" s="2"/>
    </row>
    <row r="10" spans="1:13" x14ac:dyDescent="0.35">
      <c r="A10" s="2" t="s">
        <v>10</v>
      </c>
      <c r="B10" s="2">
        <v>554</v>
      </c>
      <c r="C10" s="2">
        <v>554</v>
      </c>
      <c r="D10" s="2">
        <v>277</v>
      </c>
      <c r="E10" s="2" t="s">
        <v>235</v>
      </c>
      <c r="F10" s="2" t="s">
        <v>7</v>
      </c>
      <c r="G10" s="2"/>
      <c r="H10" s="2"/>
      <c r="I10" s="2"/>
      <c r="J10" s="2"/>
      <c r="K10" s="2"/>
      <c r="L10" s="2"/>
    </row>
    <row r="11" spans="1:13" x14ac:dyDescent="0.35">
      <c r="A11" s="2" t="s">
        <v>12</v>
      </c>
      <c r="B11" s="2">
        <v>2.5049999999999999</v>
      </c>
      <c r="C11" s="2">
        <v>523</v>
      </c>
      <c r="D11" s="2">
        <v>150</v>
      </c>
      <c r="E11" s="2" t="s">
        <v>236</v>
      </c>
      <c r="F11" s="2" t="s">
        <v>7</v>
      </c>
      <c r="G11" s="2"/>
      <c r="H11" s="2"/>
      <c r="I11" s="2"/>
      <c r="J11" s="2"/>
      <c r="K11" s="2"/>
      <c r="L11" s="2"/>
    </row>
    <row r="12" spans="1:13" x14ac:dyDescent="0.35">
      <c r="A12" s="2" t="s">
        <v>14</v>
      </c>
      <c r="B12" s="2">
        <v>2120</v>
      </c>
      <c r="C12" s="2">
        <v>769</v>
      </c>
      <c r="D12" s="2">
        <v>561</v>
      </c>
      <c r="E12" s="2" t="s">
        <v>237</v>
      </c>
      <c r="F12" s="2" t="s">
        <v>7</v>
      </c>
      <c r="G12" s="2"/>
      <c r="H12" s="2"/>
      <c r="I12" s="2"/>
      <c r="J12" s="2"/>
      <c r="K12" s="2"/>
      <c r="L12" s="2"/>
    </row>
    <row r="13" spans="1:13" x14ac:dyDescent="0.35">
      <c r="A13" s="2" t="s">
        <v>16</v>
      </c>
      <c r="B13" s="2">
        <v>105</v>
      </c>
      <c r="C13" s="2">
        <v>83</v>
      </c>
      <c r="D13" s="2">
        <v>6</v>
      </c>
      <c r="E13" s="2" t="s">
        <v>238</v>
      </c>
      <c r="F13" s="2" t="s">
        <v>18</v>
      </c>
      <c r="G13" s="2"/>
      <c r="H13" s="2"/>
      <c r="I13" s="2"/>
      <c r="J13" s="2"/>
      <c r="K13" s="2"/>
      <c r="L13" s="2"/>
    </row>
    <row r="14" spans="1:13" x14ac:dyDescent="0.35">
      <c r="A14" s="2" t="s">
        <v>26</v>
      </c>
      <c r="B14" s="2" t="s">
        <v>239</v>
      </c>
      <c r="C14" s="2">
        <v>138</v>
      </c>
      <c r="D14" s="2">
        <v>1183</v>
      </c>
      <c r="E14" s="2" t="s">
        <v>240</v>
      </c>
      <c r="F14" s="2" t="s">
        <v>18</v>
      </c>
      <c r="G14" s="2"/>
      <c r="H14" s="2"/>
      <c r="I14" s="2"/>
      <c r="J14" s="2"/>
      <c r="K14" s="2"/>
      <c r="L14" s="2"/>
    </row>
    <row r="15" spans="1:13" x14ac:dyDescent="0.35">
      <c r="A15" s="2" t="s">
        <v>23</v>
      </c>
      <c r="B15" s="2">
        <v>1</v>
      </c>
      <c r="C15" s="2">
        <v>1</v>
      </c>
      <c r="D15" s="2">
        <v>1</v>
      </c>
      <c r="E15" s="2">
        <v>2010</v>
      </c>
      <c r="F15" s="2" t="s">
        <v>18</v>
      </c>
      <c r="G15" s="2"/>
      <c r="H15" s="2"/>
      <c r="I15" s="2"/>
      <c r="J15" s="2"/>
      <c r="K15" s="2"/>
      <c r="L15" s="2"/>
    </row>
    <row r="16" spans="1:13" x14ac:dyDescent="0.35">
      <c r="A16" s="2" t="s">
        <v>21</v>
      </c>
      <c r="B16" s="2">
        <v>829</v>
      </c>
      <c r="C16" s="2" t="s">
        <v>230</v>
      </c>
      <c r="D16" s="2">
        <v>7</v>
      </c>
      <c r="E16" s="2" t="s">
        <v>225</v>
      </c>
      <c r="F16" s="2" t="s">
        <v>7</v>
      </c>
      <c r="G16" s="2"/>
      <c r="H16" s="2"/>
      <c r="I16" s="2"/>
      <c r="J16" s="2"/>
      <c r="K16" s="2"/>
      <c r="L16" s="2"/>
    </row>
    <row r="17" spans="1:12" x14ac:dyDescent="0.35">
      <c r="A17" s="2" t="s">
        <v>242</v>
      </c>
      <c r="B17" s="2"/>
      <c r="C17" s="2">
        <v>347</v>
      </c>
      <c r="D17" s="2">
        <v>129</v>
      </c>
      <c r="E17" s="2" t="s">
        <v>243</v>
      </c>
      <c r="F17" s="2" t="s">
        <v>7</v>
      </c>
      <c r="G17" s="2"/>
      <c r="H17" s="2"/>
      <c r="I17" s="2"/>
      <c r="J17" s="2"/>
      <c r="K17" s="2"/>
      <c r="L17" s="2"/>
    </row>
    <row r="18" spans="1:12" x14ac:dyDescent="0.35">
      <c r="A18" s="2" t="s">
        <v>42</v>
      </c>
      <c r="B18" s="2">
        <v>1</v>
      </c>
      <c r="C18" s="2">
        <v>1</v>
      </c>
      <c r="D18" s="2">
        <v>1</v>
      </c>
      <c r="E18" s="2">
        <v>2010</v>
      </c>
      <c r="F18" s="2" t="s">
        <v>7</v>
      </c>
      <c r="G18" s="2"/>
      <c r="H18" s="2"/>
      <c r="I18" s="2"/>
      <c r="J18" s="2"/>
      <c r="K18" s="2"/>
      <c r="L18" s="2"/>
    </row>
    <row r="19" spans="1:12" x14ac:dyDescent="0.35">
      <c r="A19" s="2" t="s">
        <v>28</v>
      </c>
      <c r="B19" s="2" t="s">
        <v>48</v>
      </c>
      <c r="C19" s="2">
        <v>1448</v>
      </c>
      <c r="D19" s="2">
        <v>1016</v>
      </c>
      <c r="E19" s="2" t="s">
        <v>244</v>
      </c>
      <c r="F19" s="2" t="s">
        <v>7</v>
      </c>
      <c r="G19" s="2"/>
      <c r="H19" s="2"/>
      <c r="I19" s="2"/>
      <c r="J19" s="2"/>
      <c r="K19" s="2"/>
      <c r="L19" s="2"/>
    </row>
    <row r="20" spans="1:12" x14ac:dyDescent="0.35">
      <c r="A20" s="2" t="s">
        <v>30</v>
      </c>
      <c r="B20" s="2">
        <v>105</v>
      </c>
      <c r="C20" s="2">
        <v>65</v>
      </c>
      <c r="D20" s="2">
        <v>58</v>
      </c>
      <c r="E20" s="2" t="s">
        <v>245</v>
      </c>
      <c r="F20" s="2" t="s">
        <v>7</v>
      </c>
      <c r="G20" s="2"/>
      <c r="H20" s="2"/>
      <c r="I20" s="2"/>
      <c r="J20" s="2"/>
      <c r="K20" s="2"/>
      <c r="L20" s="2"/>
    </row>
    <row r="21" spans="1:12" x14ac:dyDescent="0.35">
      <c r="A21" s="2" t="s">
        <v>25</v>
      </c>
      <c r="B21" s="2">
        <v>1</v>
      </c>
      <c r="C21" s="2">
        <v>1</v>
      </c>
      <c r="D21" s="2">
        <v>1</v>
      </c>
      <c r="E21" s="2">
        <v>2017</v>
      </c>
      <c r="F21" s="2" t="s">
        <v>7</v>
      </c>
      <c r="G21" s="2"/>
    </row>
    <row r="22" spans="1:12" x14ac:dyDescent="0.35">
      <c r="A22" s="2" t="s">
        <v>19</v>
      </c>
      <c r="B22" s="2">
        <v>33</v>
      </c>
      <c r="C22" s="2">
        <v>33</v>
      </c>
      <c r="D22" s="2">
        <v>31</v>
      </c>
      <c r="E22" s="2" t="s">
        <v>246</v>
      </c>
      <c r="F22" s="2" t="s">
        <v>7</v>
      </c>
      <c r="G22" s="2"/>
    </row>
    <row r="23" spans="1:12" x14ac:dyDescent="0.35">
      <c r="A23" s="2" t="s">
        <v>8</v>
      </c>
      <c r="B23" s="2">
        <v>14</v>
      </c>
      <c r="C23" s="2">
        <v>11</v>
      </c>
      <c r="D23" s="2">
        <v>11</v>
      </c>
      <c r="E23" s="2" t="s">
        <v>247</v>
      </c>
      <c r="F23" s="2" t="s">
        <v>7</v>
      </c>
      <c r="G23" s="2"/>
    </row>
    <row r="24" spans="1:12" x14ac:dyDescent="0.35">
      <c r="A24" s="2" t="s">
        <v>188</v>
      </c>
      <c r="B24" s="2">
        <v>118</v>
      </c>
      <c r="C24" s="2">
        <v>118</v>
      </c>
      <c r="D24" s="2">
        <v>29</v>
      </c>
      <c r="E24" s="2" t="s">
        <v>248</v>
      </c>
      <c r="F24" s="2" t="s">
        <v>7</v>
      </c>
      <c r="G24" s="2"/>
    </row>
    <row r="25" spans="1:12" x14ac:dyDescent="0.35">
      <c r="A25" s="2" t="s">
        <v>249</v>
      </c>
      <c r="B25" s="2">
        <v>122</v>
      </c>
      <c r="C25" s="2">
        <v>122</v>
      </c>
      <c r="D25" s="2">
        <v>46</v>
      </c>
      <c r="E25" s="2" t="s">
        <v>250</v>
      </c>
      <c r="F25" s="2" t="s">
        <v>7</v>
      </c>
      <c r="G25" s="2"/>
    </row>
    <row r="26" spans="1:12" x14ac:dyDescent="0.35">
      <c r="A26" s="1"/>
      <c r="B26" s="1">
        <f>SUM(B2:B25)</f>
        <v>8101.5050000000001</v>
      </c>
      <c r="C26" s="1">
        <f>SUM(C2:C25)</f>
        <v>5850</v>
      </c>
      <c r="D26" s="1" t="s">
        <v>251</v>
      </c>
      <c r="E26" s="1"/>
      <c r="G26" s="1"/>
    </row>
    <row r="27" spans="1:12" x14ac:dyDescent="0.35">
      <c r="A27" s="2"/>
      <c r="B27" s="2"/>
      <c r="C27" s="2"/>
      <c r="D27" s="2"/>
      <c r="E27" s="2"/>
      <c r="F27" s="2"/>
      <c r="G27" s="2"/>
    </row>
    <row r="28" spans="1:12" x14ac:dyDescent="0.35">
      <c r="A28" s="2" t="s">
        <v>69</v>
      </c>
      <c r="B28" s="2">
        <v>1657</v>
      </c>
      <c r="C28" s="2">
        <v>274</v>
      </c>
      <c r="D28" s="2">
        <v>84</v>
      </c>
      <c r="E28" s="2" t="s">
        <v>252</v>
      </c>
      <c r="F28" s="2" t="s">
        <v>45</v>
      </c>
      <c r="G28" s="2"/>
    </row>
    <row r="29" spans="1:12" x14ac:dyDescent="0.35">
      <c r="A29" s="2" t="s">
        <v>70</v>
      </c>
      <c r="B29" s="2">
        <v>1</v>
      </c>
      <c r="C29" s="2">
        <v>1</v>
      </c>
      <c r="D29" s="2">
        <v>1</v>
      </c>
      <c r="E29" s="2">
        <v>2013</v>
      </c>
      <c r="F29" s="2" t="s">
        <v>45</v>
      </c>
      <c r="G29" s="2"/>
    </row>
    <row r="30" spans="1:12" x14ac:dyDescent="0.35">
      <c r="A30" s="2" t="s">
        <v>80</v>
      </c>
      <c r="B30" s="2">
        <v>78</v>
      </c>
      <c r="C30" s="2">
        <v>46</v>
      </c>
      <c r="D30" s="2">
        <v>21</v>
      </c>
      <c r="E30" s="2">
        <v>2019</v>
      </c>
      <c r="F30" s="2" t="s">
        <v>253</v>
      </c>
      <c r="G30" s="2"/>
    </row>
    <row r="31" spans="1:12" x14ac:dyDescent="0.35">
      <c r="A31" s="2" t="s">
        <v>254</v>
      </c>
      <c r="B31" s="2">
        <v>535</v>
      </c>
      <c r="C31" s="2">
        <v>214</v>
      </c>
      <c r="D31" s="2" t="s">
        <v>230</v>
      </c>
      <c r="E31" s="2">
        <v>2016</v>
      </c>
      <c r="F31" s="2" t="s">
        <v>255</v>
      </c>
      <c r="G31" s="2"/>
    </row>
    <row r="32" spans="1:12" x14ac:dyDescent="0.35">
      <c r="A32" s="2" t="s">
        <v>256</v>
      </c>
      <c r="B32" s="2">
        <v>822</v>
      </c>
      <c r="C32" s="2">
        <v>341</v>
      </c>
      <c r="D32" s="2">
        <v>236</v>
      </c>
      <c r="E32" s="2">
        <v>2014</v>
      </c>
      <c r="F32" s="2" t="s">
        <v>257</v>
      </c>
      <c r="G32" s="2"/>
    </row>
    <row r="33" spans="1:7" x14ac:dyDescent="0.35">
      <c r="A33" s="2" t="s">
        <v>58</v>
      </c>
      <c r="B33" s="2">
        <v>178</v>
      </c>
      <c r="C33" s="2">
        <v>164</v>
      </c>
      <c r="D33" s="2">
        <v>149</v>
      </c>
      <c r="E33" s="2" t="s">
        <v>231</v>
      </c>
      <c r="F33" s="2" t="s">
        <v>257</v>
      </c>
      <c r="G33" s="2"/>
    </row>
    <row r="34" spans="1:7" x14ac:dyDescent="0.35">
      <c r="A34" s="2" t="s">
        <v>73</v>
      </c>
      <c r="B34" s="2">
        <v>653</v>
      </c>
      <c r="C34" s="2">
        <v>100</v>
      </c>
      <c r="D34" s="2">
        <v>67</v>
      </c>
      <c r="E34" s="6" t="s">
        <v>258</v>
      </c>
      <c r="F34" s="2" t="s">
        <v>45</v>
      </c>
      <c r="G34" s="2"/>
    </row>
    <row r="35" spans="1:7" x14ac:dyDescent="0.35">
      <c r="A35" s="2" t="s">
        <v>72</v>
      </c>
      <c r="B35" s="2">
        <v>327</v>
      </c>
      <c r="C35" s="2">
        <v>101</v>
      </c>
      <c r="D35" s="2">
        <v>25</v>
      </c>
      <c r="E35" s="2" t="s">
        <v>247</v>
      </c>
      <c r="F35" s="2" t="s">
        <v>259</v>
      </c>
      <c r="G35" s="2"/>
    </row>
    <row r="36" spans="1:7" x14ac:dyDescent="0.35">
      <c r="A36" s="2" t="s">
        <v>260</v>
      </c>
      <c r="B36" s="2">
        <v>1</v>
      </c>
      <c r="C36" s="2">
        <v>1</v>
      </c>
      <c r="D36" s="2" t="s">
        <v>48</v>
      </c>
      <c r="E36" s="2" t="s">
        <v>48</v>
      </c>
      <c r="F36" s="2" t="s">
        <v>255</v>
      </c>
      <c r="G36" s="2"/>
    </row>
    <row r="37" spans="1:7" x14ac:dyDescent="0.35">
      <c r="A37" s="2" t="s">
        <v>76</v>
      </c>
      <c r="B37" s="2">
        <v>52</v>
      </c>
      <c r="C37" s="2">
        <v>20</v>
      </c>
      <c r="D37" s="2">
        <v>1</v>
      </c>
      <c r="E37" s="2" t="s">
        <v>175</v>
      </c>
      <c r="F37" s="2" t="s">
        <v>45</v>
      </c>
      <c r="G37" s="2"/>
    </row>
    <row r="38" spans="1:7" x14ac:dyDescent="0.35">
      <c r="A38" s="2" t="s">
        <v>56</v>
      </c>
      <c r="B38" s="2">
        <v>10</v>
      </c>
      <c r="C38" s="2">
        <v>10</v>
      </c>
      <c r="D38" s="2">
        <v>10</v>
      </c>
      <c r="E38" s="2" t="s">
        <v>48</v>
      </c>
      <c r="F38" s="2" t="s">
        <v>45</v>
      </c>
      <c r="G38" s="2"/>
    </row>
    <row r="39" spans="1:7" x14ac:dyDescent="0.35">
      <c r="A39" s="2" t="s">
        <v>46</v>
      </c>
      <c r="B39" s="2">
        <v>6</v>
      </c>
      <c r="C39" s="2">
        <v>6</v>
      </c>
      <c r="D39" s="2">
        <v>6</v>
      </c>
      <c r="E39" s="2"/>
      <c r="F39" s="2" t="s">
        <v>45</v>
      </c>
      <c r="G39" s="2"/>
    </row>
    <row r="40" spans="1:7" x14ac:dyDescent="0.35">
      <c r="A40" s="2" t="s">
        <v>261</v>
      </c>
      <c r="B40" s="2">
        <v>152</v>
      </c>
      <c r="C40" s="2">
        <v>137</v>
      </c>
      <c r="D40" s="2">
        <v>137</v>
      </c>
      <c r="E40" s="6" t="s">
        <v>262</v>
      </c>
      <c r="F40" s="2" t="s">
        <v>45</v>
      </c>
      <c r="G40" s="2"/>
    </row>
    <row r="41" spans="1:7" x14ac:dyDescent="0.35">
      <c r="A41" s="2" t="s">
        <v>54</v>
      </c>
      <c r="B41" s="2">
        <v>580</v>
      </c>
      <c r="C41" s="2">
        <v>67</v>
      </c>
      <c r="D41" s="2">
        <v>70</v>
      </c>
      <c r="E41" s="2" t="s">
        <v>263</v>
      </c>
      <c r="F41" s="2" t="s">
        <v>45</v>
      </c>
      <c r="G41" s="2"/>
    </row>
    <row r="42" spans="1:7" x14ac:dyDescent="0.35">
      <c r="A42" s="2" t="s">
        <v>77</v>
      </c>
      <c r="B42" s="2">
        <v>104</v>
      </c>
      <c r="C42" s="2">
        <v>104</v>
      </c>
      <c r="D42" s="2">
        <v>93</v>
      </c>
      <c r="E42" s="2" t="s">
        <v>230</v>
      </c>
      <c r="F42" s="2" t="s">
        <v>259</v>
      </c>
      <c r="G42" s="2"/>
    </row>
    <row r="43" spans="1:7" x14ac:dyDescent="0.35">
      <c r="A43" s="2" t="s">
        <v>264</v>
      </c>
      <c r="B43" s="2">
        <v>503</v>
      </c>
      <c r="C43" s="2">
        <v>350</v>
      </c>
      <c r="D43" s="2">
        <v>132</v>
      </c>
      <c r="E43" s="2" t="s">
        <v>265</v>
      </c>
      <c r="F43" s="2" t="s">
        <v>45</v>
      </c>
      <c r="G43" s="2"/>
    </row>
    <row r="44" spans="1:7" x14ac:dyDescent="0.35">
      <c r="A44" s="2" t="s">
        <v>75</v>
      </c>
      <c r="B44" s="2">
        <v>70</v>
      </c>
      <c r="C44" s="2">
        <v>50</v>
      </c>
      <c r="D44" s="2">
        <v>45</v>
      </c>
      <c r="E44" s="2" t="s">
        <v>266</v>
      </c>
      <c r="F44" s="2" t="s">
        <v>45</v>
      </c>
      <c r="G44" s="2"/>
    </row>
    <row r="45" spans="1:7" x14ac:dyDescent="0.35">
      <c r="A45" s="2" t="s">
        <v>267</v>
      </c>
      <c r="B45" s="2">
        <v>1524</v>
      </c>
      <c r="C45" s="2">
        <v>1524</v>
      </c>
      <c r="D45" s="2">
        <v>179</v>
      </c>
      <c r="E45" s="2" t="s">
        <v>268</v>
      </c>
      <c r="F45" s="2" t="s">
        <v>45</v>
      </c>
      <c r="G45" s="2"/>
    </row>
    <row r="46" spans="1:7" x14ac:dyDescent="0.35">
      <c r="A46" s="2" t="s">
        <v>269</v>
      </c>
      <c r="B46" s="2">
        <v>81</v>
      </c>
      <c r="C46" s="2">
        <v>25</v>
      </c>
      <c r="D46" s="2" t="s">
        <v>48</v>
      </c>
      <c r="E46" s="2">
        <v>2014</v>
      </c>
      <c r="F46" s="2" t="s">
        <v>259</v>
      </c>
      <c r="G46" s="2"/>
    </row>
    <row r="47" spans="1:7" x14ac:dyDescent="0.35">
      <c r="A47" s="2" t="s">
        <v>270</v>
      </c>
      <c r="B47" s="2">
        <v>940</v>
      </c>
      <c r="C47" s="2">
        <v>247</v>
      </c>
      <c r="D47" s="2">
        <v>217</v>
      </c>
      <c r="E47" s="2" t="s">
        <v>271</v>
      </c>
      <c r="F47" s="2" t="s">
        <v>259</v>
      </c>
      <c r="G47" s="2"/>
    </row>
    <row r="48" spans="1:7" x14ac:dyDescent="0.35">
      <c r="A48" s="2" t="s">
        <v>82</v>
      </c>
      <c r="B48" s="2" t="s">
        <v>272</v>
      </c>
      <c r="C48" s="2">
        <v>276</v>
      </c>
      <c r="D48" s="2">
        <v>255</v>
      </c>
      <c r="E48" s="2" t="s">
        <v>273</v>
      </c>
      <c r="F48" s="2" t="s">
        <v>259</v>
      </c>
      <c r="G48" s="2"/>
    </row>
    <row r="49" spans="1:7" x14ac:dyDescent="0.35">
      <c r="A49" s="2" t="s">
        <v>57</v>
      </c>
      <c r="B49" s="2"/>
      <c r="C49" s="2">
        <v>20</v>
      </c>
      <c r="D49" s="2">
        <v>7</v>
      </c>
      <c r="E49" s="2"/>
      <c r="F49" s="2" t="s">
        <v>259</v>
      </c>
      <c r="G49" s="2"/>
    </row>
    <row r="50" spans="1:7" x14ac:dyDescent="0.35">
      <c r="A50" s="2" t="s">
        <v>60</v>
      </c>
      <c r="B50" s="2">
        <v>520</v>
      </c>
      <c r="C50" s="2">
        <v>47</v>
      </c>
      <c r="D50" s="2">
        <v>114</v>
      </c>
      <c r="E50" s="2" t="s">
        <v>246</v>
      </c>
      <c r="F50" s="2" t="s">
        <v>45</v>
      </c>
      <c r="G50" s="2"/>
    </row>
    <row r="51" spans="1:7" x14ac:dyDescent="0.35">
      <c r="A51" s="2" t="s">
        <v>49</v>
      </c>
      <c r="B51" s="2">
        <v>2456</v>
      </c>
      <c r="C51" s="2">
        <v>116</v>
      </c>
      <c r="D51" s="2">
        <v>82</v>
      </c>
      <c r="E51" s="2" t="s">
        <v>274</v>
      </c>
      <c r="F51" s="2" t="s">
        <v>45</v>
      </c>
      <c r="G51" s="2"/>
    </row>
    <row r="52" spans="1:7" x14ac:dyDescent="0.35">
      <c r="A52" s="2" t="s">
        <v>50</v>
      </c>
      <c r="B52" s="2">
        <v>1</v>
      </c>
      <c r="C52" s="2">
        <v>1</v>
      </c>
      <c r="D52" s="2">
        <v>1</v>
      </c>
      <c r="E52" s="2">
        <v>2017</v>
      </c>
      <c r="F52" s="2" t="s">
        <v>45</v>
      </c>
      <c r="G52" s="2"/>
    </row>
    <row r="53" spans="1:7" x14ac:dyDescent="0.35">
      <c r="A53" s="2" t="s">
        <v>62</v>
      </c>
      <c r="B53" s="2">
        <v>1398</v>
      </c>
      <c r="C53" s="2">
        <v>55</v>
      </c>
      <c r="D53" s="2">
        <v>18</v>
      </c>
      <c r="E53" s="2">
        <v>2018</v>
      </c>
      <c r="F53" s="2" t="s">
        <v>45</v>
      </c>
      <c r="G53" s="2"/>
    </row>
    <row r="54" spans="1:7" x14ac:dyDescent="0.35">
      <c r="A54" s="2" t="s">
        <v>52</v>
      </c>
      <c r="B54" s="2">
        <v>154</v>
      </c>
      <c r="C54" s="2">
        <v>154</v>
      </c>
      <c r="D54" s="2">
        <v>18</v>
      </c>
      <c r="E54" s="2" t="s">
        <v>275</v>
      </c>
      <c r="F54" s="2" t="s">
        <v>45</v>
      </c>
      <c r="G54" s="2"/>
    </row>
    <row r="55" spans="1:7" x14ac:dyDescent="0.35">
      <c r="A55" s="2" t="s">
        <v>63</v>
      </c>
      <c r="B55" s="2">
        <v>271</v>
      </c>
      <c r="C55" s="2">
        <v>81</v>
      </c>
      <c r="D55" s="2">
        <v>53</v>
      </c>
      <c r="E55" s="2" t="s">
        <v>276</v>
      </c>
      <c r="F55" s="2" t="s">
        <v>45</v>
      </c>
      <c r="G55" s="2"/>
    </row>
    <row r="56" spans="1:7" x14ac:dyDescent="0.35">
      <c r="A56" s="2" t="s">
        <v>65</v>
      </c>
      <c r="B56" s="2">
        <v>1183</v>
      </c>
      <c r="C56" s="2">
        <v>309</v>
      </c>
      <c r="D56" s="2">
        <v>280</v>
      </c>
      <c r="E56" s="2" t="s">
        <v>237</v>
      </c>
      <c r="F56" s="2" t="s">
        <v>45</v>
      </c>
      <c r="G56" s="2"/>
    </row>
    <row r="57" spans="1:7" x14ac:dyDescent="0.35">
      <c r="A57" s="2" t="s">
        <v>67</v>
      </c>
      <c r="B57" s="2">
        <v>182</v>
      </c>
      <c r="C57" s="2">
        <v>40</v>
      </c>
      <c r="D57" s="2">
        <v>38</v>
      </c>
      <c r="E57" s="2">
        <v>2011</v>
      </c>
      <c r="F57" s="2" t="s">
        <v>45</v>
      </c>
      <c r="G57" s="2"/>
    </row>
    <row r="58" spans="1:7" x14ac:dyDescent="0.35">
      <c r="A58" s="2" t="s">
        <v>277</v>
      </c>
      <c r="B58" s="2">
        <v>19134</v>
      </c>
      <c r="C58" s="2">
        <v>1060</v>
      </c>
      <c r="D58" s="2">
        <v>307</v>
      </c>
      <c r="E58" s="2" t="s">
        <v>278</v>
      </c>
      <c r="F58" s="2" t="s">
        <v>45</v>
      </c>
      <c r="G58" s="2"/>
    </row>
    <row r="59" spans="1:7" x14ac:dyDescent="0.35">
      <c r="A59" s="2" t="s">
        <v>79</v>
      </c>
      <c r="B59" s="2">
        <v>1007</v>
      </c>
      <c r="C59" s="2">
        <v>107</v>
      </c>
      <c r="D59" s="2">
        <v>307</v>
      </c>
      <c r="E59" s="2" t="s">
        <v>268</v>
      </c>
      <c r="F59" s="2" t="s">
        <v>45</v>
      </c>
      <c r="G59" s="2"/>
    </row>
    <row r="60" spans="1:7" x14ac:dyDescent="0.35">
      <c r="A60" s="2" t="s">
        <v>84</v>
      </c>
      <c r="B60" s="2">
        <v>235</v>
      </c>
      <c r="C60" s="2">
        <v>235</v>
      </c>
      <c r="D60" s="2">
        <v>206</v>
      </c>
      <c r="E60" s="2" t="s">
        <v>279</v>
      </c>
      <c r="F60" s="2" t="s">
        <v>45</v>
      </c>
      <c r="G60" s="2"/>
    </row>
    <row r="61" spans="1:7" x14ac:dyDescent="0.35">
      <c r="A61" s="2" t="s">
        <v>86</v>
      </c>
      <c r="B61" s="2">
        <v>650</v>
      </c>
      <c r="C61" s="2">
        <v>145</v>
      </c>
      <c r="D61" s="2">
        <v>71</v>
      </c>
      <c r="E61" s="2" t="s">
        <v>280</v>
      </c>
      <c r="F61" s="2" t="s">
        <v>45</v>
      </c>
      <c r="G61" s="2"/>
    </row>
    <row r="62" spans="1:7" x14ac:dyDescent="0.35">
      <c r="A62" s="2" t="s">
        <v>281</v>
      </c>
      <c r="B62" s="2">
        <v>1237</v>
      </c>
      <c r="C62" s="2">
        <v>121</v>
      </c>
      <c r="D62" s="2">
        <v>116</v>
      </c>
      <c r="E62" s="2">
        <v>2020</v>
      </c>
      <c r="F62" s="2" t="s">
        <v>45</v>
      </c>
      <c r="G62" s="2"/>
    </row>
    <row r="63" spans="1:7" x14ac:dyDescent="0.35">
      <c r="A63" s="2" t="s">
        <v>282</v>
      </c>
      <c r="B63" s="2">
        <v>52</v>
      </c>
      <c r="C63" s="2">
        <v>52</v>
      </c>
      <c r="D63" s="2">
        <v>18</v>
      </c>
      <c r="E63" s="2" t="s">
        <v>283</v>
      </c>
      <c r="F63" s="2" t="s">
        <v>45</v>
      </c>
      <c r="G63" s="2"/>
    </row>
    <row r="64" spans="1:7" x14ac:dyDescent="0.35">
      <c r="A64" s="2" t="s">
        <v>284</v>
      </c>
      <c r="B64" s="2">
        <v>864</v>
      </c>
      <c r="C64" s="2">
        <v>551</v>
      </c>
      <c r="D64" s="2">
        <v>482</v>
      </c>
      <c r="E64" s="2" t="s">
        <v>285</v>
      </c>
      <c r="F64" s="2" t="s">
        <v>45</v>
      </c>
      <c r="G64" s="2"/>
    </row>
    <row r="65" spans="1:7" x14ac:dyDescent="0.35">
      <c r="A65" s="2" t="s">
        <v>286</v>
      </c>
      <c r="B65" s="2">
        <v>1</v>
      </c>
      <c r="C65" s="2">
        <v>1</v>
      </c>
      <c r="D65" s="2">
        <v>1</v>
      </c>
      <c r="E65" s="2" t="s">
        <v>48</v>
      </c>
      <c r="F65" s="2" t="s">
        <v>45</v>
      </c>
      <c r="G65" s="2"/>
    </row>
    <row r="66" spans="1:7" x14ac:dyDescent="0.35">
      <c r="A66" s="2" t="s">
        <v>287</v>
      </c>
      <c r="B66" s="2">
        <v>92</v>
      </c>
      <c r="C66" s="2">
        <v>71</v>
      </c>
      <c r="D66" s="2">
        <v>47</v>
      </c>
      <c r="E66" s="2" t="s">
        <v>48</v>
      </c>
      <c r="F66" s="2" t="s">
        <v>45</v>
      </c>
      <c r="G66" s="2"/>
    </row>
    <row r="67" spans="1:7" x14ac:dyDescent="0.35">
      <c r="A67" s="2" t="s">
        <v>288</v>
      </c>
      <c r="B67" s="2">
        <v>3</v>
      </c>
      <c r="C67" s="2">
        <v>3</v>
      </c>
      <c r="D67" s="2">
        <v>3</v>
      </c>
      <c r="E67" s="2" t="s">
        <v>48</v>
      </c>
      <c r="F67" s="2" t="s">
        <v>45</v>
      </c>
      <c r="G67" s="2"/>
    </row>
    <row r="68" spans="1:7" x14ac:dyDescent="0.35">
      <c r="A68" s="2" t="s">
        <v>289</v>
      </c>
      <c r="B68" s="2">
        <v>1</v>
      </c>
      <c r="C68" s="2">
        <v>1</v>
      </c>
      <c r="D68" s="2">
        <v>1</v>
      </c>
      <c r="E68" s="2" t="s">
        <v>48</v>
      </c>
      <c r="F68" s="2" t="s">
        <v>45</v>
      </c>
      <c r="G68" s="2"/>
    </row>
    <row r="69" spans="1:7" x14ac:dyDescent="0.35">
      <c r="A69" s="2" t="s">
        <v>290</v>
      </c>
      <c r="B69" s="2">
        <v>182</v>
      </c>
      <c r="C69" s="2">
        <v>110</v>
      </c>
      <c r="D69" s="2">
        <v>72</v>
      </c>
      <c r="E69" s="2" t="s">
        <v>291</v>
      </c>
      <c r="F69" s="2" t="s">
        <v>45</v>
      </c>
      <c r="G69" s="2"/>
    </row>
    <row r="70" spans="1:7" x14ac:dyDescent="0.35">
      <c r="A70" s="2" t="s">
        <v>292</v>
      </c>
      <c r="B70" s="2">
        <v>48</v>
      </c>
      <c r="C70" s="2">
        <v>48</v>
      </c>
      <c r="D70" s="2">
        <v>31</v>
      </c>
      <c r="E70" s="2" t="s">
        <v>48</v>
      </c>
      <c r="F70" s="2" t="s">
        <v>45</v>
      </c>
      <c r="G70" s="2"/>
    </row>
    <row r="71" spans="1:7" x14ac:dyDescent="0.35">
      <c r="A71" s="2" t="s">
        <v>293</v>
      </c>
      <c r="B71" s="2">
        <v>100</v>
      </c>
      <c r="C71" s="2">
        <v>100</v>
      </c>
      <c r="D71" s="2">
        <v>100</v>
      </c>
      <c r="E71" s="2" t="s">
        <v>248</v>
      </c>
      <c r="F71" s="2" t="s">
        <v>45</v>
      </c>
      <c r="G71" s="2"/>
    </row>
    <row r="72" spans="1:7" x14ac:dyDescent="0.35">
      <c r="A72" s="2" t="s">
        <v>206</v>
      </c>
      <c r="B72" s="2">
        <v>168</v>
      </c>
      <c r="C72" s="2">
        <v>141</v>
      </c>
      <c r="D72" s="2">
        <v>141</v>
      </c>
      <c r="E72" s="2">
        <v>2019</v>
      </c>
      <c r="F72" s="2" t="s">
        <v>45</v>
      </c>
      <c r="G72" s="2"/>
    </row>
    <row r="73" spans="1:7" x14ac:dyDescent="0.35">
      <c r="A73" s="1"/>
      <c r="B73" s="1">
        <f>SUM(B28:B72)</f>
        <v>38213</v>
      </c>
      <c r="C73" s="1">
        <f>SUM(C28:C72)</f>
        <v>7627</v>
      </c>
      <c r="D73" s="1" t="s">
        <v>294</v>
      </c>
      <c r="E73" s="1"/>
      <c r="G73" s="1"/>
    </row>
    <row r="74" spans="1:7" x14ac:dyDescent="0.35">
      <c r="A74" s="2"/>
      <c r="B74" s="2"/>
      <c r="C74" s="2"/>
      <c r="D74" s="2"/>
      <c r="E74" s="2"/>
      <c r="F74" s="2"/>
      <c r="G74" s="2"/>
    </row>
    <row r="75" spans="1:7" x14ac:dyDescent="0.35">
      <c r="A75" s="2" t="s">
        <v>129</v>
      </c>
      <c r="B75" s="2">
        <v>225</v>
      </c>
      <c r="C75" s="2">
        <v>216</v>
      </c>
      <c r="D75" s="2">
        <v>7</v>
      </c>
      <c r="E75" s="2" t="s">
        <v>246</v>
      </c>
      <c r="F75" s="2" t="s">
        <v>131</v>
      </c>
      <c r="G75" s="2"/>
    </row>
    <row r="76" spans="1:7" x14ac:dyDescent="0.35">
      <c r="A76" s="2" t="s">
        <v>132</v>
      </c>
      <c r="B76" s="2">
        <v>199</v>
      </c>
      <c r="C76" s="2">
        <v>199</v>
      </c>
      <c r="D76" s="2">
        <v>1</v>
      </c>
      <c r="E76" s="2" t="s">
        <v>295</v>
      </c>
      <c r="F76" s="2" t="s">
        <v>131</v>
      </c>
      <c r="G76" s="2"/>
    </row>
    <row r="77" spans="1:7" x14ac:dyDescent="0.35">
      <c r="A77" s="2" t="s">
        <v>296</v>
      </c>
      <c r="B77" s="2">
        <v>3</v>
      </c>
      <c r="C77" s="2">
        <v>3</v>
      </c>
      <c r="D77" s="2">
        <v>3</v>
      </c>
      <c r="E77" s="2">
        <v>2012</v>
      </c>
      <c r="F77" s="2" t="s">
        <v>131</v>
      </c>
      <c r="G77" s="2"/>
    </row>
    <row r="78" spans="1:7" x14ac:dyDescent="0.35">
      <c r="A78" s="2" t="s">
        <v>134</v>
      </c>
      <c r="B78" s="2">
        <v>371</v>
      </c>
      <c r="C78" s="2">
        <v>367</v>
      </c>
      <c r="D78" s="2">
        <v>27</v>
      </c>
      <c r="E78" s="2" t="s">
        <v>278</v>
      </c>
      <c r="F78" s="2" t="s">
        <v>131</v>
      </c>
      <c r="G78" s="2"/>
    </row>
    <row r="79" spans="1:7" x14ac:dyDescent="0.35">
      <c r="A79" s="2" t="s">
        <v>136</v>
      </c>
      <c r="B79" s="2">
        <v>85</v>
      </c>
      <c r="C79" s="2">
        <v>25</v>
      </c>
      <c r="D79" s="2">
        <v>5</v>
      </c>
      <c r="E79" s="2" t="s">
        <v>48</v>
      </c>
      <c r="F79" s="2" t="s">
        <v>131</v>
      </c>
      <c r="G79" s="2"/>
    </row>
    <row r="80" spans="1:7" x14ac:dyDescent="0.35">
      <c r="A80" s="2" t="s">
        <v>138</v>
      </c>
      <c r="B80" s="2">
        <v>446</v>
      </c>
      <c r="C80" s="2">
        <v>323</v>
      </c>
      <c r="D80" s="2">
        <v>37</v>
      </c>
      <c r="E80" s="2" t="s">
        <v>297</v>
      </c>
      <c r="F80" s="2" t="s">
        <v>131</v>
      </c>
      <c r="G80" s="2"/>
    </row>
    <row r="81" spans="1:8" x14ac:dyDescent="0.35">
      <c r="A81" s="2" t="s">
        <v>139</v>
      </c>
      <c r="B81" s="2">
        <v>744</v>
      </c>
      <c r="C81" s="2">
        <v>553</v>
      </c>
      <c r="D81" s="2">
        <v>14</v>
      </c>
      <c r="E81" s="2" t="s">
        <v>298</v>
      </c>
      <c r="F81" s="2" t="s">
        <v>131</v>
      </c>
      <c r="G81" s="2"/>
    </row>
    <row r="82" spans="1:8" x14ac:dyDescent="0.35">
      <c r="A82" s="2" t="s">
        <v>135</v>
      </c>
      <c r="B82" s="2">
        <v>173</v>
      </c>
      <c r="C82" s="2">
        <v>91</v>
      </c>
      <c r="D82" s="2">
        <v>12</v>
      </c>
      <c r="E82" s="2" t="s">
        <v>280</v>
      </c>
      <c r="F82" s="2" t="s">
        <v>131</v>
      </c>
      <c r="G82" s="2"/>
    </row>
    <row r="83" spans="1:8" x14ac:dyDescent="0.35">
      <c r="A83" s="2" t="s">
        <v>299</v>
      </c>
      <c r="B83" s="2">
        <v>27645</v>
      </c>
      <c r="C83" s="2">
        <v>410</v>
      </c>
      <c r="D83" s="2">
        <v>11</v>
      </c>
      <c r="E83" s="2" t="s">
        <v>300</v>
      </c>
      <c r="F83" s="2" t="s">
        <v>131</v>
      </c>
      <c r="G83" s="2"/>
    </row>
    <row r="84" spans="1:8" x14ac:dyDescent="0.35">
      <c r="A84" s="1"/>
      <c r="B84" s="1">
        <f>SUM(B75:B83)</f>
        <v>29891</v>
      </c>
      <c r="C84" s="1">
        <f>SUM(C75:C83)</f>
        <v>2187</v>
      </c>
      <c r="D84" s="1" t="s">
        <v>301</v>
      </c>
      <c r="E84" s="1"/>
      <c r="G84" s="1"/>
    </row>
    <row r="85" spans="1:8" x14ac:dyDescent="0.35">
      <c r="A85" s="2"/>
      <c r="B85" s="2"/>
      <c r="C85" s="2"/>
      <c r="D85" s="2"/>
      <c r="E85" s="2"/>
      <c r="F85" s="2"/>
      <c r="G85" s="2"/>
    </row>
    <row r="86" spans="1:8" x14ac:dyDescent="0.35">
      <c r="A86" s="2" t="s">
        <v>302</v>
      </c>
      <c r="B86" s="2">
        <v>1165</v>
      </c>
      <c r="C86" s="2">
        <v>1.165</v>
      </c>
      <c r="D86" s="2">
        <v>190</v>
      </c>
      <c r="E86" s="2" t="s">
        <v>303</v>
      </c>
      <c r="F86" s="2" t="s">
        <v>88</v>
      </c>
      <c r="G86" s="2"/>
    </row>
    <row r="87" spans="1:8" x14ac:dyDescent="0.35">
      <c r="A87" s="2" t="s">
        <v>96</v>
      </c>
      <c r="B87" s="2">
        <v>56</v>
      </c>
      <c r="C87" s="2">
        <v>56</v>
      </c>
      <c r="D87" s="2">
        <v>41</v>
      </c>
      <c r="E87" s="2" t="s">
        <v>248</v>
      </c>
      <c r="F87" s="2" t="s">
        <v>88</v>
      </c>
      <c r="G87" s="2"/>
    </row>
    <row r="88" spans="1:8" x14ac:dyDescent="0.35">
      <c r="A88" s="2" t="s">
        <v>98</v>
      </c>
      <c r="B88" s="2">
        <v>2089</v>
      </c>
      <c r="C88" s="2">
        <v>255</v>
      </c>
      <c r="D88" s="2">
        <v>80</v>
      </c>
      <c r="E88" s="2" t="s">
        <v>304</v>
      </c>
      <c r="F88" s="2" t="s">
        <v>88</v>
      </c>
      <c r="G88" s="2"/>
    </row>
    <row r="89" spans="1:8" x14ac:dyDescent="0.35">
      <c r="A89" s="2" t="s">
        <v>87</v>
      </c>
      <c r="B89" s="2">
        <v>1</v>
      </c>
      <c r="C89" s="2">
        <v>1</v>
      </c>
      <c r="D89" s="2">
        <v>1</v>
      </c>
      <c r="E89" s="2" t="s">
        <v>48</v>
      </c>
      <c r="F89" s="2" t="s">
        <v>88</v>
      </c>
      <c r="G89" s="2"/>
    </row>
    <row r="90" spans="1:8" x14ac:dyDescent="0.35">
      <c r="A90" s="2" t="s">
        <v>89</v>
      </c>
      <c r="B90" s="2">
        <v>107</v>
      </c>
      <c r="C90" s="2">
        <v>111</v>
      </c>
      <c r="D90" s="2">
        <v>11</v>
      </c>
      <c r="E90" s="2" t="s">
        <v>305</v>
      </c>
      <c r="F90" s="2" t="s">
        <v>88</v>
      </c>
      <c r="G90" s="2"/>
    </row>
    <row r="91" spans="1:8" x14ac:dyDescent="0.35">
      <c r="A91" s="2" t="s">
        <v>91</v>
      </c>
      <c r="B91" s="2">
        <v>620</v>
      </c>
      <c r="C91" s="2">
        <v>250</v>
      </c>
      <c r="D91" s="2">
        <v>184</v>
      </c>
      <c r="E91" s="2" t="s">
        <v>306</v>
      </c>
      <c r="F91" s="2" t="s">
        <v>88</v>
      </c>
      <c r="G91" s="2"/>
    </row>
    <row r="92" spans="1:8" x14ac:dyDescent="0.35">
      <c r="A92" s="2" t="s">
        <v>93</v>
      </c>
      <c r="B92" s="2" t="s">
        <v>48</v>
      </c>
      <c r="C92" s="2">
        <v>146</v>
      </c>
      <c r="D92" s="2">
        <v>59</v>
      </c>
      <c r="E92" s="2" t="s">
        <v>307</v>
      </c>
      <c r="F92" s="2" t="s">
        <v>88</v>
      </c>
      <c r="G92" s="2"/>
    </row>
    <row r="93" spans="1:8" x14ac:dyDescent="0.35">
      <c r="A93" s="2" t="s">
        <v>95</v>
      </c>
      <c r="B93" s="2">
        <v>173</v>
      </c>
      <c r="C93" s="2">
        <v>145</v>
      </c>
      <c r="D93" s="2">
        <v>59</v>
      </c>
      <c r="E93" s="2" t="s">
        <v>308</v>
      </c>
      <c r="F93" s="2" t="s">
        <v>88</v>
      </c>
      <c r="G93" s="2"/>
    </row>
    <row r="94" spans="1:8" x14ac:dyDescent="0.35">
      <c r="A94" s="2" t="s">
        <v>99</v>
      </c>
      <c r="B94" s="2">
        <v>1228</v>
      </c>
      <c r="C94" s="2">
        <v>93</v>
      </c>
      <c r="D94" s="2">
        <v>73</v>
      </c>
      <c r="E94" s="2" t="s">
        <v>309</v>
      </c>
      <c r="F94" s="2" t="s">
        <v>88</v>
      </c>
      <c r="G94" s="2"/>
    </row>
    <row r="95" spans="1:8" x14ac:dyDescent="0.35">
      <c r="A95" s="2" t="s">
        <v>100</v>
      </c>
      <c r="B95" s="2" t="s">
        <v>48</v>
      </c>
      <c r="C95" s="2">
        <v>250</v>
      </c>
      <c r="D95" s="2">
        <v>49</v>
      </c>
      <c r="E95" s="2">
        <v>2011</v>
      </c>
      <c r="F95" s="2" t="s">
        <v>88</v>
      </c>
      <c r="G95" s="2"/>
    </row>
    <row r="96" spans="1:8" x14ac:dyDescent="0.35">
      <c r="A96" s="2" t="s">
        <v>102</v>
      </c>
      <c r="B96" s="2">
        <v>195</v>
      </c>
      <c r="C96" s="2">
        <v>17</v>
      </c>
      <c r="D96" s="2">
        <v>3</v>
      </c>
      <c r="E96" s="2">
        <v>2010</v>
      </c>
      <c r="F96" s="2" t="s">
        <v>88</v>
      </c>
      <c r="G96" s="2"/>
      <c r="H96" s="2"/>
    </row>
    <row r="97" spans="1:8" x14ac:dyDescent="0.35">
      <c r="A97" s="2" t="s">
        <v>310</v>
      </c>
      <c r="B97" s="2">
        <v>376946</v>
      </c>
      <c r="C97" s="2">
        <v>21331</v>
      </c>
      <c r="D97" s="2">
        <v>14786</v>
      </c>
      <c r="E97" s="2" t="s">
        <v>248</v>
      </c>
      <c r="F97" s="2" t="s">
        <v>88</v>
      </c>
      <c r="G97" s="2"/>
      <c r="H97" s="2"/>
    </row>
    <row r="98" spans="1:8" x14ac:dyDescent="0.35">
      <c r="A98" s="2" t="s">
        <v>311</v>
      </c>
      <c r="B98" s="2">
        <v>190</v>
      </c>
      <c r="C98" s="2">
        <v>158</v>
      </c>
      <c r="D98" s="2">
        <v>120</v>
      </c>
      <c r="E98" s="2" t="s">
        <v>248</v>
      </c>
      <c r="F98" s="2" t="s">
        <v>88</v>
      </c>
      <c r="G98" s="2"/>
      <c r="H98" s="2"/>
    </row>
    <row r="99" spans="1:8" x14ac:dyDescent="0.35">
      <c r="A99" s="2" t="s">
        <v>312</v>
      </c>
      <c r="B99" s="2">
        <v>1228</v>
      </c>
      <c r="C99" s="2">
        <v>93</v>
      </c>
      <c r="D99" s="2">
        <v>73</v>
      </c>
      <c r="E99" s="2" t="s">
        <v>248</v>
      </c>
      <c r="F99" s="2" t="s">
        <v>88</v>
      </c>
      <c r="G99" s="2"/>
      <c r="H99" s="2"/>
    </row>
    <row r="100" spans="1:8" x14ac:dyDescent="0.35">
      <c r="A100" s="2" t="s">
        <v>313</v>
      </c>
      <c r="B100" s="2">
        <v>1063</v>
      </c>
      <c r="C100" s="2">
        <v>454</v>
      </c>
      <c r="D100" s="2">
        <v>285</v>
      </c>
      <c r="E100" s="2" t="s">
        <v>314</v>
      </c>
      <c r="F100" s="2" t="s">
        <v>88</v>
      </c>
      <c r="G100" s="1"/>
    </row>
    <row r="101" spans="1:8" x14ac:dyDescent="0.35">
      <c r="A101" s="1"/>
      <c r="B101" s="1">
        <f>SUM(B86:B100)</f>
        <v>385061</v>
      </c>
      <c r="C101" s="1">
        <v>24525</v>
      </c>
      <c r="D101" s="1" t="s">
        <v>315</v>
      </c>
      <c r="E101" s="1"/>
      <c r="G101" s="1"/>
    </row>
    <row r="102" spans="1:8" x14ac:dyDescent="0.35">
      <c r="A102" s="1"/>
      <c r="B102" s="1"/>
      <c r="C102" s="1"/>
      <c r="D102" s="1"/>
      <c r="E102" s="1"/>
      <c r="F102" s="1"/>
      <c r="G102" s="1"/>
    </row>
    <row r="103" spans="1:8" x14ac:dyDescent="0.35">
      <c r="A103" s="2" t="s">
        <v>119</v>
      </c>
      <c r="B103" s="2">
        <v>1</v>
      </c>
      <c r="C103" s="2">
        <v>1</v>
      </c>
      <c r="D103" s="2">
        <v>1</v>
      </c>
      <c r="E103" s="2">
        <v>2013</v>
      </c>
      <c r="F103" s="2" t="s">
        <v>121</v>
      </c>
      <c r="G103" s="2"/>
    </row>
    <row r="104" spans="1:8" x14ac:dyDescent="0.35">
      <c r="A104" s="2" t="s">
        <v>122</v>
      </c>
      <c r="B104" s="2" t="s">
        <v>48</v>
      </c>
      <c r="C104" s="2">
        <v>84</v>
      </c>
      <c r="D104" s="2">
        <v>3</v>
      </c>
      <c r="E104" s="2" t="s">
        <v>316</v>
      </c>
      <c r="F104" s="2" t="s">
        <v>121</v>
      </c>
      <c r="G104" s="2"/>
    </row>
    <row r="105" spans="1:8" x14ac:dyDescent="0.35">
      <c r="A105" s="2" t="s">
        <v>124</v>
      </c>
      <c r="B105" s="2">
        <v>783</v>
      </c>
      <c r="C105" s="2">
        <v>96</v>
      </c>
      <c r="D105" s="2">
        <v>3</v>
      </c>
      <c r="E105" s="2" t="s">
        <v>317</v>
      </c>
      <c r="F105" s="2" t="s">
        <v>121</v>
      </c>
      <c r="G105" s="2"/>
    </row>
    <row r="106" spans="1:8" x14ac:dyDescent="0.35">
      <c r="A106" s="2" t="s">
        <v>127</v>
      </c>
      <c r="B106" s="2" t="s">
        <v>48</v>
      </c>
      <c r="C106" s="2">
        <v>612</v>
      </c>
      <c r="D106" s="2">
        <v>9</v>
      </c>
      <c r="E106" s="2" t="s">
        <v>318</v>
      </c>
      <c r="F106" s="2" t="s">
        <v>319</v>
      </c>
      <c r="G106" s="2"/>
    </row>
    <row r="107" spans="1:8" x14ac:dyDescent="0.35">
      <c r="A107" s="2" t="s">
        <v>126</v>
      </c>
      <c r="B107" s="2">
        <v>23</v>
      </c>
      <c r="C107" s="2">
        <v>15</v>
      </c>
      <c r="D107" s="2">
        <v>4</v>
      </c>
      <c r="E107" s="2">
        <v>2019</v>
      </c>
      <c r="F107" s="2" t="s">
        <v>121</v>
      </c>
      <c r="G107" s="2"/>
    </row>
    <row r="108" spans="1:8" x14ac:dyDescent="0.35">
      <c r="A108" s="2" t="s">
        <v>320</v>
      </c>
      <c r="B108" s="2">
        <v>54</v>
      </c>
      <c r="C108" s="2">
        <v>33</v>
      </c>
      <c r="D108" s="2">
        <v>1</v>
      </c>
      <c r="E108" s="2" t="s">
        <v>321</v>
      </c>
      <c r="F108" s="2" t="s">
        <v>121</v>
      </c>
      <c r="G108" s="2"/>
    </row>
    <row r="109" spans="1:8" s="4" customFormat="1" x14ac:dyDescent="0.35">
      <c r="A109" s="1"/>
      <c r="B109" s="1">
        <f>SUM(B103:B108)</f>
        <v>861</v>
      </c>
      <c r="C109" s="1">
        <f>SUM(C103:C108)</f>
        <v>841</v>
      </c>
      <c r="D109" s="1" t="s">
        <v>322</v>
      </c>
      <c r="E109" s="1"/>
      <c r="G109" s="1"/>
    </row>
    <row r="110" spans="1:8" x14ac:dyDescent="0.35">
      <c r="A110" s="2"/>
      <c r="B110" s="2"/>
      <c r="C110" s="2"/>
      <c r="D110" s="2"/>
      <c r="E110" s="2"/>
      <c r="F110" s="2"/>
      <c r="G110" s="2"/>
    </row>
    <row r="111" spans="1:8" x14ac:dyDescent="0.35">
      <c r="A111" s="2" t="s">
        <v>111</v>
      </c>
      <c r="B111" s="2">
        <v>229</v>
      </c>
      <c r="C111" s="2">
        <v>81</v>
      </c>
      <c r="D111" s="2">
        <v>44</v>
      </c>
      <c r="E111" s="2" t="s">
        <v>323</v>
      </c>
      <c r="F111" s="2" t="s">
        <v>106</v>
      </c>
      <c r="G111" s="2"/>
    </row>
    <row r="112" spans="1:8" x14ac:dyDescent="0.35">
      <c r="A112" s="2" t="s">
        <v>113</v>
      </c>
      <c r="B112" s="2">
        <v>626</v>
      </c>
      <c r="C112" s="2">
        <v>226</v>
      </c>
      <c r="D112" s="2">
        <v>174</v>
      </c>
      <c r="E112" s="2" t="s">
        <v>324</v>
      </c>
      <c r="F112" s="2" t="s">
        <v>178</v>
      </c>
      <c r="G112" s="2"/>
    </row>
    <row r="113" spans="1:7" x14ac:dyDescent="0.35">
      <c r="A113" s="2" t="s">
        <v>108</v>
      </c>
      <c r="B113" s="2">
        <v>259</v>
      </c>
      <c r="C113" s="2">
        <v>144</v>
      </c>
      <c r="D113" s="2">
        <v>53</v>
      </c>
      <c r="E113" s="2" t="s">
        <v>325</v>
      </c>
      <c r="F113" s="2" t="s">
        <v>178</v>
      </c>
      <c r="G113" s="2"/>
    </row>
    <row r="114" spans="1:7" x14ac:dyDescent="0.35">
      <c r="A114" s="2" t="s">
        <v>104</v>
      </c>
      <c r="B114" s="2">
        <v>826</v>
      </c>
      <c r="C114" s="2">
        <v>180</v>
      </c>
      <c r="D114" s="2">
        <v>43</v>
      </c>
      <c r="E114" s="2">
        <v>2016</v>
      </c>
      <c r="F114" s="2" t="s">
        <v>106</v>
      </c>
      <c r="G114" s="2"/>
    </row>
    <row r="115" spans="1:7" x14ac:dyDescent="0.35">
      <c r="A115" s="2" t="s">
        <v>107</v>
      </c>
      <c r="B115" s="2">
        <v>195</v>
      </c>
      <c r="C115" s="2">
        <v>106</v>
      </c>
      <c r="D115" s="2">
        <v>159</v>
      </c>
      <c r="E115" s="2" t="s">
        <v>309</v>
      </c>
      <c r="F115" s="2" t="s">
        <v>106</v>
      </c>
      <c r="G115" s="2"/>
    </row>
    <row r="116" spans="1:7" x14ac:dyDescent="0.35">
      <c r="A116" s="2" t="s">
        <v>109</v>
      </c>
      <c r="B116" s="2">
        <v>2327</v>
      </c>
      <c r="C116" s="2">
        <v>471</v>
      </c>
      <c r="D116" s="2">
        <v>111</v>
      </c>
      <c r="E116" s="2" t="s">
        <v>326</v>
      </c>
      <c r="F116" s="2" t="s">
        <v>106</v>
      </c>
      <c r="G116" s="2"/>
    </row>
    <row r="117" spans="1:7" x14ac:dyDescent="0.35">
      <c r="A117" s="2" t="s">
        <v>327</v>
      </c>
      <c r="B117" s="2">
        <v>158</v>
      </c>
      <c r="C117" s="2">
        <v>43</v>
      </c>
      <c r="D117" s="2">
        <v>34</v>
      </c>
      <c r="E117" s="2" t="s">
        <v>328</v>
      </c>
      <c r="F117" s="2" t="s">
        <v>106</v>
      </c>
      <c r="G117" s="2"/>
    </row>
    <row r="118" spans="1:7" x14ac:dyDescent="0.35">
      <c r="A118" s="2" t="s">
        <v>329</v>
      </c>
      <c r="B118" s="2">
        <v>5748</v>
      </c>
      <c r="C118" s="2">
        <v>1167</v>
      </c>
      <c r="D118" s="2">
        <v>380</v>
      </c>
      <c r="E118" s="2" t="s">
        <v>330</v>
      </c>
      <c r="F118" s="2" t="s">
        <v>106</v>
      </c>
      <c r="G118" s="2"/>
    </row>
    <row r="119" spans="1:7" x14ac:dyDescent="0.35">
      <c r="A119" s="2" t="s">
        <v>331</v>
      </c>
      <c r="B119" s="2">
        <v>495</v>
      </c>
      <c r="C119" s="2">
        <v>203</v>
      </c>
      <c r="D119" s="2">
        <v>159</v>
      </c>
      <c r="E119" s="2" t="s">
        <v>248</v>
      </c>
      <c r="F119" s="2" t="s">
        <v>106</v>
      </c>
      <c r="G119" s="2"/>
    </row>
    <row r="120" spans="1:7" x14ac:dyDescent="0.35">
      <c r="A120" s="1"/>
      <c r="B120" s="1">
        <f>SUM(B111:B119)</f>
        <v>10863</v>
      </c>
      <c r="C120" s="1">
        <f>SUM(C111:C119)</f>
        <v>2621</v>
      </c>
      <c r="D120" s="1" t="s">
        <v>332</v>
      </c>
      <c r="E120" s="1"/>
      <c r="G120" s="1"/>
    </row>
    <row r="121" spans="1:7" x14ac:dyDescent="0.35">
      <c r="A121" s="2"/>
      <c r="B121" s="2"/>
      <c r="C121" s="2"/>
      <c r="D121" s="2"/>
      <c r="E121" s="2"/>
      <c r="F121" s="2"/>
      <c r="G121" s="2"/>
    </row>
    <row r="122" spans="1:7" x14ac:dyDescent="0.35">
      <c r="A122" s="2" t="s">
        <v>333</v>
      </c>
      <c r="B122" s="2">
        <v>8</v>
      </c>
      <c r="C122" s="2">
        <v>7</v>
      </c>
      <c r="D122" s="2">
        <v>4</v>
      </c>
      <c r="E122" s="2" t="s">
        <v>334</v>
      </c>
      <c r="F122" s="2" t="s">
        <v>234</v>
      </c>
      <c r="G122" s="2"/>
    </row>
    <row r="123" spans="1:7" x14ac:dyDescent="0.35">
      <c r="A123" s="2" t="s">
        <v>118</v>
      </c>
      <c r="B123" s="2">
        <v>8</v>
      </c>
      <c r="C123" s="2">
        <v>1</v>
      </c>
      <c r="D123" s="2">
        <v>6</v>
      </c>
      <c r="E123" s="2">
        <v>2015</v>
      </c>
      <c r="F123" s="2" t="s">
        <v>117</v>
      </c>
      <c r="G123" s="2"/>
    </row>
    <row r="124" spans="1:7" x14ac:dyDescent="0.35">
      <c r="A124" s="2" t="s">
        <v>115</v>
      </c>
      <c r="B124" s="2">
        <v>234</v>
      </c>
      <c r="C124" s="2">
        <v>15</v>
      </c>
      <c r="D124" s="2">
        <v>3</v>
      </c>
      <c r="E124" s="2" t="s">
        <v>335</v>
      </c>
      <c r="F124" s="2" t="s">
        <v>117</v>
      </c>
      <c r="G124" s="2"/>
    </row>
    <row r="125" spans="1:7" x14ac:dyDescent="0.35">
      <c r="A125" s="1"/>
      <c r="B125" s="1">
        <f>SUM(B122:B124)</f>
        <v>250</v>
      </c>
      <c r="C125" s="1">
        <f>SUM(C122:C124)</f>
        <v>23</v>
      </c>
      <c r="D125" s="1" t="s">
        <v>336</v>
      </c>
      <c r="E125" s="1"/>
      <c r="G125" s="1"/>
    </row>
    <row r="126" spans="1:7" x14ac:dyDescent="0.35">
      <c r="A126" s="2"/>
      <c r="B126" s="2"/>
      <c r="C126" s="2"/>
      <c r="D126" s="2"/>
      <c r="E126" s="2"/>
      <c r="F126" s="2"/>
      <c r="G126" s="2"/>
    </row>
    <row r="127" spans="1:7" x14ac:dyDescent="0.35">
      <c r="A127" s="2" t="s">
        <v>337</v>
      </c>
      <c r="B127" s="2">
        <v>241</v>
      </c>
      <c r="C127" s="2">
        <v>50</v>
      </c>
      <c r="D127" s="2">
        <v>1</v>
      </c>
      <c r="E127" s="2" t="s">
        <v>338</v>
      </c>
      <c r="F127" s="2" t="s">
        <v>155</v>
      </c>
      <c r="G127" s="2"/>
    </row>
    <row r="128" spans="1:7" x14ac:dyDescent="0.35">
      <c r="A128" s="2" t="s">
        <v>156</v>
      </c>
      <c r="B128" s="2">
        <v>3438</v>
      </c>
      <c r="C128" s="2">
        <v>208</v>
      </c>
      <c r="D128" s="2">
        <v>15</v>
      </c>
      <c r="E128" s="2" t="s">
        <v>339</v>
      </c>
      <c r="F128" s="2" t="s">
        <v>158</v>
      </c>
      <c r="G128" s="2"/>
    </row>
    <row r="129" spans="1:7" x14ac:dyDescent="0.35">
      <c r="A129" s="2" t="s">
        <v>340</v>
      </c>
      <c r="B129" s="2">
        <v>8</v>
      </c>
      <c r="C129" s="2">
        <v>8</v>
      </c>
      <c r="D129" s="2">
        <v>4</v>
      </c>
      <c r="E129" s="2" t="s">
        <v>48</v>
      </c>
      <c r="F129" s="2" t="s">
        <v>158</v>
      </c>
      <c r="G129" s="2"/>
    </row>
    <row r="130" spans="1:7" x14ac:dyDescent="0.35">
      <c r="A130" s="1"/>
      <c r="B130" s="1">
        <f>SUM(B127:B129)</f>
        <v>3687</v>
      </c>
      <c r="C130" s="1">
        <f>SUM(C127:C129)</f>
        <v>266</v>
      </c>
      <c r="D130" s="1" t="s">
        <v>341</v>
      </c>
      <c r="E130" s="1"/>
      <c r="G130" s="1"/>
    </row>
    <row r="131" spans="1:7" x14ac:dyDescent="0.35">
      <c r="A131" s="2"/>
      <c r="B131" s="2"/>
      <c r="C131" s="2"/>
      <c r="D131" s="2"/>
      <c r="E131" s="2"/>
      <c r="F131" s="2"/>
      <c r="G131" s="2"/>
    </row>
    <row r="132" spans="1:7" x14ac:dyDescent="0.35">
      <c r="A132" s="2" t="s">
        <v>149</v>
      </c>
      <c r="B132" s="2">
        <v>1</v>
      </c>
      <c r="C132" s="2">
        <v>1</v>
      </c>
      <c r="D132" s="2">
        <v>1</v>
      </c>
      <c r="E132" s="2">
        <v>2011</v>
      </c>
      <c r="F132" s="2" t="s">
        <v>151</v>
      </c>
      <c r="G132" s="2"/>
    </row>
    <row r="133" spans="1:7" x14ac:dyDescent="0.35">
      <c r="A133" s="2" t="s">
        <v>159</v>
      </c>
      <c r="B133" s="2">
        <v>29805</v>
      </c>
      <c r="C133" s="2">
        <v>785</v>
      </c>
      <c r="D133" s="2">
        <v>6</v>
      </c>
      <c r="E133" s="2" t="s">
        <v>304</v>
      </c>
      <c r="F133" s="2" t="s">
        <v>151</v>
      </c>
      <c r="G133" s="2"/>
    </row>
    <row r="134" spans="1:7" x14ac:dyDescent="0.35">
      <c r="A134" s="1"/>
      <c r="B134" s="1">
        <f>SUM(B132:B133)</f>
        <v>29806</v>
      </c>
      <c r="C134" s="1">
        <f>SUM(C132:C133)</f>
        <v>786</v>
      </c>
      <c r="D134" s="1" t="s">
        <v>342</v>
      </c>
      <c r="E134" s="1"/>
      <c r="G134" s="1"/>
    </row>
    <row r="135" spans="1:7" x14ac:dyDescent="0.35">
      <c r="A135" s="2"/>
      <c r="B135" s="2"/>
      <c r="C135" s="2"/>
      <c r="D135" s="2"/>
      <c r="E135" s="2"/>
      <c r="F135" s="2"/>
      <c r="G135" s="2"/>
    </row>
    <row r="136" spans="1:7" x14ac:dyDescent="0.35">
      <c r="A136" s="2" t="s">
        <v>145</v>
      </c>
      <c r="B136" s="2">
        <v>1</v>
      </c>
      <c r="C136" s="2">
        <v>1</v>
      </c>
      <c r="D136" s="2">
        <v>1</v>
      </c>
      <c r="E136" s="2">
        <v>2012</v>
      </c>
      <c r="F136" s="2" t="s">
        <v>147</v>
      </c>
      <c r="G136" s="2"/>
    </row>
    <row r="137" spans="1:7" x14ac:dyDescent="0.35">
      <c r="A137" s="2" t="s">
        <v>148</v>
      </c>
      <c r="B137" s="2">
        <v>766</v>
      </c>
      <c r="C137" s="2">
        <v>134</v>
      </c>
      <c r="D137" s="2">
        <v>15</v>
      </c>
      <c r="E137" s="2" t="s">
        <v>343</v>
      </c>
      <c r="F137" s="2" t="s">
        <v>147</v>
      </c>
      <c r="G137" s="2"/>
    </row>
    <row r="138" spans="1:7" x14ac:dyDescent="0.35">
      <c r="A138" s="2"/>
      <c r="B138" s="1">
        <f>SUM(B136:B137)</f>
        <v>767</v>
      </c>
      <c r="C138" s="1">
        <f>SUM(C136:C137)</f>
        <v>135</v>
      </c>
      <c r="D138" s="1" t="s">
        <v>344</v>
      </c>
      <c r="E138" s="2"/>
      <c r="G138" s="2"/>
    </row>
    <row r="139" spans="1:7" x14ac:dyDescent="0.35">
      <c r="A139" s="2"/>
      <c r="B139" s="2"/>
      <c r="C139" s="2"/>
      <c r="D139" s="2"/>
      <c r="E139" s="2"/>
      <c r="F139" s="2"/>
      <c r="G139" s="2"/>
    </row>
    <row r="140" spans="1:7" x14ac:dyDescent="0.35">
      <c r="A140" s="2" t="s">
        <v>345</v>
      </c>
      <c r="B140" s="2">
        <v>9431</v>
      </c>
      <c r="C140" s="2">
        <v>1255</v>
      </c>
      <c r="D140" s="2"/>
      <c r="E140" s="2" t="s">
        <v>346</v>
      </c>
      <c r="F140" s="2" t="s">
        <v>347</v>
      </c>
      <c r="G140" s="1" t="s">
        <v>342</v>
      </c>
    </row>
    <row r="141" spans="1:7" x14ac:dyDescent="0.35">
      <c r="A141" s="2"/>
      <c r="B141" s="2"/>
      <c r="C141" s="2"/>
      <c r="D141" s="2"/>
      <c r="E141" s="2"/>
      <c r="G141" s="2"/>
    </row>
    <row r="142" spans="1:7" x14ac:dyDescent="0.35">
      <c r="A142" s="2" t="s">
        <v>152</v>
      </c>
      <c r="B142" s="2">
        <v>327</v>
      </c>
      <c r="C142" s="2">
        <v>327</v>
      </c>
      <c r="D142" s="2">
        <v>26</v>
      </c>
      <c r="E142" s="2" t="s">
        <v>348</v>
      </c>
      <c r="F142" s="2" t="s">
        <v>154</v>
      </c>
    </row>
    <row r="143" spans="1:7" x14ac:dyDescent="0.35">
      <c r="A143" s="2" t="s">
        <v>349</v>
      </c>
      <c r="B143" s="2">
        <v>170</v>
      </c>
      <c r="C143" s="2">
        <v>31</v>
      </c>
      <c r="D143" s="2">
        <v>3</v>
      </c>
      <c r="E143" s="1" t="s">
        <v>239</v>
      </c>
      <c r="F143" s="2" t="s">
        <v>154</v>
      </c>
      <c r="G143" s="1"/>
    </row>
    <row r="144" spans="1:7" x14ac:dyDescent="0.35">
      <c r="A144" s="2"/>
      <c r="B144" s="1">
        <f>SUM(B142:B143)</f>
        <v>497</v>
      </c>
      <c r="C144" s="1">
        <v>328</v>
      </c>
      <c r="D144" s="1" t="s">
        <v>350</v>
      </c>
      <c r="E144" s="2"/>
      <c r="F144" s="2"/>
      <c r="G144" s="2"/>
    </row>
    <row r="145" spans="1:7" x14ac:dyDescent="0.35">
      <c r="A145" s="2"/>
      <c r="B145" s="2"/>
      <c r="C145" s="2"/>
      <c r="D145" s="2"/>
      <c r="E145" s="2"/>
      <c r="F145" s="2"/>
      <c r="G145" s="2"/>
    </row>
    <row r="146" spans="1:7" x14ac:dyDescent="0.35">
      <c r="A146" s="2" t="s">
        <v>141</v>
      </c>
      <c r="B146" s="2" t="s">
        <v>351</v>
      </c>
      <c r="C146" s="7">
        <v>0.06</v>
      </c>
      <c r="D146" s="7"/>
      <c r="E146" s="2">
        <v>2018</v>
      </c>
      <c r="F146" s="2" t="s">
        <v>352</v>
      </c>
      <c r="G146" s="1" t="s">
        <v>353</v>
      </c>
    </row>
    <row r="147" spans="1:7" x14ac:dyDescent="0.35">
      <c r="A147" s="2" t="s">
        <v>143</v>
      </c>
      <c r="B147" s="2">
        <v>60</v>
      </c>
      <c r="C147" s="2">
        <v>60</v>
      </c>
      <c r="D147" s="2"/>
      <c r="E147" s="2" t="s">
        <v>271</v>
      </c>
      <c r="F147" s="2" t="s">
        <v>354</v>
      </c>
      <c r="G147" s="1" t="s">
        <v>355</v>
      </c>
    </row>
    <row r="148" spans="1:7" ht="14" customHeight="1" x14ac:dyDescent="0.35">
      <c r="A148" s="2" t="s">
        <v>164</v>
      </c>
      <c r="B148" s="2">
        <v>2898</v>
      </c>
      <c r="C148" s="2">
        <v>96</v>
      </c>
      <c r="D148" s="2"/>
      <c r="E148" s="2" t="s">
        <v>356</v>
      </c>
      <c r="F148" s="3" t="s">
        <v>357</v>
      </c>
      <c r="G148" s="1" t="s">
        <v>358</v>
      </c>
    </row>
    <row r="149" spans="1:7" x14ac:dyDescent="0.35">
      <c r="A149" s="2" t="s">
        <v>161</v>
      </c>
      <c r="B149" s="2">
        <v>27</v>
      </c>
      <c r="C149" s="2">
        <v>27</v>
      </c>
      <c r="D149" s="2"/>
      <c r="E149" s="2" t="s">
        <v>241</v>
      </c>
      <c r="F149" s="2" t="s">
        <v>163</v>
      </c>
      <c r="G149" s="1" t="s">
        <v>359</v>
      </c>
    </row>
    <row r="150" spans="1:7" x14ac:dyDescent="0.35">
      <c r="A150" s="2" t="s">
        <v>360</v>
      </c>
      <c r="B150" s="2">
        <v>434</v>
      </c>
      <c r="C150" s="2" t="s">
        <v>361</v>
      </c>
      <c r="D150" s="2"/>
      <c r="E150" s="2" t="s">
        <v>362</v>
      </c>
      <c r="F150" s="2" t="s">
        <v>363</v>
      </c>
      <c r="G150" s="1" t="s">
        <v>239</v>
      </c>
    </row>
    <row r="151" spans="1:7" x14ac:dyDescent="0.35">
      <c r="A151" s="2" t="s">
        <v>364</v>
      </c>
      <c r="B151" s="2">
        <v>525</v>
      </c>
      <c r="C151" s="2">
        <v>73</v>
      </c>
      <c r="D151" s="2" t="s">
        <v>48</v>
      </c>
      <c r="E151" s="6" t="s">
        <v>356</v>
      </c>
      <c r="F151" s="2" t="s">
        <v>365</v>
      </c>
      <c r="G151" s="1" t="s">
        <v>239</v>
      </c>
    </row>
    <row r="152" spans="1:7" x14ac:dyDescent="0.35">
      <c r="A152" s="2" t="s">
        <v>366</v>
      </c>
      <c r="B152" s="2">
        <v>90</v>
      </c>
      <c r="C152" s="2">
        <v>79</v>
      </c>
      <c r="D152">
        <v>7</v>
      </c>
      <c r="E152" s="2" t="s">
        <v>367</v>
      </c>
      <c r="F152" s="2" t="s">
        <v>368</v>
      </c>
    </row>
    <row r="153" spans="1:7" x14ac:dyDescent="0.35">
      <c r="A153" s="2" t="s">
        <v>369</v>
      </c>
      <c r="B153" s="2">
        <v>155</v>
      </c>
      <c r="C153" s="2">
        <v>66</v>
      </c>
      <c r="D153">
        <v>7</v>
      </c>
      <c r="E153" s="2" t="s">
        <v>370</v>
      </c>
      <c r="F153" s="2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Winnie Ramaloko (221119286)</dc:creator>
  <cp:lastModifiedBy>Winnie Ramaloko (221119286)</cp:lastModifiedBy>
  <dcterms:created xsi:type="dcterms:W3CDTF">2024-10-27T14:26:01Z</dcterms:created>
  <dcterms:modified xsi:type="dcterms:W3CDTF">2024-10-27T20:34:56Z</dcterms:modified>
</cp:coreProperties>
</file>