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525" windowWidth="14805" windowHeight="2985" activeTab="2"/>
  </bookViews>
  <sheets>
    <sheet name="Table S1" sheetId="1" r:id="rId1"/>
    <sheet name="Table S2" sheetId="4" r:id="rId2"/>
    <sheet name="Table S5" sheetId="5" r:id="rId3"/>
  </sheets>
  <calcPr calcId="145621"/>
</workbook>
</file>

<file path=xl/calcChain.xml><?xml version="1.0" encoding="utf-8"?>
<calcChain xmlns="http://schemas.openxmlformats.org/spreadsheetml/2006/main">
  <c r="I6" i="4" l="1"/>
  <c r="I20" i="4"/>
  <c r="I26" i="4"/>
  <c r="I39" i="4"/>
  <c r="H52" i="4"/>
</calcChain>
</file>

<file path=xl/sharedStrings.xml><?xml version="1.0" encoding="utf-8"?>
<sst xmlns="http://schemas.openxmlformats.org/spreadsheetml/2006/main" count="1152" uniqueCount="835">
  <si>
    <t>Multigene family</t>
  </si>
  <si>
    <t xml:space="preserve">
n</t>
  </si>
  <si>
    <t>Gene model (short name)</t>
  </si>
  <si>
    <t>PAL</t>
  </si>
  <si>
    <t>C4H</t>
  </si>
  <si>
    <t>4CL</t>
  </si>
  <si>
    <t>HCT</t>
  </si>
  <si>
    <t>CCoAOMT</t>
  </si>
  <si>
    <t>F5H</t>
  </si>
  <si>
    <t>COMT</t>
  </si>
  <si>
    <t>CCR</t>
  </si>
  <si>
    <t>CAD</t>
  </si>
  <si>
    <t>CSE</t>
  </si>
  <si>
    <t>○Petrc CA4H</t>
  </si>
  <si>
    <t>●Panvi4CL1</t>
  </si>
  <si>
    <t xml:space="preserve">○ Ptrc4CL1
○ Ptrc4CL2 </t>
  </si>
  <si>
    <t xml:space="preserve">●Nicta4CL1
●Nicta4CL2 </t>
  </si>
  <si>
    <t>●NictaHCT</t>
  </si>
  <si>
    <t xml:space="preserve">● MsaHCT </t>
  </si>
  <si>
    <t>● PoptrC3'H3</t>
  </si>
  <si>
    <t>●ATC3'H1</t>
  </si>
  <si>
    <t>●ATCSE</t>
  </si>
  <si>
    <t>● ATCCoAOMT1</t>
  </si>
  <si>
    <t xml:space="preserve">● ATF5H1
</t>
  </si>
  <si>
    <t>● NictaCOMT I</t>
  </si>
  <si>
    <t>● Ptm OMT I</t>
  </si>
  <si>
    <t>● Zeama gi|162462021</t>
  </si>
  <si>
    <t xml:space="preserve">● ATCOMT1 </t>
  </si>
  <si>
    <t>● PtrCCR2</t>
  </si>
  <si>
    <t>○Pinta P41637</t>
  </si>
  <si>
    <t>●EguCADH2</t>
  </si>
  <si>
    <t>●Panvi CCR1</t>
  </si>
  <si>
    <t>● Zeama CCR1</t>
  </si>
  <si>
    <t>● EguCCR</t>
  </si>
  <si>
    <t>○PetcrPAL1
○PetcrPAL2
○PetcrPAL3</t>
  </si>
  <si>
    <t>●NictaPAL1
●NictaPAL2
●NictaPAL3
●NictaPAL4</t>
  </si>
  <si>
    <t>●ATPAL 1
●ATPAL 2</t>
  </si>
  <si>
    <t xml:space="preserve">● PoptrC4H1
● PoptrC4H2
● PtreC4H1-1
● PtreC4H1-2
● PtreC4H2-1
● PtreC4H2-2
</t>
  </si>
  <si>
    <t>● Pt4CL1 
● Ptr4CL3 
● Ptr4CL5</t>
  </si>
  <si>
    <t>● NictaCCoAOMT1
● NictaCCoAOMT2
● NictaCCoAOMT3
● NictaCCoAOMT4
● NictaCCoAOMT5
● NictaCCoAOMT6</t>
  </si>
  <si>
    <t>● PoptrCCoAOMT1
● PoptrCCoAOMT2</t>
  </si>
  <si>
    <t>● PoptrCald5H1
● PoptrCald5H2</t>
  </si>
  <si>
    <t>● PtrCOMT1
● PtrCOMT2</t>
  </si>
  <si>
    <t>● ATCCR1
● ATCCR2</t>
  </si>
  <si>
    <t>○Medtr gi|357467907|CCR 
○Medtr gi|357467909|CCR</t>
  </si>
  <si>
    <t>●NtabCAD14
●NtabCAD19</t>
  </si>
  <si>
    <t>●ATCAD4
●ATCAD5</t>
  </si>
  <si>
    <r>
      <t>●ATHCT</t>
    </r>
    <r>
      <rPr>
        <b/>
        <i/>
        <sz val="10"/>
        <color rgb="FFFFFF00"/>
        <rFont val="Times New Roman"/>
        <family val="1"/>
      </rPr>
      <t/>
    </r>
  </si>
  <si>
    <t xml:space="preserve">●ATPAL3
●ATPAL4 </t>
  </si>
  <si>
    <t xml:space="preserve">●PoptrPAL2
●PoptrPAL3
●PoptrPAL4
●PoptrPAL5 
</t>
  </si>
  <si>
    <t xml:space="preserve">●PoptrHCT1 </t>
  </si>
  <si>
    <t>Hamberger B, Ellis M, Friedmann M, Azevedo Souza C, Barbazuk B, Douglas CJ. 2007. Genome-wide analyses of phenylpropanoid related genes in Populus trichocarpa, Arabidopsis thaliana, and Oryza sativa: the Populus lignin toolbox and conservation and diversification of angiosperm gene families. Canadian Journal of Botany 85: 1182-1201</t>
  </si>
  <si>
    <t>Shi R, Sun Y-H, Li Q, Heber S, Sederoff R, Chiang VL. 2010. Towards a Systems Approach for Lignin Biosynthesis in Populus trichocarpa: Transcript Abundance and Specificity of the Monolignol Biosynthetic Genes. Plant Cell Physiology 51: 144-163</t>
  </si>
  <si>
    <t>Raes J, Rohde A, Christensen JH, Van de Peer Y, Boerjan W. 2003. Genome-wide characterization of the lignification toolbox in Arabidopsis. Plant Physiology 2003 133: 1051-1071</t>
  </si>
  <si>
    <t>●AT4CL1
●AT4CL2</t>
  </si>
  <si>
    <t>C3'H</t>
  </si>
  <si>
    <t>● EglF5H</t>
  </si>
  <si>
    <t>EgrCAD47</t>
  </si>
  <si>
    <t>K</t>
  </si>
  <si>
    <t>Eucgr.K01941</t>
  </si>
  <si>
    <t>EgrCAD-like47</t>
  </si>
  <si>
    <t>EgrCAD46</t>
  </si>
  <si>
    <t>I</t>
  </si>
  <si>
    <t>Eucgr.I00573</t>
  </si>
  <si>
    <t>EgrCAD-like46</t>
  </si>
  <si>
    <t>EgrCAD45</t>
  </si>
  <si>
    <t>Eucgr.I00572</t>
  </si>
  <si>
    <t>EgrCAD-like45</t>
  </si>
  <si>
    <t>EgrCAD44</t>
  </si>
  <si>
    <t>Eucgr.I00571</t>
  </si>
  <si>
    <t>EgrCAD-like44</t>
  </si>
  <si>
    <t>EgrCAD43</t>
  </si>
  <si>
    <t>Eucgr.I00570</t>
  </si>
  <si>
    <t>EgrCAD-like43</t>
  </si>
  <si>
    <t>EgrCAD42</t>
  </si>
  <si>
    <t>H</t>
  </si>
  <si>
    <t>Eucgr.H04903</t>
  </si>
  <si>
    <t>EgrCAD-like42</t>
  </si>
  <si>
    <t>EgrCAD41</t>
  </si>
  <si>
    <t>Eucgr.H02434</t>
  </si>
  <si>
    <t>EgrCAD-like41</t>
  </si>
  <si>
    <t>EgrCAD40</t>
  </si>
  <si>
    <t>Eucgr.H02433</t>
  </si>
  <si>
    <t>EgrCAD-like40</t>
  </si>
  <si>
    <t>EgrCAD39</t>
  </si>
  <si>
    <t>Eucgr.H02431</t>
  </si>
  <si>
    <t>EgrCAD-like39</t>
  </si>
  <si>
    <t>EgrCAD38</t>
  </si>
  <si>
    <t>Eucgr.H02415</t>
  </si>
  <si>
    <t>EgrCAD-like38</t>
  </si>
  <si>
    <t>EgrCAD37</t>
  </si>
  <si>
    <t>Eucgr.H02414</t>
  </si>
  <si>
    <t>EgrCAD-like37</t>
  </si>
  <si>
    <t>EgrCAD36</t>
  </si>
  <si>
    <t>Eucgr.H02412</t>
  </si>
  <si>
    <t>EgrCAD-like36</t>
  </si>
  <si>
    <t>EgrCAD35</t>
  </si>
  <si>
    <t>Eucgr.H02411</t>
  </si>
  <si>
    <t>EgrCAD-like35</t>
  </si>
  <si>
    <t>EgrCAD34</t>
  </si>
  <si>
    <t>G</t>
  </si>
  <si>
    <t>Eucgr.G02223</t>
  </si>
  <si>
    <t>EgrCAD-like34</t>
  </si>
  <si>
    <t>EgrCAD33</t>
  </si>
  <si>
    <t>F</t>
  </si>
  <si>
    <t>Eucgr.F01680</t>
  </si>
  <si>
    <t>EgrCAD-like33</t>
  </si>
  <si>
    <t>EgrCAD32</t>
  </si>
  <si>
    <t>Eucgr.F01679</t>
  </si>
  <si>
    <t>EgrCAD-like32</t>
  </si>
  <si>
    <t>EgrCAD31</t>
  </si>
  <si>
    <t>Eucgr.F01678</t>
  </si>
  <si>
    <t>EgrCAD-like31</t>
  </si>
  <si>
    <t>EgrCAD30</t>
  </si>
  <si>
    <t>Eucgr.F01677</t>
  </si>
  <si>
    <t>EgrCAD-like30</t>
  </si>
  <si>
    <t>EgrCAD29</t>
  </si>
  <si>
    <t>Eucgr.F01676</t>
  </si>
  <si>
    <t>EgrCAD-like29</t>
  </si>
  <si>
    <t>EgrCAD28</t>
  </si>
  <si>
    <t>E</t>
  </si>
  <si>
    <t>Eucgr.E02580</t>
  </si>
  <si>
    <t>EgrCAD-like28</t>
  </si>
  <si>
    <t>EgrCAD27</t>
  </si>
  <si>
    <t>Eucgr.E02570</t>
  </si>
  <si>
    <t>EgrCAD-like27</t>
  </si>
  <si>
    <t>EgrCAD26</t>
  </si>
  <si>
    <t>Eucgr.E02559</t>
  </si>
  <si>
    <t>EgrCAD-like26</t>
  </si>
  <si>
    <t>EgrCAD25</t>
  </si>
  <si>
    <t>Eucgr.E02319</t>
  </si>
  <si>
    <t>EgrCAD-like25</t>
  </si>
  <si>
    <t>EgrCAD24</t>
  </si>
  <si>
    <t>Eucgr.E02310</t>
  </si>
  <si>
    <t>EgrCAD-like24</t>
  </si>
  <si>
    <t>EgrCAD23</t>
  </si>
  <si>
    <t>Eucgr.E02204</t>
  </si>
  <si>
    <t>EgrCAD-like23</t>
  </si>
  <si>
    <t>EgrCAD22</t>
  </si>
  <si>
    <t>Eucgr.E01119</t>
  </si>
  <si>
    <t>EgrCAD-like22</t>
  </si>
  <si>
    <t>EgrCAD21</t>
  </si>
  <si>
    <t>Eucgr.E01117</t>
  </si>
  <si>
    <t>EgrCAD-like21</t>
  </si>
  <si>
    <t>EgrCAD20</t>
  </si>
  <si>
    <t>Eucgr.E01115</t>
  </si>
  <si>
    <t>EgrCAD-like20</t>
  </si>
  <si>
    <t>EgrCAD19</t>
  </si>
  <si>
    <t>Eucgr.E01110</t>
  </si>
  <si>
    <t>EgrCAD-like19</t>
  </si>
  <si>
    <t>EgrCAD18</t>
  </si>
  <si>
    <t>Eucgr.E01108</t>
  </si>
  <si>
    <t>EgrCAD-like18</t>
  </si>
  <si>
    <t>EgrCAD17</t>
  </si>
  <si>
    <t>Eucgr.E01107</t>
  </si>
  <si>
    <t>EgrCAD-like17</t>
  </si>
  <si>
    <t>EgrCAD16</t>
  </si>
  <si>
    <t>Eucgr.E01105</t>
  </si>
  <si>
    <t>EgrCAD-like16</t>
  </si>
  <si>
    <t>EgrCAD15</t>
  </si>
  <si>
    <t>Eucgr.E01104</t>
  </si>
  <si>
    <t>EgrCAD-like15</t>
  </si>
  <si>
    <t>EgrCAD14</t>
  </si>
  <si>
    <t>Eucgr.E01103</t>
  </si>
  <si>
    <t>EgrCAD-like14</t>
  </si>
  <si>
    <t>EgrCAD13</t>
  </si>
  <si>
    <t>D</t>
  </si>
  <si>
    <t>Eucgr.D01091</t>
  </si>
  <si>
    <t>EgrCAD-like13</t>
  </si>
  <si>
    <t>EgrCAD12</t>
  </si>
  <si>
    <t>Eucgr.D01090</t>
  </si>
  <si>
    <t>EgrCAD-like12</t>
  </si>
  <si>
    <t>EgrCAD11</t>
  </si>
  <si>
    <t>Eucgr.D01089</t>
  </si>
  <si>
    <t>EgrCAD-like11</t>
  </si>
  <si>
    <t>EgrCAD10</t>
  </si>
  <si>
    <t>Eucgr.D01088</t>
  </si>
  <si>
    <t>EgrCAD-like10</t>
  </si>
  <si>
    <t>EgrCAD9</t>
  </si>
  <si>
    <t>Eucgr.D01087</t>
  </si>
  <si>
    <t>EgrCAD-like9</t>
  </si>
  <si>
    <t>EgrCAD8</t>
  </si>
  <si>
    <t>Eucgr.D01086</t>
  </si>
  <si>
    <t>EgrCAD-like8</t>
  </si>
  <si>
    <t>EgrCAD7</t>
  </si>
  <si>
    <t>Eucgr.D00473</t>
  </si>
  <si>
    <t>EgrCAD-like7</t>
  </si>
  <si>
    <t>EgrCAD6</t>
  </si>
  <si>
    <t>Eucgr.D00472</t>
  </si>
  <si>
    <t>EgrCAD-like6</t>
  </si>
  <si>
    <t>EgrCAD5</t>
  </si>
  <si>
    <t>Eucgr.D00471</t>
  </si>
  <si>
    <t>EgrCAD-like5</t>
  </si>
  <si>
    <t>EgrCAD4</t>
  </si>
  <si>
    <t>Eucgr.D00468</t>
  </si>
  <si>
    <t>EgrCAD-like4</t>
  </si>
  <si>
    <t>EgrCCR9</t>
  </si>
  <si>
    <t>Eucgr.I01783</t>
  </si>
  <si>
    <t>EgrCCR-like25</t>
  </si>
  <si>
    <t>EgrCCR8</t>
  </si>
  <si>
    <t>Eucgr.I01552</t>
  </si>
  <si>
    <t>EgrCCR-like24</t>
  </si>
  <si>
    <t>EgrCCR7</t>
  </si>
  <si>
    <t>Eucgr.G02325</t>
  </si>
  <si>
    <t>EgrCCR-like23</t>
  </si>
  <si>
    <t>EgrCCR6</t>
  </si>
  <si>
    <t>Eucgr.G00052</t>
  </si>
  <si>
    <t>EgrCCR-like22</t>
  </si>
  <si>
    <t>EgrCCR5</t>
  </si>
  <si>
    <t>Eucgr.F03605</t>
  </si>
  <si>
    <t>EgrCCR-like21</t>
  </si>
  <si>
    <t>EgrCCR4</t>
  </si>
  <si>
    <t>C</t>
  </si>
  <si>
    <t>Eucgr.C01240</t>
  </si>
  <si>
    <t>EgrCCR-like20</t>
  </si>
  <si>
    <t>EgrCCR3</t>
  </si>
  <si>
    <t>B</t>
  </si>
  <si>
    <t>Eucgr.B02222</t>
  </si>
  <si>
    <t>EgrCCR-like19</t>
  </si>
  <si>
    <t>EgrCOMT67</t>
  </si>
  <si>
    <t>Eucgr.K01696</t>
  </si>
  <si>
    <t>EgrCOMT-like67</t>
  </si>
  <si>
    <t>EgrCOMT66</t>
  </si>
  <si>
    <t>Eucgr.K00957</t>
  </si>
  <si>
    <t>EgrCOMT-like66</t>
  </si>
  <si>
    <t>EgrCOMT65</t>
  </si>
  <si>
    <t>Eucgr.K00956</t>
  </si>
  <si>
    <t>EgrCOMT-like65</t>
  </si>
  <si>
    <t>EgrCOMT64</t>
  </si>
  <si>
    <t>Eucgr.K00955</t>
  </si>
  <si>
    <t>EgrCOMT-like64</t>
  </si>
  <si>
    <t>EgrCOMT63</t>
  </si>
  <si>
    <t>Eucgr.K00954</t>
  </si>
  <si>
    <t>EgrCOMT-like63</t>
  </si>
  <si>
    <t>EgrCOMT62</t>
  </si>
  <si>
    <t>Eucgr.K00953</t>
  </si>
  <si>
    <t>EgrCOMT-like62</t>
  </si>
  <si>
    <t>EgrCOMT61</t>
  </si>
  <si>
    <t>Eucgr.K00951</t>
  </si>
  <si>
    <t>EgrCOMT-like61</t>
  </si>
  <si>
    <t>EgrCOMT60</t>
  </si>
  <si>
    <t>Eucgr.K00950</t>
  </si>
  <si>
    <t>EgrCOMT-like60</t>
  </si>
  <si>
    <t>EgrCOMT59</t>
  </si>
  <si>
    <t xml:space="preserve">Eucgr.K00949 </t>
  </si>
  <si>
    <t>EgrCOMT-like59</t>
  </si>
  <si>
    <t>EgrCOMT56</t>
  </si>
  <si>
    <t>Eucgr.I02810</t>
  </si>
  <si>
    <t>EgrCOMT-like56</t>
  </si>
  <si>
    <t>EgrCOMT55</t>
  </si>
  <si>
    <t>Eucgr.H03926</t>
  </si>
  <si>
    <t>EgrCOMT-like55</t>
  </si>
  <si>
    <t>EgrCOMT54</t>
  </si>
  <si>
    <t>Eucgr.H03924</t>
  </si>
  <si>
    <t>EgrCOMT-like54</t>
  </si>
  <si>
    <t>EgrCOMT53</t>
  </si>
  <si>
    <t>Eucgr.H03922</t>
  </si>
  <si>
    <t>EgrCOMT-like53</t>
  </si>
  <si>
    <t>EgrCOMT52</t>
  </si>
  <si>
    <t>Eucgr.H03920</t>
  </si>
  <si>
    <t>EgrCOMT-like52</t>
  </si>
  <si>
    <t>EgrCOMT51</t>
  </si>
  <si>
    <t>Eucgr.H00356</t>
  </si>
  <si>
    <t>EgrCOMT-like51</t>
  </si>
  <si>
    <t>EgrCOMT50</t>
  </si>
  <si>
    <t>Eucgr.H00354</t>
  </si>
  <si>
    <t>EgrCOMT-like50</t>
  </si>
  <si>
    <t>EgrCOMT49</t>
  </si>
  <si>
    <t>Eucgr.H00353</t>
  </si>
  <si>
    <t>EgrCOMT-like49</t>
  </si>
  <si>
    <t>EgrCOMT48</t>
  </si>
  <si>
    <t>Eucgr.H00352</t>
  </si>
  <si>
    <t>EgrCOMT-like48</t>
  </si>
  <si>
    <t>EgrCOMT47</t>
  </si>
  <si>
    <t>Eucgr.H00351</t>
  </si>
  <si>
    <t>EgrCOMT-like47</t>
  </si>
  <si>
    <t>EgrCOMT46</t>
  </si>
  <si>
    <t>Eucgr.H00350</t>
  </si>
  <si>
    <t>EgrCOMT-like46</t>
  </si>
  <si>
    <t>EgrCOMT45</t>
  </si>
  <si>
    <t>Eucgr.H00349</t>
  </si>
  <si>
    <t>EgrCOMT-like45</t>
  </si>
  <si>
    <t>EgrCOMT44</t>
  </si>
  <si>
    <t>Eucgr.H00348</t>
  </si>
  <si>
    <t>EgrCOMT-like44</t>
  </si>
  <si>
    <t>EgrCOMT43</t>
  </si>
  <si>
    <t>Eucgr.H00347</t>
  </si>
  <si>
    <t>EgrCOMT-like43</t>
  </si>
  <si>
    <t>EgrCOMT42</t>
  </si>
  <si>
    <t>Eucgr.G01810</t>
  </si>
  <si>
    <t>EgrCOMT-like42</t>
  </si>
  <si>
    <t>EgrCOMT41</t>
  </si>
  <si>
    <t>Eucgr.G01808</t>
  </si>
  <si>
    <t>EgrCOMT-like41</t>
  </si>
  <si>
    <t>EgrCOMT40</t>
  </si>
  <si>
    <t>Eucgr.G00020</t>
  </si>
  <si>
    <t>EgrCOMT-like40</t>
  </si>
  <si>
    <t>EgrCOMT39</t>
  </si>
  <si>
    <t>Eucgr.G00017</t>
  </si>
  <si>
    <t>EgrCOMT-like39</t>
  </si>
  <si>
    <t>EgrCOMT38</t>
  </si>
  <si>
    <t>Eucgr.F03794</t>
  </si>
  <si>
    <t>EgrCOMT-like38</t>
  </si>
  <si>
    <t>EgrCOMT37</t>
  </si>
  <si>
    <t>Eucgr.F02625</t>
  </si>
  <si>
    <t>EgrCOMT-like37</t>
  </si>
  <si>
    <t>EgrCOMT36</t>
  </si>
  <si>
    <t>Eucgr.F02624</t>
  </si>
  <si>
    <t>EgrCOMT-like36</t>
  </si>
  <si>
    <t>EgrCOMT35</t>
  </si>
  <si>
    <t>Eucgr.F02623</t>
  </si>
  <si>
    <t>EgrCOMT-like35</t>
  </si>
  <si>
    <t>EgrCOMT34</t>
  </si>
  <si>
    <t>Eucgr.E03877</t>
  </si>
  <si>
    <t>EgrCOMT-like34</t>
  </si>
  <si>
    <t>EgrCOMT33</t>
  </si>
  <si>
    <t>Eucgr.E03875</t>
  </si>
  <si>
    <t>EgrCOMT-like33</t>
  </si>
  <si>
    <t>EgrCOMT32</t>
  </si>
  <si>
    <t>Eucgr.E03874</t>
  </si>
  <si>
    <t>EgrCOMT-like32</t>
  </si>
  <si>
    <t>EgrCOMT31</t>
  </si>
  <si>
    <t>Eucgr.E03341</t>
  </si>
  <si>
    <t>EgrCOMT-like31</t>
  </si>
  <si>
    <t>EgrCOMT30</t>
  </si>
  <si>
    <t>Eucgr.E03339</t>
  </si>
  <si>
    <t>EgrCOMT-like30</t>
  </si>
  <si>
    <t>EgrCOMT29</t>
  </si>
  <si>
    <t>Eucgr.E03148</t>
  </si>
  <si>
    <t>EgrCOMT-like29</t>
  </si>
  <si>
    <t>EgrCOMT28</t>
  </si>
  <si>
    <t>Eucgr.E03146</t>
  </si>
  <si>
    <t>EgrCOMT-like28</t>
  </si>
  <si>
    <t>EgrCOMT27</t>
  </si>
  <si>
    <t>Eucgr.E01092</t>
  </si>
  <si>
    <t>EgrCOMT-like27</t>
  </si>
  <si>
    <t>EgrCOMT26</t>
  </si>
  <si>
    <t>Eucgr.B01747</t>
  </si>
  <si>
    <t>EgrCOMT-like26</t>
  </si>
  <si>
    <t>EgrCOMT25</t>
  </si>
  <si>
    <t>Eucgr.B01744</t>
  </si>
  <si>
    <t>EgrCOMT-like25</t>
  </si>
  <si>
    <t>EgrCOMT23</t>
  </si>
  <si>
    <t>A</t>
  </si>
  <si>
    <t>Eucgr.A01884</t>
  </si>
  <si>
    <t>EgrCOMT-like23</t>
  </si>
  <si>
    <t>EgrCOMT22</t>
  </si>
  <si>
    <t>Eucgr.A01881</t>
  </si>
  <si>
    <t>EgrCOMT-like22</t>
  </si>
  <si>
    <t>EgrCOMT21</t>
  </si>
  <si>
    <t>Eucgr.A01880</t>
  </si>
  <si>
    <t>EgrCOMT-like21</t>
  </si>
  <si>
    <t>EgrCOMT20</t>
  </si>
  <si>
    <t>Eucgr.A01878</t>
  </si>
  <si>
    <t>EgrCOMT-like20</t>
  </si>
  <si>
    <t>EgrCOMT19</t>
  </si>
  <si>
    <t>Eucgr.A01877</t>
  </si>
  <si>
    <t>EgrCOMT-like19</t>
  </si>
  <si>
    <t>EgrCOMT18</t>
  </si>
  <si>
    <t>Eucgr.A01876</t>
  </si>
  <si>
    <t>EgrCOMT-like18</t>
  </si>
  <si>
    <t>EgrCOMT17</t>
  </si>
  <si>
    <t>Eucgr.A01875</t>
  </si>
  <si>
    <t>EgrCOMT-like17</t>
  </si>
  <si>
    <t>EgrCOMT16</t>
  </si>
  <si>
    <t>Eucgr.A01874</t>
  </si>
  <si>
    <t>EgrCOMT-like16</t>
  </si>
  <si>
    <t>EgrCOMT15</t>
  </si>
  <si>
    <t>Eucgr.A01873</t>
  </si>
  <si>
    <t>EgrCOMT-like15</t>
  </si>
  <si>
    <t>EgrCOMT14</t>
  </si>
  <si>
    <t>Eucgr.A01867</t>
  </si>
  <si>
    <t>EgrCOMT-like14</t>
  </si>
  <si>
    <t>EgrCOMT13</t>
  </si>
  <si>
    <t>Eucgr.A01865</t>
  </si>
  <si>
    <t>EgrCOMT-like13</t>
  </si>
  <si>
    <t>EgrCOMT12</t>
  </si>
  <si>
    <t>Eucgr.A01863</t>
  </si>
  <si>
    <t>EgrCOMT-like12</t>
  </si>
  <si>
    <t>EgrCOMT11</t>
  </si>
  <si>
    <t>Eucgr.A01846</t>
  </si>
  <si>
    <t>EgrCOMT-like11</t>
  </si>
  <si>
    <t>EgrCOMT10</t>
  </si>
  <si>
    <t>Eucgr.A01797</t>
  </si>
  <si>
    <t>EgrCOMT-like10</t>
  </si>
  <si>
    <t>EgrCOMT9</t>
  </si>
  <si>
    <t>Eucgr.A01796</t>
  </si>
  <si>
    <t>EgrCOMT-like9</t>
  </si>
  <si>
    <t>EgrCOMT8</t>
  </si>
  <si>
    <t>Eucgr.A01795</t>
  </si>
  <si>
    <t>EgrCOMT-like8</t>
  </si>
  <si>
    <t>EgrCOMT7</t>
  </si>
  <si>
    <t>Eucgr.A01600</t>
  </si>
  <si>
    <t>EgrCOMT-like7</t>
  </si>
  <si>
    <t>EgrCOMT5</t>
  </si>
  <si>
    <t>Eucgr.A01394</t>
  </si>
  <si>
    <t>EgrCOMT-like5</t>
  </si>
  <si>
    <t>EgrCOMT2</t>
  </si>
  <si>
    <t>Eucgr.A00759</t>
  </si>
  <si>
    <t>EgrCOMT-like2</t>
  </si>
  <si>
    <t>EgrCCoAOMT17</t>
  </si>
  <si>
    <t>Eucgr.H04650</t>
  </si>
  <si>
    <t>EgrCCoAOMT-like17</t>
  </si>
  <si>
    <t>EgrCCoAOMT16</t>
  </si>
  <si>
    <t>Eucgr.H04648</t>
  </si>
  <si>
    <t>EgrCCoAOMT-like16</t>
  </si>
  <si>
    <t>EgrCCoAOMT15</t>
  </si>
  <si>
    <t>Eucgr.H04646</t>
  </si>
  <si>
    <t>EgrCCoAOMT-like15</t>
  </si>
  <si>
    <t>EgrCCoAOMT14</t>
  </si>
  <si>
    <t>Eucgr.H04644</t>
  </si>
  <si>
    <t>EgrCCoAOMT-like14</t>
  </si>
  <si>
    <t>EgrCCoAOMT13</t>
  </si>
  <si>
    <t>Eucgr.H04643</t>
  </si>
  <si>
    <t>EgrCCoAOMT-like13</t>
  </si>
  <si>
    <t>EgrCCoAOMT12</t>
  </si>
  <si>
    <t>Eucgr.F04260</t>
  </si>
  <si>
    <t>EgrCCoAOMT-like12</t>
  </si>
  <si>
    <t>EgrCCoAOMT11</t>
  </si>
  <si>
    <t>Eucgr.C03939</t>
  </si>
  <si>
    <t>EgrCCoAOMT-like11</t>
  </si>
  <si>
    <t>EgrCCoAOMT10</t>
  </si>
  <si>
    <t>Eucgr.C03684</t>
  </si>
  <si>
    <t>EgrCCoAOMT-like10</t>
  </si>
  <si>
    <t>EgrCCoAOMT9</t>
  </si>
  <si>
    <t>Eucgr.C03680</t>
  </si>
  <si>
    <t>EgrCCoAOMT-like9</t>
  </si>
  <si>
    <t>EgrCCoAOMT8</t>
  </si>
  <si>
    <t>Eucgr.C03674</t>
  </si>
  <si>
    <t>EgrCCoAOMT-like8</t>
  </si>
  <si>
    <t>EgrCCoAOMT7</t>
  </si>
  <si>
    <t>Eucgr.C03668</t>
  </si>
  <si>
    <t>EgrCCoAOMT-like7</t>
  </si>
  <si>
    <t>EgrCCoAOMT6</t>
  </si>
  <si>
    <t>Eucgr.C03667</t>
  </si>
  <si>
    <t>EgrCCoAOMT-like6</t>
  </si>
  <si>
    <t>EgrCCoAOMT5</t>
  </si>
  <si>
    <t>Eucgr.C00925</t>
  </si>
  <si>
    <t>EgrCCoAOMT-like5</t>
  </si>
  <si>
    <t>EgrCCoAOMT4</t>
  </si>
  <si>
    <t>Eucgr.C00924</t>
  </si>
  <si>
    <t>EgrCCoAOMT-like4</t>
  </si>
  <si>
    <t>EgrCCoAOMT3</t>
  </si>
  <si>
    <t>Eucgr.B02687</t>
  </si>
  <si>
    <t>EgrCCoAOMT-like3</t>
  </si>
  <si>
    <t>Egr4CL13</t>
  </si>
  <si>
    <t>Eucgr.K02929</t>
  </si>
  <si>
    <t>Egr4CL-like13</t>
  </si>
  <si>
    <t>Egr4CL12</t>
  </si>
  <si>
    <t>Eucgr.K02927</t>
  </si>
  <si>
    <t>Egr4CL-like12</t>
  </si>
  <si>
    <t>Egr4CL11</t>
  </si>
  <si>
    <t>Eucgr.G02879</t>
  </si>
  <si>
    <t>Egr4CL-like11</t>
  </si>
  <si>
    <t>Egr4CL10</t>
  </si>
  <si>
    <t>Eucgr.G02758</t>
  </si>
  <si>
    <t>Egr4CL-like10</t>
  </si>
  <si>
    <t>Egr4CL9</t>
  </si>
  <si>
    <t>Eucgr.F03543</t>
  </si>
  <si>
    <t>Egr4CL-like9</t>
  </si>
  <si>
    <t>Egr4CL8</t>
  </si>
  <si>
    <t>Eucgr.D02624</t>
  </si>
  <si>
    <t>Egr4CL-like8</t>
  </si>
  <si>
    <t>Egr4CL7</t>
  </si>
  <si>
    <t>Eucgr.B03943</t>
  </si>
  <si>
    <t>Egr4CL-like7</t>
  </si>
  <si>
    <t>Egr4CL6</t>
  </si>
  <si>
    <t>Eucgr.B03942</t>
  </si>
  <si>
    <t>Egr4CL-like6</t>
  </si>
  <si>
    <t>Egr4CL5</t>
  </si>
  <si>
    <t>Eucgr.B03502</t>
  </si>
  <si>
    <t>Egr4CL-like5</t>
  </si>
  <si>
    <t>Egr4CL4</t>
  </si>
  <si>
    <t>Eucgr.B03468</t>
  </si>
  <si>
    <t>Egr4CL-like4</t>
  </si>
  <si>
    <t>Egr4CL3</t>
  </si>
  <si>
    <t>Eucgr.B00135</t>
  </si>
  <si>
    <t>Egr4CL-like3</t>
  </si>
  <si>
    <t>Nº of predicted transcripts</t>
  </si>
  <si>
    <t>Gene End (bp)</t>
  </si>
  <si>
    <t>Gene Start (bp)</t>
  </si>
  <si>
    <t>Strand</t>
  </si>
  <si>
    <t>Scaffold</t>
  </si>
  <si>
    <t>Gene Model</t>
  </si>
  <si>
    <t>Gene short name</t>
  </si>
  <si>
    <t>Multi-gene family</t>
  </si>
  <si>
    <t>Eucgr.H03208 ►</t>
  </si>
  <si>
    <t>EgrCAD3</t>
  </si>
  <si>
    <t>Eucgr.G01350</t>
  </si>
  <si>
    <t>EgrCAD2</t>
  </si>
  <si>
    <t>Eucgr.F03954</t>
  </si>
  <si>
    <t>EgrCCR2</t>
  </si>
  <si>
    <t>J</t>
  </si>
  <si>
    <t>Eucgr.J03114</t>
  </si>
  <si>
    <t>EgrCCR1</t>
  </si>
  <si>
    <t>EgrCOMT58</t>
  </si>
  <si>
    <t>Eucgr.K00449</t>
  </si>
  <si>
    <t>EgrCOMT57</t>
  </si>
  <si>
    <t>Eucgr.K00041</t>
  </si>
  <si>
    <t>EgrCOMT6</t>
  </si>
  <si>
    <t>EgrCOMT24</t>
  </si>
  <si>
    <t>Eucgr.A02870</t>
  </si>
  <si>
    <t>Eucgr.A01395</t>
  </si>
  <si>
    <t>EgrCOMT4</t>
  </si>
  <si>
    <t>Eucgr.A01392</t>
  </si>
  <si>
    <t>EgrCOMT3</t>
  </si>
  <si>
    <t>Eucgr.A01389</t>
  </si>
  <si>
    <t>EgrCOMT1</t>
  </si>
  <si>
    <t>Eucgr.A01397</t>
  </si>
  <si>
    <t>EgrF5H1</t>
  </si>
  <si>
    <t>Eucgr.I02371</t>
  </si>
  <si>
    <t>EgrF5H2</t>
  </si>
  <si>
    <t>Eucgr.J02393</t>
  </si>
  <si>
    <t>Eucgr.G01417</t>
  </si>
  <si>
    <t>EgrCCoAOMT2</t>
  </si>
  <si>
    <t>Eucgr.I01134</t>
  </si>
  <si>
    <t>EgrCCoAOMT1</t>
  </si>
  <si>
    <t>Eucgr.F02557</t>
  </si>
  <si>
    <t>EgrCSE</t>
  </si>
  <si>
    <t>Eucgr.G03199</t>
  </si>
  <si>
    <t>EgrC3H4</t>
  </si>
  <si>
    <t>Eucgr.A02190</t>
  </si>
  <si>
    <t>EgrC3H3</t>
  </si>
  <si>
    <t>Eucgr.A02188</t>
  </si>
  <si>
    <t>EgrC3H2</t>
  </si>
  <si>
    <t>Eucgr.A02185</t>
  </si>
  <si>
    <t>EgrC3H1</t>
  </si>
  <si>
    <t>Eucgr.J03126</t>
  </si>
  <si>
    <t>EgrHCT5</t>
  </si>
  <si>
    <t>Eucgr.F03978</t>
  </si>
  <si>
    <t>EgrHCT4</t>
  </si>
  <si>
    <t>Eucgr.F03974</t>
  </si>
  <si>
    <t>EgrHCT3</t>
  </si>
  <si>
    <t>Eucgr.F03973</t>
  </si>
  <si>
    <t>EgrHCT2</t>
  </si>
  <si>
    <t>Eucgr.F03972</t>
  </si>
  <si>
    <t>EgrHCT1</t>
  </si>
  <si>
    <t>Eucgr.K00087</t>
  </si>
  <si>
    <t>Egr4CL2</t>
  </si>
  <si>
    <t>Eucgr.C02284</t>
  </si>
  <si>
    <t>Egr4CL1</t>
  </si>
  <si>
    <t>EgrC4H1</t>
  </si>
  <si>
    <t>Eucgr.C00065</t>
  </si>
  <si>
    <t>EgrC4H2</t>
  </si>
  <si>
    <t>Eucgr.J01844</t>
  </si>
  <si>
    <t>Eucgr.J01079</t>
  </si>
  <si>
    <t>EgrPAL9</t>
  </si>
  <si>
    <t>Eucgr.J00907</t>
  </si>
  <si>
    <t>EgrPAL8</t>
  </si>
  <si>
    <t>Eucgr.G02852</t>
  </si>
  <si>
    <t>EgrPAL7</t>
  </si>
  <si>
    <t>Eucgr.G02851</t>
  </si>
  <si>
    <t>EgrPAL6</t>
  </si>
  <si>
    <t>Eucgr.G02850</t>
  </si>
  <si>
    <t>EgrPAL5</t>
  </si>
  <si>
    <t>Eucgr.G02849</t>
  </si>
  <si>
    <t>EgrPAL4</t>
  </si>
  <si>
    <t>Eucgr.G02848</t>
  </si>
  <si>
    <t>EgrPAL3</t>
  </si>
  <si>
    <t>Eucgr.C03570</t>
  </si>
  <si>
    <t>EgrPAL2</t>
  </si>
  <si>
    <t>Eucgr.A01144</t>
  </si>
  <si>
    <t>EgrPAL1</t>
  </si>
  <si>
    <t>Originated from duplication mechanism (Myburg et al., 2014)</t>
  </si>
  <si>
    <t>Incidence of tandem gene duplication</t>
  </si>
  <si>
    <t>Gene model</t>
  </si>
  <si>
    <t>Ask Hua</t>
  </si>
  <si>
    <t>TCACCCATTGACATACACGATTGC</t>
  </si>
  <si>
    <t>TTGATCCACTTGCGGACAAGGC</t>
  </si>
  <si>
    <t>Egrandis_v1_0.006401m</t>
  </si>
  <si>
    <t>Eucgr.B02502</t>
  </si>
  <si>
    <t>EgrSAND</t>
  </si>
  <si>
    <t>ATTATGTGCTGCATTGCCCAGTC</t>
  </si>
  <si>
    <t>CAGCGGCAAACAACTTGAAGCG</t>
  </si>
  <si>
    <t>Egrandis_v1_0.007031m</t>
  </si>
  <si>
    <t>Eucgr.B03031</t>
  </si>
  <si>
    <t>EgrPP2A-3</t>
  </si>
  <si>
    <t>ACCACAAGAGGTCACACATTGGC</t>
  </si>
  <si>
    <t>TCGAGCTTTGGACCGCATACAAG</t>
  </si>
  <si>
    <t>Egrandis_v1_0.020687m</t>
  </si>
  <si>
    <t>Eucgr.B03386</t>
  </si>
  <si>
    <t>EgrPP2A-1</t>
  </si>
  <si>
    <t>PCR efficiency (%)</t>
  </si>
  <si>
    <t>Either primer spans exon</t>
  </si>
  <si>
    <t>Amplicon length (bp)</t>
  </si>
  <si>
    <t>Reverse Primer Sequence</t>
  </si>
  <si>
    <t>Forward Primer Sequence</t>
  </si>
  <si>
    <t>Gene model alis (V1.0 annotation)</t>
  </si>
  <si>
    <t>Gene model ID (V1.1 annotation)</t>
  </si>
  <si>
    <r>
      <rPr>
        <b/>
        <sz val="8"/>
        <rFont val="Times New Roman"/>
        <family val="1"/>
      </rPr>
      <t>Reference genes</t>
    </r>
    <r>
      <rPr>
        <sz val="8"/>
        <rFont val="Times New Roman"/>
        <family val="1"/>
      </rPr>
      <t xml:space="preserve"> 
(adopted from Cassan-Wang </t>
    </r>
    <r>
      <rPr>
        <i/>
        <sz val="8"/>
        <rFont val="Times New Roman"/>
        <family val="1"/>
      </rPr>
      <t>et al.</t>
    </r>
    <r>
      <rPr>
        <sz val="8"/>
        <rFont val="Times New Roman"/>
        <family val="1"/>
      </rPr>
      <t xml:space="preserve"> 2012. Reference Genes for High-Throughput Quantitative Reverse Transcription–PCR Analysis of Gene Expression in Organs and
Tissues of Eucalyptus Grown in Various Environmental Conditions. Plant Cell Physiol. 53(12): 2101–2116)</t>
    </r>
  </si>
  <si>
    <t>No</t>
  </si>
  <si>
    <t>AGACGAGCTTATCACGGTCATGTG</t>
  </si>
  <si>
    <t>TCACGGTGTATAGTCCGCTGAACC</t>
  </si>
  <si>
    <t>Egrandis_v1_0.045861m</t>
  </si>
  <si>
    <t>Eucgr.H03208</t>
  </si>
  <si>
    <t>AAAGAGAAATCCACTTCCGCTGTC</t>
  </si>
  <si>
    <t>AGTCCCGCTTAGGTTAGCTGTC</t>
  </si>
  <si>
    <t>Egrandis_v1_0.015670m</t>
  </si>
  <si>
    <t>Yes</t>
  </si>
  <si>
    <t>GCTGGCTCCAACATTTGCTCTC</t>
  </si>
  <si>
    <t>AGAGGTTGACTCTGTGCAAGGC</t>
  </si>
  <si>
    <t>Egrandis_v1_0.053185m</t>
  </si>
  <si>
    <t>GGGTTCACCTCATCAGAGCACTTG</t>
  </si>
  <si>
    <t>GCGATGTGGTGGAAATCCTTGC</t>
  </si>
  <si>
    <t>Egrandis_v1_0.013763m</t>
  </si>
  <si>
    <t>TGACGTGATCAAAGGCAACGC</t>
  </si>
  <si>
    <t>TGATCATGATGGCGCACAATCCC</t>
  </si>
  <si>
    <t>Egrandis_v1_0.041677m</t>
  </si>
  <si>
    <t>CAAAGGCAACGCACGCGATATG</t>
  </si>
  <si>
    <t>CTGATCATGATGGCGCACAACC</t>
  </si>
  <si>
    <t>Egrandis_v1_0.054186m</t>
  </si>
  <si>
    <t>AACGTGCTCGACACCACGATAG</t>
  </si>
  <si>
    <t>GGGCCATGCTCAACATGATCGTAG</t>
  </si>
  <si>
    <t>Egrandis_v1_0.017372m</t>
  </si>
  <si>
    <t>CGGTGCCTAGATAGTCAAATGCAG</t>
  </si>
  <si>
    <t>TTGCCGTGGAAAGCTGGAAC</t>
  </si>
  <si>
    <t>Egrandis_v1_0.016848m</t>
  </si>
  <si>
    <t>AACGTGTTCCACACCGGGATAG</t>
  </si>
  <si>
    <t>AGACGATGGTTGATGTTGGAGGTG</t>
  </si>
  <si>
    <t>Egrandis_v1_0.016813m</t>
  </si>
  <si>
    <t>AAGGCTCATTTGCGACCTATCG</t>
  </si>
  <si>
    <t>ACAGCTTGAACTGTGCTCTCCTG</t>
  </si>
  <si>
    <t>Egrandis_v1_0.016837m</t>
  </si>
  <si>
    <t>CTCCAGTCATGGCATATCCACTTC</t>
  </si>
  <si>
    <t>CACGTGATTGAAGACGCTCCAC</t>
  </si>
  <si>
    <t>Egrandis_v1_0.013381m</t>
  </si>
  <si>
    <t>CGCATGCAAAGCCAGCCATTTC</t>
  </si>
  <si>
    <t>ATTGAGACGAGGCATCGAACCG</t>
  </si>
  <si>
    <t>Egrandis_v1_0.008965m</t>
  </si>
  <si>
    <t>TCCAAATCTTGCAGCCCTCCTG</t>
  </si>
  <si>
    <t>AAGCAAATGGAGGGTCGGGTTG</t>
  </si>
  <si>
    <t>Egrandis_v1_0.008758m</t>
  </si>
  <si>
    <t>TGTAGTTGTCCTTGTCGGCATCC</t>
  </si>
  <si>
    <t>ATCAGCTCGTGCAAGATGAGAAG</t>
  </si>
  <si>
    <t>Egrandis_v1_0.024357m</t>
  </si>
  <si>
    <t>AACGACCCTTGCTTCCCATCTTC</t>
  </si>
  <si>
    <t>AGAAGGCCCTGCTTTGCCTATTC</t>
  </si>
  <si>
    <t>Egrandis_v1_0.024434m</t>
  </si>
  <si>
    <t>GCCAGTGATCATGTCCCAAAGG</t>
  </si>
  <si>
    <t>GGAAGTTATGACCTGAGCGAGGAC</t>
  </si>
  <si>
    <t>Egrandis_v1_0.009653m</t>
  </si>
  <si>
    <t>EgrC3'H4</t>
  </si>
  <si>
    <t>CGCCAGCCTCGTTATGTTGTTG</t>
  </si>
  <si>
    <t>TGCACCAACCCTGATAATTCGG</t>
  </si>
  <si>
    <t>Egrandis_v1_0.009640m</t>
  </si>
  <si>
    <t>EgrC3'H3</t>
  </si>
  <si>
    <t>GCACGGTCTTCCTCGAATTATCGG</t>
  </si>
  <si>
    <t>ACGTGAAGGTCAGGAAGGTGTG</t>
  </si>
  <si>
    <t>Egrandis_v1_0.009638m</t>
  </si>
  <si>
    <t>EgrC3'H2</t>
  </si>
  <si>
    <t>AGCTTGACACGACCACGTTCAG</t>
  </si>
  <si>
    <t>CGGCAACCTCTACGACATCAAATC</t>
  </si>
  <si>
    <t>Egrandis_v1_0.009574m</t>
  </si>
  <si>
    <t>EgrC3'H1</t>
  </si>
  <si>
    <t>TTGAAGTACGTCACCTGCAACAC</t>
  </si>
  <si>
    <t>CGGAAGCTCATTCCAGCTGTAGAC</t>
  </si>
  <si>
    <t>Egrandis_v1_0.010174m</t>
  </si>
  <si>
    <t>GCAATGCATCCAATCCCACTGC</t>
  </si>
  <si>
    <t>GCGCATGTTGTTCATTCTTCATGC</t>
  </si>
  <si>
    <t>Egrandis_v1_0.012177m</t>
  </si>
  <si>
    <t>TGCAGTGAGATAGCAACAGACAAG</t>
  </si>
  <si>
    <t>AGGTTGCCCATCCATGACACAG</t>
  </si>
  <si>
    <t>Egrandis_v1_0.012593m</t>
  </si>
  <si>
    <t>CGAACCAAAGGATGCTAGACTTGG</t>
  </si>
  <si>
    <t>TGAAGGTCGCAGATGATTCTTGGC</t>
  </si>
  <si>
    <t>Egrandis_v1_0.012585m</t>
  </si>
  <si>
    <t>GATATCATCCGAGTGCCCTTATGC</t>
  </si>
  <si>
    <t>CCATTGAAGCTCGCAGTCTAGC</t>
  </si>
  <si>
    <t>Egrandis_v1_0.012556m</t>
  </si>
  <si>
    <t>CGGCGTCGTTCAGATAACCTTTC</t>
  </si>
  <si>
    <t>AGGAACGCGGAGATGAAGATCG</t>
  </si>
  <si>
    <t>Egrandis_v1_0.008242m</t>
  </si>
  <si>
    <t>GGCTGCCCATTTGGTTTAATGCG</t>
  </si>
  <si>
    <t>ACTGTCGTCTTTGAGCCCGTTG</t>
  </si>
  <si>
    <t>Egrandis_v1_0.008524m</t>
  </si>
  <si>
    <t>TGGCTTCAAGACGATGGTGGAG</t>
  </si>
  <si>
    <t>TGAGAAGGGTGGCCAATTCAGC</t>
  </si>
  <si>
    <t>Egrandis_v1_0.009828m</t>
  </si>
  <si>
    <t>TTGTGGACCGACCATAATGTGC</t>
  </si>
  <si>
    <t>TGGAAGGAGCCAGAATCATGCC</t>
  </si>
  <si>
    <t>Egrandis_v1_0.004317m</t>
  </si>
  <si>
    <t>ACACCGGCGTTCAAGAATCTGATG</t>
  </si>
  <si>
    <t>GGAGTGGATCATGGAGAGCATGTG</t>
  </si>
  <si>
    <t>Egrandis_v1_0.004178m</t>
  </si>
  <si>
    <t>TGTTGATCCTCACGAGCATTGCG</t>
  </si>
  <si>
    <t>GGCATATTCGGCAATGGGACTG</t>
  </si>
  <si>
    <t>Egrandis_v1_0.004327m</t>
  </si>
  <si>
    <t>GGACATGAGCTTCAGCACGTCAAC</t>
  </si>
  <si>
    <t>AACCCTGTGACCAACCATGTCGAG</t>
  </si>
  <si>
    <t>Egrandis_v1_0.004339m</t>
  </si>
  <si>
    <t>ATCGAGCGAGGATCAAGGTGAG</t>
  </si>
  <si>
    <t>GCGCATGTGAATTTCCTTCATAGC</t>
  </si>
  <si>
    <t>Egrandis_v1_0.004328m</t>
  </si>
  <si>
    <t>GTGTTGATCCTCACGAGCATGG</t>
  </si>
  <si>
    <t>CAGACGGAGCTCATAAGGTTCTTG</t>
  </si>
  <si>
    <t>Egrandis_v1_0.004331m</t>
  </si>
  <si>
    <t>ATGCCGGCGTTCAAGAACCTTATG</t>
  </si>
  <si>
    <t>TGGGTGATGGAGAGCATGAGCAAG</t>
  </si>
  <si>
    <t>Egrandis_v1_0.004341m</t>
  </si>
  <si>
    <t>AGACGGGCTCATGTTCAACGAC</t>
  </si>
  <si>
    <t>GATGGCTTGCTGCTTGAATCGC</t>
  </si>
  <si>
    <t>Egrandis_v1_0.004535m</t>
  </si>
  <si>
    <t>ACCCTTTCTCCGGTCAGCAAAC</t>
  </si>
  <si>
    <t>TCAAGGATTGCGGGTCGTATCC</t>
  </si>
  <si>
    <t>Egrandis_v1_0.043981m</t>
  </si>
  <si>
    <t>Gene model alias 
(V1.0 annotation)</t>
  </si>
  <si>
    <t>Gene model ID
(V1.1 annotation)</t>
  </si>
  <si>
    <r>
      <t xml:space="preserve"> ► - genes removed from the current annotation set version 1.1 of the </t>
    </r>
    <r>
      <rPr>
        <i/>
        <sz val="12"/>
        <color theme="1"/>
        <rFont val="Times New Roman"/>
        <family val="1"/>
      </rPr>
      <t>E. grandis</t>
    </r>
    <r>
      <rPr>
        <sz val="12"/>
        <color theme="1"/>
        <rFont val="Times New Roman"/>
        <family val="1"/>
      </rPr>
      <t xml:space="preserve"> genome stored in JGI/CIG-Phytozome v8.0 </t>
    </r>
  </si>
  <si>
    <t>●Eucgr.A01144 (EgrPAL1); 
● Eucgr.C03570 (EgrPAL2);
●Eucgr.G02848 (EgrPAL3); 
●Eucgr.G02849 (EgrPAL4); 
●Eucgr.G02850 (EgrPAL5); 
●Eucgr.G02851 (EgrPAL6); 
●Eucgr.G02852 (EgrPAL7);
●Eucgr.J00907 (EgrPAL8); 
●Eucgr.J01079 (EgrPAL9);</t>
  </si>
  <si>
    <t>●Eucgr.J01844 (EgrC4H1); 
●Eucgr.C00065 (EgrC4H2);</t>
  </si>
  <si>
    <t>●Eucgr.C02284 (EgrC4CL1)
●Eucgr.K00087 (EgrC4CL2)</t>
  </si>
  <si>
    <t>●Eucgr.F03972 (EgrHCT1); 
●Eucgr.F03973 (EgrHCT2);
●Eucgr.F03974 (EgrHCT3); 
●Eucgr.F03978 (EgrHCT4);
●Eucgr.J03126 (EgrHCT5)</t>
  </si>
  <si>
    <t>●Eucgr.A01285 (EgrC3'H1); 
●Eucgr.A01288 (EgrC3'H2);
●Eucgr.A01290 (EgrC3'H3); 
●Eucgr.G03199 (EgrC3'H4);</t>
  </si>
  <si>
    <t>●Eucgr.F02557 (EgrCSE)</t>
  </si>
  <si>
    <t>●Eucgr.I01134 (EgrCCoAOMT1); 
●Eucgr.G01417 (EgrCCoAOMT2);</t>
  </si>
  <si>
    <t>●Eucgr.J02393 (EgrF5H1)
●Eucgr.I02371 (EgrF5H2)</t>
  </si>
  <si>
    <t xml:space="preserve">●Eucgr.A01397 (EgrCOMT1); 
●Eucgr.A01389 (EgrCOMT2); 
●Eucgr.A01392 (EgrCOMT3); 
●Eucgr.A01395 (EgrCOMT4); 
●Eucgr.A02870 (EgrCOMT5); 
●Eucgr.K00041 (EgrCOMT6); 
●Eucgr.K00449 (EgrCOMT7);
</t>
  </si>
  <si>
    <t xml:space="preserve">
●Eucgr.J03114 (EgrCCR1); 
●Eucgr.F03954 (EgrCCR2);</t>
  </si>
  <si>
    <t>●Eucgr.G01350 (EgrCAD2); 
●Eucgr.H03208 (EgrCAD3);</t>
  </si>
  <si>
    <r>
      <rPr>
        <b/>
        <sz val="12"/>
        <color theme="1"/>
        <rFont val="Times New Roman"/>
        <family val="1"/>
      </rPr>
      <t>Other plant species</t>
    </r>
    <r>
      <rPr>
        <sz val="12"/>
        <color theme="1"/>
        <rFont val="Times New Roman"/>
        <family val="1"/>
      </rPr>
      <t xml:space="preserve"> - 75 lignification genes 
(reported in the literature)</t>
    </r>
  </si>
  <si>
    <r>
      <t xml:space="preserve">64 lignification </t>
    </r>
    <r>
      <rPr>
        <i/>
        <sz val="12"/>
        <color theme="1"/>
        <rFont val="Times New Roman"/>
        <family val="1"/>
      </rPr>
      <t>bona fide</t>
    </r>
    <r>
      <rPr>
        <sz val="12"/>
        <color theme="1"/>
        <rFont val="Times New Roman"/>
        <family val="1"/>
      </rPr>
      <t xml:space="preserve"> genes 
defined based on 
</t>
    </r>
    <r>
      <rPr>
        <u/>
        <sz val="12"/>
        <color theme="1"/>
        <rFont val="Times New Roman"/>
        <family val="1"/>
      </rPr>
      <t>functional characterization</t>
    </r>
  </si>
  <si>
    <r>
      <t xml:space="preserve">11 vascular lignification genes defined based on 
</t>
    </r>
    <r>
      <rPr>
        <u/>
        <sz val="12"/>
        <rFont val="Times New Roman"/>
        <family val="1"/>
      </rPr>
      <t xml:space="preserve">gene expression profiling </t>
    </r>
  </si>
  <si>
    <r>
      <t xml:space="preserve">● </t>
    </r>
    <r>
      <rPr>
        <b/>
        <i/>
        <sz val="12"/>
        <rFont val="Times New Roman"/>
        <family val="1"/>
      </rPr>
      <t>ATC4H</t>
    </r>
    <r>
      <rPr>
        <b/>
        <sz val="12"/>
        <rFont val="Times New Roman"/>
        <family val="1"/>
      </rPr>
      <t xml:space="preserve">
</t>
    </r>
  </si>
  <si>
    <r>
      <rPr>
        <b/>
        <i/>
        <sz val="12"/>
        <rFont val="Times New Roman"/>
        <family val="1"/>
      </rPr>
      <t xml:space="preserve">● PoptrCCoAOMT3  </t>
    </r>
    <r>
      <rPr>
        <b/>
        <sz val="12"/>
        <rFont val="Times New Roman"/>
        <family val="1"/>
      </rPr>
      <t xml:space="preserve">
</t>
    </r>
  </si>
  <si>
    <r>
      <t xml:space="preserve">● </t>
    </r>
    <r>
      <rPr>
        <b/>
        <i/>
        <sz val="12"/>
        <rFont val="Times New Roman"/>
        <family val="1"/>
      </rPr>
      <t>PoptrCAD1</t>
    </r>
  </si>
  <si>
    <t>Supporting Information Tables S1, S2 &amp; S5</t>
  </si>
  <si>
    <r>
      <rPr>
        <b/>
        <i/>
        <sz val="12"/>
        <rFont val="Times New Roman"/>
        <family val="1"/>
      </rPr>
      <t xml:space="preserve">E. grandis - </t>
    </r>
    <r>
      <rPr>
        <sz val="12"/>
        <rFont val="Times New Roman"/>
        <family val="1"/>
      </rPr>
      <t xml:space="preserve">38 </t>
    </r>
    <r>
      <rPr>
        <i/>
        <sz val="12"/>
        <rFont val="Times New Roman"/>
        <family val="1"/>
      </rPr>
      <t xml:space="preserve">putative lignification </t>
    </r>
    <r>
      <rPr>
        <sz val="12"/>
        <rFont val="Times New Roman"/>
        <family val="1"/>
      </rPr>
      <t xml:space="preserve">genes </t>
    </r>
  </si>
  <si>
    <r>
      <rPr>
        <b/>
        <sz val="12"/>
        <rFont val="Times New Roman"/>
        <family val="1"/>
      </rPr>
      <t>Logemann E, Parniske M, Hahlbrock K. 1995.</t>
    </r>
    <r>
      <rPr>
        <sz val="12"/>
        <rFont val="Times New Roman"/>
        <family val="1"/>
      </rPr>
      <t xml:space="preserve"> Modes of expression and common structural features of the complete phenylalanine ammonia-lyase gene family in parsley. </t>
    </r>
    <r>
      <rPr>
        <i/>
        <sz val="12"/>
        <rFont val="Times New Roman"/>
        <family val="1"/>
      </rPr>
      <t>Proceedings of the National Academy of Sciences, USA</t>
    </r>
    <r>
      <rPr>
        <b/>
        <sz val="12"/>
        <rFont val="Times New Roman"/>
        <family val="1"/>
      </rPr>
      <t xml:space="preserve"> 92:</t>
    </r>
    <r>
      <rPr>
        <sz val="12"/>
        <rFont val="Times New Roman"/>
        <family val="1"/>
      </rPr>
      <t xml:space="preserve"> 5905-5909.</t>
    </r>
  </si>
  <si>
    <r>
      <rPr>
        <b/>
        <sz val="12"/>
        <rFont val="Times New Roman"/>
        <family val="1"/>
      </rPr>
      <t>Lois R, Dietrich A, Hahlbrock K, Schulz W. 1989.</t>
    </r>
    <r>
      <rPr>
        <sz val="12"/>
        <rFont val="Times New Roman"/>
        <family val="1"/>
      </rPr>
      <t xml:space="preserve"> A phenylalanine ammonia-lyase gene from parsley: structure, regulation and identification of elicitor and light responsive cis-acting elements. </t>
    </r>
    <r>
      <rPr>
        <i/>
        <sz val="12"/>
        <rFont val="Times New Roman"/>
        <family val="1"/>
      </rPr>
      <t>The EMBO Journal</t>
    </r>
    <r>
      <rPr>
        <sz val="12"/>
        <rFont val="Times New Roman"/>
        <family val="1"/>
      </rPr>
      <t xml:space="preserve"> </t>
    </r>
    <r>
      <rPr>
        <b/>
        <sz val="12"/>
        <rFont val="Times New Roman"/>
        <family val="1"/>
      </rPr>
      <t xml:space="preserve">8: </t>
    </r>
    <r>
      <rPr>
        <sz val="12"/>
        <rFont val="Times New Roman"/>
        <family val="1"/>
      </rPr>
      <t>1641-1648.</t>
    </r>
  </si>
  <si>
    <r>
      <rPr>
        <b/>
        <sz val="12"/>
        <rFont val="Times New Roman"/>
        <family val="1"/>
      </rPr>
      <t xml:space="preserve">Appert C, Logema E, Hahlbrock K, Schmid J, Amrhein N. 1994. </t>
    </r>
    <r>
      <rPr>
        <sz val="12"/>
        <rFont val="Times New Roman"/>
        <family val="1"/>
      </rPr>
      <t>Structural and catalytic properties of the four phenylalanine ammonia-lyase isoenzymes from parsley (</t>
    </r>
    <r>
      <rPr>
        <i/>
        <sz val="12"/>
        <rFont val="Times New Roman"/>
        <family val="1"/>
      </rPr>
      <t>Petroselinum crispum</t>
    </r>
    <r>
      <rPr>
        <sz val="12"/>
        <rFont val="Times New Roman"/>
        <family val="1"/>
      </rPr>
      <t xml:space="preserve"> Nym.). </t>
    </r>
    <r>
      <rPr>
        <i/>
        <sz val="12"/>
        <rFont val="Times New Roman"/>
        <family val="1"/>
      </rPr>
      <t>European Journal of Biochemistry</t>
    </r>
    <r>
      <rPr>
        <b/>
        <sz val="12"/>
        <rFont val="Times New Roman"/>
        <family val="1"/>
      </rPr>
      <t xml:space="preserve"> 225:</t>
    </r>
    <r>
      <rPr>
        <sz val="12"/>
        <rFont val="Times New Roman"/>
        <family val="1"/>
      </rPr>
      <t xml:space="preserve"> 491-499.</t>
    </r>
  </si>
  <si>
    <r>
      <rPr>
        <b/>
        <sz val="12"/>
        <rFont val="Times New Roman"/>
        <family val="1"/>
      </rPr>
      <t>Elkind Y, Edwards R, Mavand M, Hedrick SA, Ribak O, Dixon RA, Lamb CJ. 1990.</t>
    </r>
    <r>
      <rPr>
        <sz val="12"/>
        <rFont val="Times New Roman"/>
        <family val="1"/>
      </rPr>
      <t xml:space="preserve"> Abnormal plant development and down-regulation of phenylpropanoid biosynthesis in transgenic tobacco containing a heterologous phenylalanine ammonia-lyase gene. </t>
    </r>
    <r>
      <rPr>
        <i/>
        <sz val="12"/>
        <rFont val="Times New Roman"/>
        <family val="1"/>
      </rPr>
      <t>Proceedings of the National Academy of Sciences, USA</t>
    </r>
    <r>
      <rPr>
        <sz val="12"/>
        <rFont val="Times New Roman"/>
        <family val="1"/>
      </rPr>
      <t xml:space="preserve"> </t>
    </r>
    <r>
      <rPr>
        <b/>
        <sz val="12"/>
        <rFont val="Times New Roman"/>
        <family val="1"/>
      </rPr>
      <t>87:</t>
    </r>
    <r>
      <rPr>
        <sz val="12"/>
        <rFont val="Times New Roman"/>
        <family val="1"/>
      </rPr>
      <t xml:space="preserve"> 9057-9061.</t>
    </r>
  </si>
  <si>
    <r>
      <rPr>
        <b/>
        <sz val="12"/>
        <rFont val="Times New Roman"/>
        <family val="1"/>
      </rPr>
      <t>Bate NJ, Orr J, Ni W, Meromi A, Nadler-Hassar T, Doerner PW, Dixon RA, Lamb CJ, Elkind Y. 1994.</t>
    </r>
    <r>
      <rPr>
        <sz val="12"/>
        <rFont val="Times New Roman"/>
        <family val="1"/>
      </rPr>
      <t xml:space="preserve"> Quantitative relationship between phenylalanine ammonia-lyase levels and phenylpropanoid accumulation in transgenic tobacco identifies a rate-determining step in natural product synthesis. </t>
    </r>
    <r>
      <rPr>
        <i/>
        <sz val="12"/>
        <rFont val="Times New Roman"/>
        <family val="1"/>
      </rPr>
      <t>Proceedings of the National Academy of Sciences, USA</t>
    </r>
    <r>
      <rPr>
        <sz val="12"/>
        <rFont val="Times New Roman"/>
        <family val="1"/>
      </rPr>
      <t xml:space="preserve"> </t>
    </r>
    <r>
      <rPr>
        <b/>
        <sz val="12"/>
        <rFont val="Times New Roman"/>
        <family val="1"/>
      </rPr>
      <t>91:</t>
    </r>
    <r>
      <rPr>
        <sz val="12"/>
        <rFont val="Times New Roman"/>
        <family val="1"/>
      </rPr>
      <t xml:space="preserve"> 7608-7612.</t>
    </r>
  </si>
  <si>
    <r>
      <rPr>
        <b/>
        <sz val="12"/>
        <rFont val="Times New Roman"/>
        <family val="1"/>
      </rPr>
      <t>Howles PA, Sewalt VJH, Paiva NL, Elkind Y, Bate NJ, Lamb C, Dixon RA. 1996.</t>
    </r>
    <r>
      <rPr>
        <sz val="12"/>
        <rFont val="Times New Roman"/>
        <family val="1"/>
      </rPr>
      <t xml:space="preserve"> Overexpression of L-Phenylalanine Ammonia-Lyase in transgenic tobacco plants reveals control points for flux into phenylpropanoid biosynthesis. </t>
    </r>
    <r>
      <rPr>
        <i/>
        <sz val="12"/>
        <rFont val="Times New Roman"/>
        <family val="1"/>
      </rPr>
      <t>Plant Physiology</t>
    </r>
    <r>
      <rPr>
        <sz val="12"/>
        <rFont val="Times New Roman"/>
        <family val="1"/>
      </rPr>
      <t xml:space="preserve"> </t>
    </r>
    <r>
      <rPr>
        <b/>
        <sz val="12"/>
        <rFont val="Times New Roman"/>
        <family val="1"/>
      </rPr>
      <t>112:</t>
    </r>
    <r>
      <rPr>
        <sz val="12"/>
        <rFont val="Times New Roman"/>
        <family val="1"/>
      </rPr>
      <t xml:space="preserve"> 1617-1624.</t>
    </r>
  </si>
  <si>
    <r>
      <rPr>
        <b/>
        <sz val="12"/>
        <rFont val="Times New Roman"/>
        <family val="1"/>
      </rPr>
      <t>Wänner LA, Li G, Ware D, Somssich IE, Davis KR. 1995.</t>
    </r>
    <r>
      <rPr>
        <sz val="12"/>
        <rFont val="Times New Roman"/>
        <family val="1"/>
      </rPr>
      <t xml:space="preserve"> The phenylalanine ammonia-lyase gene family in </t>
    </r>
    <r>
      <rPr>
        <i/>
        <sz val="12"/>
        <rFont val="Times New Roman"/>
        <family val="1"/>
      </rPr>
      <t>Arabidopsis thaliana</t>
    </r>
    <r>
      <rPr>
        <sz val="12"/>
        <rFont val="Times New Roman"/>
        <family val="1"/>
      </rPr>
      <t xml:space="preserve">. </t>
    </r>
    <r>
      <rPr>
        <i/>
        <sz val="12"/>
        <rFont val="Times New Roman"/>
        <family val="1"/>
      </rPr>
      <t>Plant Molecular Biology</t>
    </r>
    <r>
      <rPr>
        <sz val="12"/>
        <rFont val="Times New Roman"/>
        <family val="1"/>
      </rPr>
      <t xml:space="preserve"> </t>
    </r>
    <r>
      <rPr>
        <b/>
        <sz val="12"/>
        <rFont val="Times New Roman"/>
        <family val="1"/>
      </rPr>
      <t>27:</t>
    </r>
    <r>
      <rPr>
        <sz val="12"/>
        <rFont val="Times New Roman"/>
        <family val="1"/>
      </rPr>
      <t xml:space="preserve"> 327-338.</t>
    </r>
  </si>
  <si>
    <r>
      <rPr>
        <b/>
        <sz val="12"/>
        <rFont val="Times New Roman"/>
        <family val="1"/>
      </rPr>
      <t xml:space="preserve">Rohde A, Morreel K, Ralph J, Goeminne G, Hostyn V, De Rycke R, Kushnir S, Van Doorsselaere J, Joseleau JP, Vuylsteke M. 2004. </t>
    </r>
    <r>
      <rPr>
        <sz val="12"/>
        <rFont val="Times New Roman"/>
        <family val="1"/>
      </rPr>
      <t xml:space="preserve">Molecular phenotyping of the pal1 and pal2 mutants of </t>
    </r>
    <r>
      <rPr>
        <i/>
        <sz val="12"/>
        <rFont val="Times New Roman"/>
        <family val="1"/>
      </rPr>
      <t>Arabidopsis thaliana</t>
    </r>
    <r>
      <rPr>
        <sz val="12"/>
        <rFont val="Times New Roman"/>
        <family val="1"/>
      </rPr>
      <t xml:space="preserve"> reveals far-reaching consequences on phenylpropanoid, amino acid, and carbohydrate metabolism. </t>
    </r>
    <r>
      <rPr>
        <i/>
        <sz val="12"/>
        <rFont val="Times New Roman"/>
        <family val="1"/>
      </rPr>
      <t>Plant Cell</t>
    </r>
    <r>
      <rPr>
        <sz val="12"/>
        <rFont val="Times New Roman"/>
        <family val="1"/>
      </rPr>
      <t xml:space="preserve"> </t>
    </r>
    <r>
      <rPr>
        <b/>
        <sz val="12"/>
        <rFont val="Times New Roman"/>
        <family val="1"/>
      </rPr>
      <t>16:</t>
    </r>
    <r>
      <rPr>
        <sz val="12"/>
        <rFont val="Times New Roman"/>
        <family val="1"/>
      </rPr>
      <t xml:space="preserve"> 2749-2771.</t>
    </r>
  </si>
  <si>
    <r>
      <rPr>
        <b/>
        <sz val="12"/>
        <rFont val="Times New Roman"/>
        <family val="1"/>
      </rPr>
      <t>Cochrane FC, Davin LB, Lewis NG. 2004.</t>
    </r>
    <r>
      <rPr>
        <sz val="12"/>
        <rFont val="Times New Roman"/>
        <family val="1"/>
      </rPr>
      <t xml:space="preserve"> The </t>
    </r>
    <r>
      <rPr>
        <i/>
        <sz val="12"/>
        <rFont val="Times New Roman"/>
        <family val="1"/>
      </rPr>
      <t>Arabidopsis</t>
    </r>
    <r>
      <rPr>
        <sz val="12"/>
        <rFont val="Times New Roman"/>
        <family val="1"/>
      </rPr>
      <t xml:space="preserve"> phenylalanine ammonia lyase gene family: kinetic characterization of the four PAL isoforms. </t>
    </r>
    <r>
      <rPr>
        <i/>
        <sz val="12"/>
        <rFont val="Times New Roman"/>
        <family val="1"/>
      </rPr>
      <t>Phytochemistry</t>
    </r>
    <r>
      <rPr>
        <sz val="12"/>
        <rFont val="Times New Roman"/>
        <family val="1"/>
      </rPr>
      <t xml:space="preserve"> </t>
    </r>
    <r>
      <rPr>
        <b/>
        <sz val="12"/>
        <rFont val="Times New Roman"/>
        <family val="1"/>
      </rPr>
      <t>65:</t>
    </r>
    <r>
      <rPr>
        <sz val="12"/>
        <rFont val="Times New Roman"/>
        <family val="1"/>
      </rPr>
      <t xml:space="preserve"> 1557-1564.</t>
    </r>
  </si>
  <si>
    <r>
      <rPr>
        <b/>
        <sz val="12"/>
        <rFont val="Times New Roman"/>
        <family val="1"/>
      </rPr>
      <t>Huang J, Gu M, Lai Z, Fan B, Shi K, Zhou Y-H, Yu J-Q, Chen Z. 2010.</t>
    </r>
    <r>
      <rPr>
        <sz val="12"/>
        <rFont val="Times New Roman"/>
        <family val="1"/>
      </rPr>
      <t xml:space="preserve"> Functional analysis of the </t>
    </r>
    <r>
      <rPr>
        <i/>
        <sz val="12"/>
        <rFont val="Times New Roman"/>
        <family val="1"/>
      </rPr>
      <t>Arabidopsis</t>
    </r>
    <r>
      <rPr>
        <sz val="12"/>
        <rFont val="Times New Roman"/>
        <family val="1"/>
      </rPr>
      <t xml:space="preserve"> </t>
    </r>
    <r>
      <rPr>
        <i/>
        <sz val="12"/>
        <rFont val="Times New Roman"/>
        <family val="1"/>
      </rPr>
      <t>PAL</t>
    </r>
    <r>
      <rPr>
        <sz val="12"/>
        <rFont val="Times New Roman"/>
        <family val="1"/>
      </rPr>
      <t xml:space="preserve"> gene family in plant growth, development, and response to environmental stress. </t>
    </r>
    <r>
      <rPr>
        <i/>
        <sz val="12"/>
        <rFont val="Times New Roman"/>
        <family val="1"/>
      </rPr>
      <t>Plant Physiology</t>
    </r>
    <r>
      <rPr>
        <sz val="12"/>
        <rFont val="Times New Roman"/>
        <family val="1"/>
      </rPr>
      <t xml:space="preserve"> </t>
    </r>
    <r>
      <rPr>
        <b/>
        <sz val="12"/>
        <rFont val="Times New Roman"/>
        <family val="1"/>
      </rPr>
      <t>153:</t>
    </r>
    <r>
      <rPr>
        <sz val="12"/>
        <rFont val="Times New Roman"/>
        <family val="1"/>
      </rPr>
      <t xml:space="preserve"> 1526-1538.</t>
    </r>
  </si>
  <si>
    <r>
      <rPr>
        <b/>
        <sz val="12"/>
        <rFont val="Times New Roman"/>
        <family val="1"/>
      </rPr>
      <t xml:space="preserve">Koopmann E, Logemann E, Hahlbrock K. 1999. </t>
    </r>
    <r>
      <rPr>
        <sz val="12"/>
        <rFont val="Times New Roman"/>
        <family val="1"/>
      </rPr>
      <t xml:space="preserve">Regulation and functional expression of cinnamate 4-hydroxylase from parsley. </t>
    </r>
    <r>
      <rPr>
        <i/>
        <sz val="12"/>
        <rFont val="Times New Roman"/>
        <family val="1"/>
      </rPr>
      <t>Plant Physiology</t>
    </r>
    <r>
      <rPr>
        <sz val="12"/>
        <rFont val="Times New Roman"/>
        <family val="1"/>
      </rPr>
      <t xml:space="preserve"> </t>
    </r>
    <r>
      <rPr>
        <b/>
        <sz val="12"/>
        <rFont val="Times New Roman"/>
        <family val="1"/>
      </rPr>
      <t>119:</t>
    </r>
    <r>
      <rPr>
        <sz val="12"/>
        <rFont val="Times New Roman"/>
        <family val="1"/>
      </rPr>
      <t xml:space="preserve"> 49-55.</t>
    </r>
  </si>
  <si>
    <r>
      <rPr>
        <b/>
        <sz val="12"/>
        <rFont val="Times New Roman"/>
        <family val="1"/>
      </rPr>
      <t>Ro DK, Mah N, Ellis BE, Douglas CJ. 2001.</t>
    </r>
    <r>
      <rPr>
        <sz val="12"/>
        <rFont val="Times New Roman"/>
        <family val="1"/>
      </rPr>
      <t xml:space="preserve"> Functional characterization and subcellular localization of poplar (</t>
    </r>
    <r>
      <rPr>
        <i/>
        <sz val="12"/>
        <rFont val="Times New Roman"/>
        <family val="1"/>
      </rPr>
      <t>Populus trichocarp</t>
    </r>
    <r>
      <rPr>
        <sz val="12"/>
        <rFont val="Times New Roman"/>
        <family val="1"/>
      </rPr>
      <t xml:space="preserve">a x </t>
    </r>
    <r>
      <rPr>
        <i/>
        <sz val="12"/>
        <rFont val="Times New Roman"/>
        <family val="1"/>
      </rPr>
      <t>Populus deltoides</t>
    </r>
    <r>
      <rPr>
        <sz val="12"/>
        <rFont val="Times New Roman"/>
        <family val="1"/>
      </rPr>
      <t xml:space="preserve">) cinnamate 4-hydroxylase. </t>
    </r>
    <r>
      <rPr>
        <i/>
        <sz val="12"/>
        <rFont val="Times New Roman"/>
        <family val="1"/>
      </rPr>
      <t>Plant Physiology</t>
    </r>
    <r>
      <rPr>
        <sz val="12"/>
        <rFont val="Times New Roman"/>
        <family val="1"/>
      </rPr>
      <t xml:space="preserve"> </t>
    </r>
    <r>
      <rPr>
        <b/>
        <sz val="12"/>
        <rFont val="Times New Roman"/>
        <family val="1"/>
      </rPr>
      <t>126:</t>
    </r>
    <r>
      <rPr>
        <sz val="12"/>
        <rFont val="Times New Roman"/>
        <family val="1"/>
      </rPr>
      <t xml:space="preserve"> 317-329.</t>
    </r>
  </si>
  <si>
    <r>
      <rPr>
        <b/>
        <sz val="12"/>
        <rFont val="Times New Roman"/>
        <family val="1"/>
      </rPr>
      <t>Lu S, Zhou Y, Li L, Chiang VL. 2006.</t>
    </r>
    <r>
      <rPr>
        <sz val="12"/>
        <rFont val="Times New Roman"/>
        <family val="1"/>
      </rPr>
      <t xml:space="preserve"> Distinct roles of cinnamate 4-hydroxylase genes in </t>
    </r>
    <r>
      <rPr>
        <i/>
        <sz val="12"/>
        <rFont val="Times New Roman"/>
        <family val="1"/>
      </rPr>
      <t>Populus.</t>
    </r>
    <r>
      <rPr>
        <sz val="12"/>
        <rFont val="Times New Roman"/>
        <family val="1"/>
      </rPr>
      <t xml:space="preserve"> </t>
    </r>
    <r>
      <rPr>
        <i/>
        <sz val="12"/>
        <rFont val="Times New Roman"/>
        <family val="1"/>
      </rPr>
      <t>Plant Cell Physiol.</t>
    </r>
    <r>
      <rPr>
        <sz val="12"/>
        <rFont val="Times New Roman"/>
        <family val="1"/>
      </rPr>
      <t xml:space="preserve"> </t>
    </r>
    <r>
      <rPr>
        <b/>
        <sz val="12"/>
        <rFont val="Times New Roman"/>
        <family val="1"/>
      </rPr>
      <t>47:</t>
    </r>
    <r>
      <rPr>
        <sz val="12"/>
        <rFont val="Times New Roman"/>
        <family val="1"/>
      </rPr>
      <t xml:space="preserve"> 905-914.</t>
    </r>
  </si>
  <si>
    <r>
      <rPr>
        <b/>
        <sz val="12"/>
        <rFont val="Times New Roman"/>
        <family val="1"/>
      </rPr>
      <t>Lois R, Hahlbrock K. 1992.</t>
    </r>
    <r>
      <rPr>
        <sz val="12"/>
        <rFont val="Times New Roman"/>
        <family val="1"/>
      </rPr>
      <t xml:space="preserve"> Differential wound activation of members of the phenylalanine ammonia-lyase and 4-coumarate:CoA ligase gene families in various organs of parsley plants. </t>
    </r>
    <r>
      <rPr>
        <i/>
        <sz val="12"/>
        <rFont val="Times New Roman"/>
        <family val="1"/>
      </rPr>
      <t>Zeitschrift für Naturforschung C</t>
    </r>
    <r>
      <rPr>
        <sz val="12"/>
        <rFont val="Times New Roman"/>
        <family val="1"/>
      </rPr>
      <t xml:space="preserve"> </t>
    </r>
    <r>
      <rPr>
        <b/>
        <sz val="12"/>
        <rFont val="Times New Roman"/>
        <family val="1"/>
      </rPr>
      <t>47:</t>
    </r>
    <r>
      <rPr>
        <sz val="12"/>
        <rFont val="Times New Roman"/>
        <family val="1"/>
      </rPr>
      <t xml:space="preserve"> 90-94.</t>
    </r>
  </si>
  <si>
    <r>
      <rPr>
        <b/>
        <sz val="12"/>
        <rFont val="Times New Roman"/>
        <family val="1"/>
      </rPr>
      <t>Hauffe KD, Paszkowski U, Schulze-Lefert P, Hahlbrock K, Dangl JL, Douglas CJ. 1991.</t>
    </r>
    <r>
      <rPr>
        <sz val="12"/>
        <rFont val="Times New Roman"/>
        <family val="1"/>
      </rPr>
      <t xml:space="preserve"> A parsley 4CL-1 promoter fragment specifies complex expression patterns in transgenic tobacco. </t>
    </r>
    <r>
      <rPr>
        <i/>
        <sz val="12"/>
        <rFont val="Times New Roman"/>
        <family val="1"/>
      </rPr>
      <t xml:space="preserve">The Plant Cell </t>
    </r>
    <r>
      <rPr>
        <b/>
        <sz val="12"/>
        <rFont val="Times New Roman"/>
        <family val="1"/>
      </rPr>
      <t>3:</t>
    </r>
    <r>
      <rPr>
        <sz val="12"/>
        <rFont val="Times New Roman"/>
        <family val="1"/>
      </rPr>
      <t xml:space="preserve"> 435-443.</t>
    </r>
  </si>
  <si>
    <r>
      <rPr>
        <b/>
        <sz val="12"/>
        <rFont val="Times New Roman"/>
        <family val="1"/>
      </rPr>
      <t>Reinold S, Hauffe KD, Douglas CJ. 1993.</t>
    </r>
    <r>
      <rPr>
        <sz val="12"/>
        <rFont val="Times New Roman"/>
        <family val="1"/>
      </rPr>
      <t xml:space="preserve"> Tobacco and parsley 4-coumarate:coenzyme A ligase genes are temporally and spatially regulated in a cell type-specific manner during tobacco flower development. </t>
    </r>
    <r>
      <rPr>
        <i/>
        <sz val="12"/>
        <rFont val="Times New Roman"/>
        <family val="1"/>
      </rPr>
      <t>Plant Physiology</t>
    </r>
    <r>
      <rPr>
        <sz val="12"/>
        <rFont val="Times New Roman"/>
        <family val="1"/>
      </rPr>
      <t xml:space="preserve"> </t>
    </r>
    <r>
      <rPr>
        <b/>
        <sz val="12"/>
        <rFont val="Times New Roman"/>
        <family val="1"/>
      </rPr>
      <t>101:</t>
    </r>
    <r>
      <rPr>
        <sz val="12"/>
        <rFont val="Times New Roman"/>
        <family val="1"/>
      </rPr>
      <t xml:space="preserve"> 373-383.</t>
    </r>
  </si>
  <si>
    <r>
      <rPr>
        <b/>
        <sz val="12"/>
        <rFont val="Times New Roman"/>
        <family val="1"/>
      </rPr>
      <t>Allina SM, Pri-Hadash A, Theilmann DA, Ellis BE, and Douglas CJ. 1998.</t>
    </r>
    <r>
      <rPr>
        <sz val="12"/>
        <rFont val="Times New Roman"/>
        <family val="1"/>
      </rPr>
      <t xml:space="preserve"> 4-coumarate:coenzyme A ligase in hybrid poplar. Properties of native enzymes, cDNA cloning, and analysis of recombinant enzymes. </t>
    </r>
    <r>
      <rPr>
        <i/>
        <sz val="12"/>
        <rFont val="Times New Roman"/>
        <family val="1"/>
      </rPr>
      <t>Plant Physiol.</t>
    </r>
    <r>
      <rPr>
        <sz val="12"/>
        <rFont val="Times New Roman"/>
        <family val="1"/>
      </rPr>
      <t xml:space="preserve"> </t>
    </r>
    <r>
      <rPr>
        <b/>
        <sz val="12"/>
        <rFont val="Times New Roman"/>
        <family val="1"/>
      </rPr>
      <t>116:</t>
    </r>
    <r>
      <rPr>
        <sz val="12"/>
        <rFont val="Times New Roman"/>
        <family val="1"/>
      </rPr>
      <t xml:space="preserve"> 743-754.</t>
    </r>
  </si>
  <si>
    <r>
      <rPr>
        <b/>
        <sz val="12"/>
        <rFont val="Times New Roman"/>
        <family val="1"/>
      </rPr>
      <t>Hu Y, Gai Y, Yin L, Wang X, Feng C, Feng L, Li D, Jiang X-N and Wang D-C . 2010.</t>
    </r>
    <r>
      <rPr>
        <sz val="12"/>
        <rFont val="Times New Roman"/>
        <family val="1"/>
      </rPr>
      <t xml:space="preserve"> Crystal structures of a </t>
    </r>
    <r>
      <rPr>
        <i/>
        <sz val="12"/>
        <rFont val="Times New Roman"/>
        <family val="1"/>
      </rPr>
      <t>Populus tomentosa</t>
    </r>
    <r>
      <rPr>
        <sz val="12"/>
        <rFont val="Times New Roman"/>
        <family val="1"/>
      </rPr>
      <t xml:space="preserve"> 4-coumarate:coA ligase shed light on its enzymatic mechanisms.</t>
    </r>
    <r>
      <rPr>
        <i/>
        <sz val="12"/>
        <rFont val="Times New Roman"/>
        <family val="1"/>
      </rPr>
      <t xml:space="preserve"> Plant Cell</t>
    </r>
    <r>
      <rPr>
        <sz val="12"/>
        <rFont val="Times New Roman"/>
        <family val="1"/>
      </rPr>
      <t xml:space="preserve"> </t>
    </r>
    <r>
      <rPr>
        <b/>
        <sz val="12"/>
        <rFont val="Times New Roman"/>
        <family val="1"/>
      </rPr>
      <t>22:</t>
    </r>
    <r>
      <rPr>
        <sz val="12"/>
        <rFont val="Times New Roman"/>
        <family val="1"/>
      </rPr>
      <t xml:space="preserve"> 3093–3104.</t>
    </r>
  </si>
  <si>
    <r>
      <rPr>
        <b/>
        <sz val="12"/>
        <rFont val="Times New Roman"/>
        <family val="1"/>
      </rPr>
      <t xml:space="preserve">Voelker SL, Lachenbruch B, Meinzer FC, Jourdes M, Ki C, Patten AM, Davin LB, Lewis NG, Tuskan GA, Gunter L </t>
    </r>
    <r>
      <rPr>
        <b/>
        <i/>
        <sz val="12"/>
        <rFont val="Times New Roman"/>
        <family val="1"/>
      </rPr>
      <t>et al</t>
    </r>
    <r>
      <rPr>
        <b/>
        <sz val="12"/>
        <rFont val="Times New Roman"/>
        <family val="1"/>
      </rPr>
      <t>. 2010.</t>
    </r>
    <r>
      <rPr>
        <sz val="12"/>
        <rFont val="Times New Roman"/>
        <family val="1"/>
      </rPr>
      <t xml:space="preserve"> Antisense down-regulation of 4CL expression alters lignification, tree growth, and saccharification potential of field-grown poplar. </t>
    </r>
    <r>
      <rPr>
        <i/>
        <sz val="12"/>
        <rFont val="Times New Roman"/>
        <family val="1"/>
      </rPr>
      <t>Plant Physiology</t>
    </r>
    <r>
      <rPr>
        <sz val="12"/>
        <rFont val="Times New Roman"/>
        <family val="1"/>
      </rPr>
      <t xml:space="preserve"> </t>
    </r>
    <r>
      <rPr>
        <b/>
        <sz val="12"/>
        <rFont val="Times New Roman"/>
        <family val="1"/>
      </rPr>
      <t>154:</t>
    </r>
    <r>
      <rPr>
        <sz val="12"/>
        <rFont val="Times New Roman"/>
        <family val="1"/>
      </rPr>
      <t xml:space="preserve"> 874–886.
</t>
    </r>
  </si>
  <si>
    <r>
      <rPr>
        <b/>
        <sz val="12"/>
        <rFont val="Times New Roman"/>
        <family val="1"/>
      </rPr>
      <t xml:space="preserve">Chen H-C, Jina Song J, Williams CM, Shuford CM, Liu J, Wang JP, Li Q, Shi R, Gokce E, Ducoste J </t>
    </r>
    <r>
      <rPr>
        <b/>
        <i/>
        <sz val="12"/>
        <rFont val="Times New Roman"/>
        <family val="1"/>
      </rPr>
      <t>et al</t>
    </r>
    <r>
      <rPr>
        <b/>
        <sz val="12"/>
        <rFont val="Times New Roman"/>
        <family val="1"/>
      </rPr>
      <t>. 2013.</t>
    </r>
    <r>
      <rPr>
        <sz val="12"/>
        <rFont val="Times New Roman"/>
        <family val="1"/>
      </rPr>
      <t xml:space="preserve"> Monolignol pathway 4-coumaric acid:coenzyme A ligases in </t>
    </r>
    <r>
      <rPr>
        <i/>
        <sz val="12"/>
        <rFont val="Times New Roman"/>
        <family val="1"/>
      </rPr>
      <t>Populus trichocarpa</t>
    </r>
    <r>
      <rPr>
        <sz val="12"/>
        <rFont val="Times New Roman"/>
        <family val="1"/>
      </rPr>
      <t xml:space="preserve">: novel specificity, metabolic regulation, and simulation of coenzyme A ligation fluxes. </t>
    </r>
    <r>
      <rPr>
        <i/>
        <sz val="12"/>
        <rFont val="Times New Roman"/>
        <family val="1"/>
      </rPr>
      <t>Plant Physiology</t>
    </r>
    <r>
      <rPr>
        <sz val="12"/>
        <rFont val="Times New Roman"/>
        <family val="1"/>
      </rPr>
      <t xml:space="preserve"> </t>
    </r>
    <r>
      <rPr>
        <b/>
        <sz val="12"/>
        <rFont val="Times New Roman"/>
        <family val="1"/>
      </rPr>
      <t xml:space="preserve">161: </t>
    </r>
    <r>
      <rPr>
        <sz val="12"/>
        <rFont val="Times New Roman"/>
        <family val="1"/>
      </rPr>
      <t>1501–1516.</t>
    </r>
  </si>
  <si>
    <r>
      <rPr>
        <b/>
        <sz val="12"/>
        <rFont val="Times New Roman"/>
        <family val="1"/>
      </rPr>
      <t xml:space="preserve">Lee D, Ellard M, Wanner LA, Davis KR,  Douglas CJ. 1995. </t>
    </r>
    <r>
      <rPr>
        <sz val="12"/>
        <rFont val="Times New Roman"/>
        <family val="1"/>
      </rPr>
      <t xml:space="preserve">The </t>
    </r>
    <r>
      <rPr>
        <i/>
        <sz val="12"/>
        <rFont val="Times New Roman"/>
        <family val="1"/>
      </rPr>
      <t>Arabidopsis</t>
    </r>
    <r>
      <rPr>
        <sz val="12"/>
        <rFont val="Times New Roman"/>
        <family val="1"/>
      </rPr>
      <t xml:space="preserve"> 4-coumarate:coA ligase (4CL) gene: stress and developmentally regulated expression and nucleotide sequence of its cDNA. </t>
    </r>
    <r>
      <rPr>
        <i/>
        <sz val="12"/>
        <rFont val="Times New Roman"/>
        <family val="1"/>
      </rPr>
      <t xml:space="preserve">Plant Mol. Biol. </t>
    </r>
    <r>
      <rPr>
        <b/>
        <sz val="12"/>
        <rFont val="Times New Roman"/>
        <family val="1"/>
      </rPr>
      <t>28:</t>
    </r>
    <r>
      <rPr>
        <sz val="12"/>
        <rFont val="Times New Roman"/>
        <family val="1"/>
      </rPr>
      <t xml:space="preserve"> 871-884.</t>
    </r>
  </si>
  <si>
    <r>
      <rPr>
        <b/>
        <sz val="12"/>
        <rFont val="Times New Roman"/>
        <family val="1"/>
      </rPr>
      <t>Diana Lee, Meyer J, Chapple C, Douglas CK. 1997.</t>
    </r>
    <r>
      <rPr>
        <sz val="12"/>
        <rFont val="Times New Roman"/>
        <family val="1"/>
      </rPr>
      <t xml:space="preserve"> Antisense suppression of 4-coumarate:coenzyme A ligase activity in </t>
    </r>
    <r>
      <rPr>
        <i/>
        <sz val="12"/>
        <rFont val="Times New Roman"/>
        <family val="1"/>
      </rPr>
      <t>Arabidopsis</t>
    </r>
    <r>
      <rPr>
        <sz val="12"/>
        <rFont val="Times New Roman"/>
        <family val="1"/>
      </rPr>
      <t xml:space="preserve"> leads to altered lignin subunit composition. </t>
    </r>
    <r>
      <rPr>
        <i/>
        <sz val="12"/>
        <rFont val="Times New Roman"/>
        <family val="1"/>
      </rPr>
      <t>The Plant Cell</t>
    </r>
    <r>
      <rPr>
        <sz val="12"/>
        <rFont val="Times New Roman"/>
        <family val="1"/>
      </rPr>
      <t xml:space="preserve"> </t>
    </r>
    <r>
      <rPr>
        <b/>
        <sz val="12"/>
        <rFont val="Times New Roman"/>
        <family val="1"/>
      </rPr>
      <t>9:</t>
    </r>
    <r>
      <rPr>
        <sz val="12"/>
        <rFont val="Times New Roman"/>
        <family val="1"/>
      </rPr>
      <t xml:space="preserve"> 1985-1998. </t>
    </r>
  </si>
  <si>
    <r>
      <rPr>
        <b/>
        <sz val="12"/>
        <rFont val="Times New Roman"/>
        <family val="1"/>
      </rPr>
      <t>Ehlting J, Shin JJ, Douglas CJ. 2001.</t>
    </r>
    <r>
      <rPr>
        <sz val="12"/>
        <rFont val="Times New Roman"/>
        <family val="1"/>
      </rPr>
      <t xml:space="preserve"> Identification of 4-coumarate:coenzyme A ligase (4CL) substrate recognition domains.</t>
    </r>
    <r>
      <rPr>
        <i/>
        <sz val="12"/>
        <rFont val="Times New Roman"/>
        <family val="1"/>
      </rPr>
      <t xml:space="preserve"> The Plant Journal</t>
    </r>
    <r>
      <rPr>
        <sz val="12"/>
        <rFont val="Times New Roman"/>
        <family val="1"/>
      </rPr>
      <t xml:space="preserve"> </t>
    </r>
    <r>
      <rPr>
        <b/>
        <sz val="12"/>
        <rFont val="Times New Roman"/>
        <family val="1"/>
      </rPr>
      <t>27:</t>
    </r>
    <r>
      <rPr>
        <sz val="12"/>
        <rFont val="Times New Roman"/>
        <family val="1"/>
      </rPr>
      <t xml:space="preserve"> 455-465.</t>
    </r>
  </si>
  <si>
    <r>
      <rPr>
        <b/>
        <sz val="12"/>
        <rFont val="Times New Roman"/>
        <family val="1"/>
      </rPr>
      <t>Soltani BM, Ehlting J, Douglas CJ. 2006.</t>
    </r>
    <r>
      <rPr>
        <sz val="12"/>
        <rFont val="Times New Roman"/>
        <family val="1"/>
      </rPr>
      <t xml:space="preserve"> Genetic analysis and epigenetic silencing of At4CL1 and At4CL2 expression in transgenic </t>
    </r>
    <r>
      <rPr>
        <i/>
        <sz val="12"/>
        <rFont val="Times New Roman"/>
        <family val="1"/>
      </rPr>
      <t>Arabidopsis.</t>
    </r>
    <r>
      <rPr>
        <sz val="12"/>
        <rFont val="Times New Roman"/>
        <family val="1"/>
      </rPr>
      <t xml:space="preserve"> </t>
    </r>
    <r>
      <rPr>
        <i/>
        <sz val="12"/>
        <rFont val="Times New Roman"/>
        <family val="1"/>
      </rPr>
      <t>Biotechnology Journal</t>
    </r>
    <r>
      <rPr>
        <sz val="12"/>
        <rFont val="Times New Roman"/>
        <family val="1"/>
      </rPr>
      <t xml:space="preserve"> </t>
    </r>
    <r>
      <rPr>
        <b/>
        <sz val="12"/>
        <rFont val="Times New Roman"/>
        <family val="1"/>
      </rPr>
      <t>1:</t>
    </r>
    <r>
      <rPr>
        <sz val="12"/>
        <rFont val="Times New Roman"/>
        <family val="1"/>
      </rPr>
      <t xml:space="preserve"> 1124-1136.</t>
    </r>
  </si>
  <si>
    <r>
      <rPr>
        <b/>
        <sz val="12"/>
        <rFont val="Times New Roman"/>
        <family val="1"/>
      </rPr>
      <t xml:space="preserve">Xu Z, Zhang D, Hu J, Zhou X, Ye X, Reichel KL, Stewart NR, Syrenne RD, Yang X, Gao P </t>
    </r>
    <r>
      <rPr>
        <b/>
        <i/>
        <sz val="12"/>
        <rFont val="Times New Roman"/>
        <family val="1"/>
      </rPr>
      <t>et al</t>
    </r>
    <r>
      <rPr>
        <b/>
        <sz val="12"/>
        <rFont val="Times New Roman"/>
        <family val="1"/>
      </rPr>
      <t>. 2009.</t>
    </r>
    <r>
      <rPr>
        <sz val="12"/>
        <rFont val="Times New Roman"/>
        <family val="1"/>
      </rPr>
      <t xml:space="preserve"> Comparative genome analysis of lignin biosynthesis gene families across the plant kingdom. </t>
    </r>
    <r>
      <rPr>
        <i/>
        <sz val="12"/>
        <rFont val="Times New Roman"/>
        <family val="1"/>
      </rPr>
      <t>BMC Bioinformatics</t>
    </r>
    <r>
      <rPr>
        <b/>
        <sz val="12"/>
        <rFont val="Times New Roman"/>
        <family val="1"/>
      </rPr>
      <t xml:space="preserve"> 8:</t>
    </r>
    <r>
      <rPr>
        <sz val="12"/>
        <rFont val="Times New Roman"/>
        <family val="1"/>
      </rPr>
      <t xml:space="preserve"> 10.</t>
    </r>
  </si>
  <si>
    <r>
      <rPr>
        <b/>
        <sz val="12"/>
        <rFont val="Times New Roman"/>
        <family val="1"/>
      </rPr>
      <t>Hoffmann L, Maury S, Martz F, Geoffroy P, Legrand M. 2003.</t>
    </r>
    <r>
      <rPr>
        <sz val="12"/>
        <rFont val="Times New Roman"/>
        <family val="1"/>
      </rPr>
      <t xml:space="preserve"> Purification, cloning, and properties of an acyltransferase controlling sand quinate ester intermediates in phenylpropanoid metabolism. </t>
    </r>
    <r>
      <rPr>
        <i/>
        <sz val="12"/>
        <rFont val="Times New Roman"/>
        <family val="1"/>
      </rPr>
      <t>The Journal of Biological Chemistry</t>
    </r>
    <r>
      <rPr>
        <sz val="12"/>
        <rFont val="Times New Roman"/>
        <family val="1"/>
      </rPr>
      <t xml:space="preserve"> </t>
    </r>
    <r>
      <rPr>
        <b/>
        <sz val="12"/>
        <rFont val="Times New Roman"/>
        <family val="1"/>
      </rPr>
      <t xml:space="preserve">278: </t>
    </r>
    <r>
      <rPr>
        <sz val="12"/>
        <rFont val="Times New Roman"/>
        <family val="1"/>
      </rPr>
      <t>95-103.</t>
    </r>
  </si>
  <si>
    <r>
      <rPr>
        <b/>
        <sz val="12"/>
        <rFont val="Times New Roman"/>
        <family val="1"/>
      </rPr>
      <t>Hoffmann L, Besseau S, Geoffroy P, Ritzenthaler C, Meyer D, Lapierre C,Pollet B, Legrand M. 2004.</t>
    </r>
    <r>
      <rPr>
        <sz val="12"/>
        <rFont val="Times New Roman"/>
        <family val="1"/>
      </rPr>
      <t xml:space="preserve"> Silencing of hydroxycinnamoyl-coenzyme Ashikimate/quinate hydroxycinnamoyl transferase affects phenylpropanoid biosynthesis. </t>
    </r>
    <r>
      <rPr>
        <i/>
        <sz val="12"/>
        <rFont val="Times New Roman"/>
        <family val="1"/>
      </rPr>
      <t>The Plant Cell</t>
    </r>
    <r>
      <rPr>
        <sz val="12"/>
        <rFont val="Times New Roman"/>
        <family val="1"/>
      </rPr>
      <t xml:space="preserve"> </t>
    </r>
    <r>
      <rPr>
        <b/>
        <sz val="12"/>
        <rFont val="Times New Roman"/>
        <family val="1"/>
      </rPr>
      <t>16:</t>
    </r>
    <r>
      <rPr>
        <sz val="12"/>
        <rFont val="Times New Roman"/>
        <family val="1"/>
      </rPr>
      <t xml:space="preserve"> 1446-1465.</t>
    </r>
  </si>
  <si>
    <r>
      <rPr>
        <b/>
        <sz val="12"/>
        <rFont val="Times New Roman"/>
        <family val="1"/>
      </rPr>
      <t>Shadle G, Chen F, Reddy MSS, Jackson L, Nakashima J, Dixon RA. 2007.</t>
    </r>
    <r>
      <rPr>
        <sz val="12"/>
        <rFont val="Times New Roman"/>
        <family val="1"/>
      </rPr>
      <t xml:space="preserve"> Down-regulation of hydroxycinnamoyl CoA: Shikimate hydroxycinnamoyl transferase in transgenic alfalfa affects lignification, development and forage quality. </t>
    </r>
    <r>
      <rPr>
        <i/>
        <sz val="12"/>
        <rFont val="Times New Roman"/>
        <family val="1"/>
      </rPr>
      <t>Phytochemistry</t>
    </r>
    <r>
      <rPr>
        <sz val="12"/>
        <rFont val="Times New Roman"/>
        <family val="1"/>
      </rPr>
      <t xml:space="preserve"> </t>
    </r>
    <r>
      <rPr>
        <b/>
        <sz val="12"/>
        <rFont val="Times New Roman"/>
        <family val="1"/>
      </rPr>
      <t>68:</t>
    </r>
    <r>
      <rPr>
        <sz val="12"/>
        <rFont val="Times New Roman"/>
        <family val="1"/>
      </rPr>
      <t xml:space="preserve"> 1521–1529.</t>
    </r>
  </si>
  <si>
    <r>
      <rPr>
        <b/>
        <sz val="12"/>
        <rFont val="Times New Roman"/>
        <family val="1"/>
      </rPr>
      <t>Chapple CC. 1995.</t>
    </r>
    <r>
      <rPr>
        <sz val="12"/>
        <rFont val="Times New Roman"/>
        <family val="1"/>
      </rPr>
      <t xml:space="preserve"> A cDNA encoding a novel cytochrome P450-dependent monooxygenase from </t>
    </r>
    <r>
      <rPr>
        <i/>
        <sz val="12"/>
        <rFont val="Times New Roman"/>
        <family val="1"/>
      </rPr>
      <t>Arabidopsis thaliana</t>
    </r>
    <r>
      <rPr>
        <sz val="12"/>
        <rFont val="Times New Roman"/>
        <family val="1"/>
      </rPr>
      <t xml:space="preserve">. </t>
    </r>
    <r>
      <rPr>
        <i/>
        <sz val="12"/>
        <rFont val="Times New Roman"/>
        <family val="1"/>
      </rPr>
      <t xml:space="preserve">Plant Physiology </t>
    </r>
    <r>
      <rPr>
        <b/>
        <sz val="12"/>
        <rFont val="Times New Roman"/>
        <family val="1"/>
      </rPr>
      <t>108:</t>
    </r>
    <r>
      <rPr>
        <sz val="12"/>
        <rFont val="Times New Roman"/>
        <family val="1"/>
      </rPr>
      <t xml:space="preserve"> 875-876.</t>
    </r>
  </si>
  <si>
    <r>
      <rPr>
        <b/>
        <sz val="12"/>
        <rFont val="Times New Roman"/>
        <family val="1"/>
      </rPr>
      <t>Schoch G, Goepfert S, Morant M, Hehn A, Meyer D, Ullmann P, Werck-Reichhart D. 2001.</t>
    </r>
    <r>
      <rPr>
        <sz val="12"/>
        <rFont val="Times New Roman"/>
        <family val="1"/>
      </rPr>
      <t xml:space="preserve"> CYP98A3 from </t>
    </r>
    <r>
      <rPr>
        <i/>
        <sz val="12"/>
        <rFont val="Times New Roman"/>
        <family val="1"/>
      </rPr>
      <t>Arabidopsis thaliana</t>
    </r>
    <r>
      <rPr>
        <sz val="12"/>
        <rFont val="Times New Roman"/>
        <family val="1"/>
      </rPr>
      <t xml:space="preserve"> is a 3’-hydroxylase of phenolic esters, a missing link in the phenylpropanoid pathway. </t>
    </r>
    <r>
      <rPr>
        <i/>
        <sz val="12"/>
        <rFont val="Times New Roman"/>
        <family val="1"/>
      </rPr>
      <t>The Journal of Biological Chemistry</t>
    </r>
    <r>
      <rPr>
        <sz val="12"/>
        <rFont val="Times New Roman"/>
        <family val="1"/>
      </rPr>
      <t xml:space="preserve"> </t>
    </r>
    <r>
      <rPr>
        <b/>
        <sz val="12"/>
        <rFont val="Times New Roman"/>
        <family val="1"/>
      </rPr>
      <t>276:</t>
    </r>
    <r>
      <rPr>
        <sz val="12"/>
        <rFont val="Times New Roman"/>
        <family val="1"/>
      </rPr>
      <t xml:space="preserve"> 36566-36574.</t>
    </r>
  </si>
  <si>
    <r>
      <rPr>
        <b/>
        <sz val="12"/>
        <rFont val="Times New Roman"/>
        <family val="1"/>
      </rPr>
      <t>Franke R, McMichael CM, Meyer K, Shirley AM, Cusumano JC, Chapple C. 2000.</t>
    </r>
    <r>
      <rPr>
        <sz val="12"/>
        <rFont val="Times New Roman"/>
        <family val="1"/>
      </rPr>
      <t xml:space="preserve"> Modified lignin in tobacco and poplar plants over-expressing the </t>
    </r>
    <r>
      <rPr>
        <i/>
        <sz val="12"/>
        <rFont val="Times New Roman"/>
        <family val="1"/>
      </rPr>
      <t>Arabidopsis</t>
    </r>
    <r>
      <rPr>
        <sz val="12"/>
        <rFont val="Times New Roman"/>
        <family val="1"/>
      </rPr>
      <t xml:space="preserve"> gene encoding ferulate 5-hydroxylase. </t>
    </r>
    <r>
      <rPr>
        <i/>
        <sz val="12"/>
        <rFont val="Times New Roman"/>
        <family val="1"/>
      </rPr>
      <t xml:space="preserve">The Plant Journal </t>
    </r>
    <r>
      <rPr>
        <b/>
        <sz val="12"/>
        <rFont val="Times New Roman"/>
        <family val="1"/>
      </rPr>
      <t>22:</t>
    </r>
    <r>
      <rPr>
        <sz val="12"/>
        <rFont val="Times New Roman"/>
        <family val="1"/>
      </rPr>
      <t xml:space="preserve"> 223-234.</t>
    </r>
  </si>
  <si>
    <r>
      <rPr>
        <b/>
        <sz val="12"/>
        <rFont val="Times New Roman"/>
        <family val="1"/>
      </rPr>
      <t>Franke R, Humphreys JM, Hemm MR, Denault JW, Ruegger MO, Cusumano JC, Chapple C. 2002a.</t>
    </r>
    <r>
      <rPr>
        <sz val="12"/>
        <rFont val="Times New Roman"/>
        <family val="1"/>
      </rPr>
      <t xml:space="preserve"> The </t>
    </r>
    <r>
      <rPr>
        <i/>
        <sz val="12"/>
        <rFont val="Times New Roman"/>
        <family val="1"/>
      </rPr>
      <t>Arabidopsis</t>
    </r>
    <r>
      <rPr>
        <sz val="12"/>
        <rFont val="Times New Roman"/>
        <family val="1"/>
      </rPr>
      <t xml:space="preserve"> </t>
    </r>
    <r>
      <rPr>
        <i/>
        <sz val="12"/>
        <rFont val="Times New Roman"/>
        <family val="1"/>
      </rPr>
      <t>REF8</t>
    </r>
    <r>
      <rPr>
        <sz val="12"/>
        <rFont val="Times New Roman"/>
        <family val="1"/>
      </rPr>
      <t xml:space="preserve"> gene encodes the 3-hydroxylase of phenylpropanoid metabolism. </t>
    </r>
    <r>
      <rPr>
        <i/>
        <sz val="12"/>
        <rFont val="Times New Roman"/>
        <family val="1"/>
      </rPr>
      <t>The Plant Journal</t>
    </r>
    <r>
      <rPr>
        <sz val="12"/>
        <rFont val="Times New Roman"/>
        <family val="1"/>
      </rPr>
      <t xml:space="preserve"> </t>
    </r>
    <r>
      <rPr>
        <b/>
        <sz val="12"/>
        <rFont val="Times New Roman"/>
        <family val="1"/>
      </rPr>
      <t>30:</t>
    </r>
    <r>
      <rPr>
        <sz val="12"/>
        <rFont val="Times New Roman"/>
        <family val="1"/>
      </rPr>
      <t xml:space="preserve"> 33-45.</t>
    </r>
  </si>
  <si>
    <r>
      <rPr>
        <b/>
        <sz val="12"/>
        <rFont val="Times New Roman"/>
        <family val="1"/>
      </rPr>
      <t>Coleman HD, Park J-Y, Nair R, Chapple C, Mansfield SD. 2008.</t>
    </r>
    <r>
      <rPr>
        <sz val="12"/>
        <rFont val="Times New Roman"/>
        <family val="1"/>
      </rPr>
      <t xml:space="preserve"> RNAi-mediated suppression of p-coumaroyl-CoA 3-hydroxylase in hybrid poplar impacts lignin deposition and soluble secondary metabolism. </t>
    </r>
    <r>
      <rPr>
        <i/>
        <sz val="12"/>
        <rFont val="Times New Roman"/>
        <family val="1"/>
      </rPr>
      <t>Proceedings of the National Academy of Sciences, USA</t>
    </r>
    <r>
      <rPr>
        <sz val="12"/>
        <rFont val="Times New Roman"/>
        <family val="1"/>
      </rPr>
      <t xml:space="preserve"> </t>
    </r>
    <r>
      <rPr>
        <b/>
        <sz val="12"/>
        <rFont val="Times New Roman"/>
        <family val="1"/>
      </rPr>
      <t>105:</t>
    </r>
    <r>
      <rPr>
        <sz val="12"/>
        <rFont val="Times New Roman"/>
        <family val="1"/>
      </rPr>
      <t xml:space="preserve"> 4501-4506.</t>
    </r>
  </si>
  <si>
    <r>
      <rPr>
        <b/>
        <sz val="12"/>
        <rFont val="Times New Roman"/>
        <family val="1"/>
      </rPr>
      <t xml:space="preserve">Vanholme R, Cesarino I, Rataj K, Xiao Y, Sundin L, Goeminne G, Kim H, Cross J, Morreel K, Araujo P </t>
    </r>
    <r>
      <rPr>
        <b/>
        <i/>
        <sz val="12"/>
        <rFont val="Times New Roman"/>
        <family val="1"/>
      </rPr>
      <t>et al</t>
    </r>
    <r>
      <rPr>
        <b/>
        <sz val="12"/>
        <rFont val="Times New Roman"/>
        <family val="1"/>
      </rPr>
      <t>. 2013.</t>
    </r>
    <r>
      <rPr>
        <sz val="12"/>
        <rFont val="Times New Roman"/>
        <family val="1"/>
      </rPr>
      <t xml:space="preserve"> Caffeoyl Shikimate esterase (CSE) is an enzyme in the lignin biosynthetic pathway in </t>
    </r>
    <r>
      <rPr>
        <i/>
        <sz val="12"/>
        <rFont val="Times New Roman"/>
        <family val="1"/>
      </rPr>
      <t>Arabidopsis.</t>
    </r>
    <r>
      <rPr>
        <sz val="12"/>
        <rFont val="Times New Roman"/>
        <family val="1"/>
      </rPr>
      <t xml:space="preserve"> </t>
    </r>
    <r>
      <rPr>
        <i/>
        <sz val="12"/>
        <rFont val="Times New Roman"/>
        <family val="1"/>
      </rPr>
      <t>Science</t>
    </r>
    <r>
      <rPr>
        <sz val="12"/>
        <rFont val="Times New Roman"/>
        <family val="1"/>
      </rPr>
      <t xml:space="preserve"> </t>
    </r>
    <r>
      <rPr>
        <b/>
        <sz val="12"/>
        <rFont val="Times New Roman"/>
        <family val="1"/>
      </rPr>
      <t>341:</t>
    </r>
    <r>
      <rPr>
        <sz val="12"/>
        <rFont val="Times New Roman"/>
        <family val="1"/>
      </rPr>
      <t xml:space="preserve"> 1103-1106.</t>
    </r>
  </si>
  <si>
    <r>
      <rPr>
        <b/>
        <sz val="12"/>
        <rFont val="Times New Roman"/>
        <family val="1"/>
      </rPr>
      <t>Martz F, Maury S, Pinçon G, Legrand M. 1998.</t>
    </r>
    <r>
      <rPr>
        <sz val="12"/>
        <rFont val="Times New Roman"/>
        <family val="1"/>
      </rPr>
      <t xml:space="preserve"> cDNA cloning, substrate specificity and expression study of tobacco caffeoyl-CoA 3-O-methyltransferase, a lignin biosynthetic enzyme. </t>
    </r>
    <r>
      <rPr>
        <i/>
        <sz val="12"/>
        <rFont val="Times New Roman"/>
        <family val="1"/>
      </rPr>
      <t>Plant Molecular Biology</t>
    </r>
    <r>
      <rPr>
        <sz val="12"/>
        <rFont val="Times New Roman"/>
        <family val="1"/>
      </rPr>
      <t xml:space="preserve"> 36: 427-437.</t>
    </r>
  </si>
  <si>
    <r>
      <rPr>
        <b/>
        <sz val="12"/>
        <rFont val="Times New Roman"/>
        <family val="1"/>
      </rPr>
      <t>Maury S, Geoffroy P, Legrand M. 1999.</t>
    </r>
    <r>
      <rPr>
        <sz val="12"/>
        <rFont val="Times New Roman"/>
        <family val="1"/>
      </rPr>
      <t xml:space="preserve"> Tobacco O-methyltransferases involved in phenylpropanoid metabolism. The different caffeoyl-Coenzyme A/5-hydroxyferuloyl-coenzyme A 3/5-O-methyltransferase and caffeic acid/5-hydroxyferulic acid 3/5-O-methyltransferase classes have distinct substrate specificities and expression patterns. </t>
    </r>
    <r>
      <rPr>
        <i/>
        <sz val="12"/>
        <rFont val="Times New Roman"/>
        <family val="1"/>
      </rPr>
      <t>Plant Physiology</t>
    </r>
    <r>
      <rPr>
        <sz val="12"/>
        <rFont val="Times New Roman"/>
        <family val="1"/>
      </rPr>
      <t xml:space="preserve"> </t>
    </r>
    <r>
      <rPr>
        <b/>
        <sz val="12"/>
        <rFont val="Times New Roman"/>
        <family val="1"/>
      </rPr>
      <t>121:</t>
    </r>
    <r>
      <rPr>
        <sz val="12"/>
        <rFont val="Times New Roman"/>
        <family val="1"/>
      </rPr>
      <t xml:space="preserve"> 215-223.</t>
    </r>
  </si>
  <si>
    <r>
      <rPr>
        <b/>
        <sz val="12"/>
        <rFont val="Times New Roman"/>
        <family val="1"/>
      </rPr>
      <t>Pinçon G, Maury S, Hoffmann L, Geoffroya P, Lapierre C, Pollet B, Legrand M. 2001.</t>
    </r>
    <r>
      <rPr>
        <sz val="12"/>
        <rFont val="Times New Roman"/>
        <family val="1"/>
      </rPr>
      <t xml:space="preserve"> Repression of O-methyltransferase genes in transgenic tobacco affects lignin synthesis and plant growth. </t>
    </r>
    <r>
      <rPr>
        <i/>
        <sz val="12"/>
        <rFont val="Times New Roman"/>
        <family val="1"/>
      </rPr>
      <t>Phytochemistry</t>
    </r>
    <r>
      <rPr>
        <sz val="12"/>
        <rFont val="Times New Roman"/>
        <family val="1"/>
      </rPr>
      <t xml:space="preserve"> </t>
    </r>
    <r>
      <rPr>
        <b/>
        <sz val="12"/>
        <rFont val="Times New Roman"/>
        <family val="1"/>
      </rPr>
      <t>57:</t>
    </r>
    <r>
      <rPr>
        <sz val="12"/>
        <rFont val="Times New Roman"/>
        <family val="1"/>
      </rPr>
      <t xml:space="preserve"> 1167-1176.</t>
    </r>
  </si>
  <si>
    <r>
      <rPr>
        <b/>
        <sz val="12"/>
        <rFont val="Times New Roman"/>
        <family val="1"/>
      </rPr>
      <t>Do CT, Pollet B, Thévenin J, Sibout R, Denoue D, Barrière Y, Lapierre C, Jouanin L. 2007.</t>
    </r>
    <r>
      <rPr>
        <sz val="12"/>
        <rFont val="Times New Roman"/>
        <family val="1"/>
      </rPr>
      <t xml:space="preserve"> Both caffeoyl coenzyme A 3-O-methyltransferase 1 and caffeic acid O-methyltransferase 1 are involved in redundant functions for lignin, flavonoids and sinapoyl malate biosynthesis in </t>
    </r>
    <r>
      <rPr>
        <i/>
        <sz val="12"/>
        <rFont val="Times New Roman"/>
        <family val="1"/>
      </rPr>
      <t>Arabidopsis.</t>
    </r>
    <r>
      <rPr>
        <sz val="12"/>
        <rFont val="Times New Roman"/>
        <family val="1"/>
      </rPr>
      <t xml:space="preserve"> </t>
    </r>
    <r>
      <rPr>
        <i/>
        <sz val="12"/>
        <rFont val="Times New Roman"/>
        <family val="1"/>
      </rPr>
      <t>Planta</t>
    </r>
    <r>
      <rPr>
        <sz val="12"/>
        <rFont val="Times New Roman"/>
        <family val="1"/>
      </rPr>
      <t xml:space="preserve"> </t>
    </r>
    <r>
      <rPr>
        <b/>
        <sz val="12"/>
        <rFont val="Times New Roman"/>
        <family val="1"/>
      </rPr>
      <t>226:</t>
    </r>
    <r>
      <rPr>
        <sz val="12"/>
        <rFont val="Times New Roman"/>
        <family val="1"/>
      </rPr>
      <t xml:space="preserve"> 1117-1129.</t>
    </r>
  </si>
  <si>
    <r>
      <rPr>
        <b/>
        <sz val="12"/>
        <rFont val="Times New Roman"/>
        <family val="1"/>
      </rPr>
      <t xml:space="preserve">Zhong R, Morrison III WH, Himmelsbach DS, Poole FL, Ye Z-H. 2000. </t>
    </r>
    <r>
      <rPr>
        <sz val="12"/>
        <rFont val="Times New Roman"/>
        <family val="1"/>
      </rPr>
      <t xml:space="preserve">Essential role of caffeoyl coenzyme A O-methyltransferase in lignin biosynthesis in woody poplar plants. </t>
    </r>
    <r>
      <rPr>
        <i/>
        <sz val="12"/>
        <rFont val="Times New Roman"/>
        <family val="1"/>
      </rPr>
      <t>Plant Physiology</t>
    </r>
    <r>
      <rPr>
        <sz val="12"/>
        <rFont val="Times New Roman"/>
        <family val="1"/>
      </rPr>
      <t xml:space="preserve"> </t>
    </r>
    <r>
      <rPr>
        <b/>
        <sz val="12"/>
        <rFont val="Times New Roman"/>
        <family val="1"/>
      </rPr>
      <t>124:</t>
    </r>
    <r>
      <rPr>
        <sz val="12"/>
        <rFont val="Times New Roman"/>
        <family val="1"/>
      </rPr>
      <t xml:space="preserve"> 563–577.</t>
    </r>
  </si>
  <si>
    <r>
      <rPr>
        <b/>
        <sz val="12"/>
        <rFont val="Times New Roman"/>
        <family val="1"/>
      </rPr>
      <t>Chen C, Meyermans H, Burggraeve B, De Rycke RM, Inoue K, De Vleesschauwer V, Steenackers M, Van Montagu MC, Engler GJ,  Boerjan WA. 2000.</t>
    </r>
    <r>
      <rPr>
        <sz val="12"/>
        <rFont val="Times New Roman"/>
        <family val="1"/>
      </rPr>
      <t xml:space="preserve"> Cell-specific and conditional expression of caffeoyl-coenzyme A-3-O-methyltransferase in poplar. </t>
    </r>
    <r>
      <rPr>
        <i/>
        <sz val="12"/>
        <rFont val="Times New Roman"/>
        <family val="1"/>
      </rPr>
      <t>Plant Physiology</t>
    </r>
    <r>
      <rPr>
        <sz val="12"/>
        <rFont val="Times New Roman"/>
        <family val="1"/>
      </rPr>
      <t xml:space="preserve"> </t>
    </r>
    <r>
      <rPr>
        <b/>
        <sz val="12"/>
        <rFont val="Times New Roman"/>
        <family val="1"/>
      </rPr>
      <t xml:space="preserve">123: </t>
    </r>
    <r>
      <rPr>
        <sz val="12"/>
        <rFont val="Times New Roman"/>
        <family val="1"/>
      </rPr>
      <t>853–867.</t>
    </r>
  </si>
  <si>
    <r>
      <rPr>
        <b/>
        <sz val="12"/>
        <rFont val="Times New Roman"/>
        <family val="1"/>
      </rPr>
      <t>Meyer K, Cusumano JC, Somerville C, Chapple C. 1996.</t>
    </r>
    <r>
      <rPr>
        <sz val="12"/>
        <rFont val="Times New Roman"/>
        <family val="1"/>
      </rPr>
      <t xml:space="preserve"> Ferulate-5-hydroxylase from </t>
    </r>
    <r>
      <rPr>
        <i/>
        <sz val="12"/>
        <rFont val="Times New Roman"/>
        <family val="1"/>
      </rPr>
      <t>Arabidopsis thaliana</t>
    </r>
    <r>
      <rPr>
        <sz val="12"/>
        <rFont val="Times New Roman"/>
        <family val="1"/>
      </rPr>
      <t xml:space="preserve"> defines a new family of cytochrome P450-dependent monooxygenases. </t>
    </r>
    <r>
      <rPr>
        <i/>
        <sz val="12"/>
        <rFont val="Times New Roman"/>
        <family val="1"/>
      </rPr>
      <t>Proceedings of the National Academy of Sciences, USA</t>
    </r>
    <r>
      <rPr>
        <sz val="12"/>
        <rFont val="Times New Roman"/>
        <family val="1"/>
      </rPr>
      <t xml:space="preserve"> </t>
    </r>
    <r>
      <rPr>
        <b/>
        <sz val="12"/>
        <rFont val="Times New Roman"/>
        <family val="1"/>
      </rPr>
      <t>93:</t>
    </r>
    <r>
      <rPr>
        <sz val="12"/>
        <rFont val="Times New Roman"/>
        <family val="1"/>
      </rPr>
      <t xml:space="preserve"> 6869-6874.</t>
    </r>
  </si>
  <si>
    <r>
      <rPr>
        <b/>
        <sz val="12"/>
        <rFont val="Times New Roman"/>
        <family val="1"/>
      </rPr>
      <t>Meyer K, Shirley AM, Cusumano JC, Bell-Lelong DA, Chapple C. 1998.</t>
    </r>
    <r>
      <rPr>
        <sz val="12"/>
        <rFont val="Times New Roman"/>
        <family val="1"/>
      </rPr>
      <t xml:space="preserve"> Lignin monomer composition is determined by the expression of a cytochrome P450-dependent monooxygenase in </t>
    </r>
    <r>
      <rPr>
        <i/>
        <sz val="12"/>
        <rFont val="Times New Roman"/>
        <family val="1"/>
      </rPr>
      <t>Arabidopsis.</t>
    </r>
    <r>
      <rPr>
        <sz val="12"/>
        <rFont val="Times New Roman"/>
        <family val="1"/>
      </rPr>
      <t xml:space="preserve"> </t>
    </r>
    <r>
      <rPr>
        <i/>
        <sz val="12"/>
        <rFont val="Times New Roman"/>
        <family val="1"/>
      </rPr>
      <t>Proceedings of the National Academy of Sciences, USA</t>
    </r>
    <r>
      <rPr>
        <sz val="12"/>
        <rFont val="Times New Roman"/>
        <family val="1"/>
      </rPr>
      <t xml:space="preserve"> </t>
    </r>
    <r>
      <rPr>
        <b/>
        <sz val="12"/>
        <rFont val="Times New Roman"/>
        <family val="1"/>
      </rPr>
      <t>95:</t>
    </r>
    <r>
      <rPr>
        <sz val="12"/>
        <rFont val="Times New Roman"/>
        <family val="1"/>
      </rPr>
      <t xml:space="preserve"> 6619-6623.</t>
    </r>
  </si>
  <si>
    <r>
      <rPr>
        <b/>
        <sz val="12"/>
        <rFont val="Times New Roman"/>
        <family val="1"/>
      </rPr>
      <t>Humphreys JM, Hemm MR, Chapple C. 1999.</t>
    </r>
    <r>
      <rPr>
        <sz val="12"/>
        <rFont val="Times New Roman"/>
        <family val="1"/>
      </rPr>
      <t xml:space="preserve"> New routes for lignin biosynthesis defined by biochemical characterization of recombinant ferulate 5-hydroxylase, a multifunctional cytochrome P450-dependent monooxygenase. </t>
    </r>
    <r>
      <rPr>
        <i/>
        <sz val="12"/>
        <rFont val="Times New Roman"/>
        <family val="1"/>
      </rPr>
      <t>Proceedings of the National Academy of Sciences, USA</t>
    </r>
    <r>
      <rPr>
        <sz val="12"/>
        <rFont val="Times New Roman"/>
        <family val="1"/>
      </rPr>
      <t xml:space="preserve"> </t>
    </r>
    <r>
      <rPr>
        <b/>
        <sz val="12"/>
        <rFont val="Times New Roman"/>
        <family val="1"/>
      </rPr>
      <t>96:</t>
    </r>
    <r>
      <rPr>
        <sz val="12"/>
        <rFont val="Times New Roman"/>
        <family val="1"/>
      </rPr>
      <t xml:space="preserve"> 10045–10050.</t>
    </r>
  </si>
  <si>
    <r>
      <t>F</t>
    </r>
    <r>
      <rPr>
        <b/>
        <sz val="12"/>
        <rFont val="Times New Roman"/>
        <family val="1"/>
      </rPr>
      <t>ranke R, McMichael CM, Meyer K, Shirley AM, Cusumano JC, Chapple C. 2000.</t>
    </r>
    <r>
      <rPr>
        <sz val="12"/>
        <rFont val="Times New Roman"/>
        <family val="1"/>
      </rPr>
      <t xml:space="preserve"> Modified lignin in tobacco and poplar plants over-expressing the </t>
    </r>
    <r>
      <rPr>
        <i/>
        <sz val="12"/>
        <rFont val="Times New Roman"/>
        <family val="1"/>
      </rPr>
      <t>Arabidopsis</t>
    </r>
    <r>
      <rPr>
        <sz val="12"/>
        <rFont val="Times New Roman"/>
        <family val="1"/>
      </rPr>
      <t xml:space="preserve"> gene encoding ferulate 5-hydroxylase. </t>
    </r>
    <r>
      <rPr>
        <i/>
        <sz val="12"/>
        <rFont val="Times New Roman"/>
        <family val="1"/>
      </rPr>
      <t>The Plant Journal</t>
    </r>
    <r>
      <rPr>
        <sz val="12"/>
        <rFont val="Times New Roman"/>
        <family val="1"/>
      </rPr>
      <t xml:space="preserve"> </t>
    </r>
    <r>
      <rPr>
        <b/>
        <sz val="12"/>
        <rFont val="Times New Roman"/>
        <family val="1"/>
      </rPr>
      <t>22:</t>
    </r>
    <r>
      <rPr>
        <sz val="12"/>
        <rFont val="Times New Roman"/>
        <family val="1"/>
      </rPr>
      <t xml:space="preserve"> 223-234.</t>
    </r>
  </si>
  <si>
    <r>
      <rPr>
        <b/>
        <sz val="12"/>
        <rFont val="Times New Roman"/>
        <family val="1"/>
      </rPr>
      <t xml:space="preserve">Vanholme R, Ralph J, Akiyama T, Lu F, Pazo JR, Kim H, Christensen JH, Van Reusel B, Storme V, De Rycke R </t>
    </r>
    <r>
      <rPr>
        <b/>
        <i/>
        <sz val="12"/>
        <rFont val="Times New Roman"/>
        <family val="1"/>
      </rPr>
      <t>et al</t>
    </r>
    <r>
      <rPr>
        <b/>
        <sz val="12"/>
        <rFont val="Times New Roman"/>
        <family val="1"/>
      </rPr>
      <t>. 2010.</t>
    </r>
    <r>
      <rPr>
        <sz val="12"/>
        <rFont val="Times New Roman"/>
        <family val="1"/>
      </rPr>
      <t xml:space="preserve"> Engineering traditional monolignols out of lignin by concomitant up-regulation of F5H1 and down-regulation of COMT in </t>
    </r>
    <r>
      <rPr>
        <i/>
        <sz val="12"/>
        <rFont val="Times New Roman"/>
        <family val="1"/>
      </rPr>
      <t>Arabidopsis. Plant Journal</t>
    </r>
    <r>
      <rPr>
        <sz val="12"/>
        <rFont val="Times New Roman"/>
        <family val="1"/>
      </rPr>
      <t xml:space="preserve"> </t>
    </r>
    <r>
      <rPr>
        <b/>
        <sz val="12"/>
        <rFont val="Times New Roman"/>
        <family val="1"/>
      </rPr>
      <t xml:space="preserve">64: </t>
    </r>
    <r>
      <rPr>
        <sz val="12"/>
        <rFont val="Times New Roman"/>
        <family val="1"/>
      </rPr>
      <t>885-897.</t>
    </r>
  </si>
  <si>
    <r>
      <rPr>
        <b/>
        <sz val="12"/>
        <rFont val="Times New Roman"/>
        <family val="1"/>
      </rPr>
      <t>García JR, Anderson N, Le-Feuvre R, Iturra C, Elissetche J, Chapple C, Valenzuela S. 2014.</t>
    </r>
    <r>
      <rPr>
        <sz val="12"/>
        <rFont val="Times New Roman"/>
        <family val="1"/>
      </rPr>
      <t xml:space="preserve"> Rescue of syringyl lignin and sinapate ester biosynthesis in </t>
    </r>
    <r>
      <rPr>
        <i/>
        <sz val="12"/>
        <rFont val="Times New Roman"/>
        <family val="1"/>
      </rPr>
      <t>Arabidopsis thaliana</t>
    </r>
    <r>
      <rPr>
        <sz val="12"/>
        <rFont val="Times New Roman"/>
        <family val="1"/>
      </rPr>
      <t xml:space="preserve"> by a coniferaldehyde 5-hydroxylase from </t>
    </r>
    <r>
      <rPr>
        <i/>
        <sz val="12"/>
        <rFont val="Times New Roman"/>
        <family val="1"/>
      </rPr>
      <t>Eucalyptus globulus</t>
    </r>
    <r>
      <rPr>
        <sz val="12"/>
        <rFont val="Times New Roman"/>
        <family val="1"/>
      </rPr>
      <t xml:space="preserve">. </t>
    </r>
    <r>
      <rPr>
        <i/>
        <sz val="12"/>
        <rFont val="Times New Roman"/>
        <family val="1"/>
      </rPr>
      <t>Plant Cell Rep</t>
    </r>
    <r>
      <rPr>
        <sz val="12"/>
        <rFont val="Times New Roman"/>
        <family val="1"/>
      </rPr>
      <t xml:space="preserve"> </t>
    </r>
    <r>
      <rPr>
        <b/>
        <sz val="12"/>
        <rFont val="Times New Roman"/>
        <family val="1"/>
      </rPr>
      <t>33:</t>
    </r>
    <r>
      <rPr>
        <sz val="12"/>
        <rFont val="Times New Roman"/>
        <family val="1"/>
      </rPr>
      <t xml:space="preserve"> 1263-1274.</t>
    </r>
  </si>
  <si>
    <r>
      <rPr>
        <b/>
        <sz val="12"/>
        <rFont val="Times New Roman"/>
        <family val="1"/>
      </rPr>
      <t>Huntley SK, Ellis D, Gilbert M, Chapple C, Mansfield SD. 2003.</t>
    </r>
    <r>
      <rPr>
        <sz val="12"/>
        <rFont val="Times New Roman"/>
        <family val="1"/>
      </rPr>
      <t xml:space="preserve"> Significant increases in pulping efficiency in C4H-F5H-transformed poplars: improved chemical savings and reduced environmental toxins. </t>
    </r>
    <r>
      <rPr>
        <i/>
        <sz val="12"/>
        <rFont val="Times New Roman"/>
        <family val="1"/>
      </rPr>
      <t>Journal of Agricultural and Food Chemistry</t>
    </r>
    <r>
      <rPr>
        <sz val="12"/>
        <rFont val="Times New Roman"/>
        <family val="1"/>
      </rPr>
      <t xml:space="preserve"> </t>
    </r>
    <r>
      <rPr>
        <b/>
        <sz val="12"/>
        <rFont val="Times New Roman"/>
        <family val="1"/>
      </rPr>
      <t>51:</t>
    </r>
    <r>
      <rPr>
        <sz val="12"/>
        <rFont val="Times New Roman"/>
        <family val="1"/>
      </rPr>
      <t xml:space="preserve"> 6178-6183.</t>
    </r>
  </si>
  <si>
    <r>
      <rPr>
        <b/>
        <sz val="12"/>
        <rFont val="Times New Roman"/>
        <family val="1"/>
      </rPr>
      <t xml:space="preserve">Goujon T, Ferret V, Mila I, Pollet B, Ruel K, Burlat V, Joseleau JP, Barrière Y, Lapierre C, Jouanin L. 2003b. </t>
    </r>
    <r>
      <rPr>
        <sz val="12"/>
        <rFont val="Times New Roman"/>
        <family val="1"/>
      </rPr>
      <t xml:space="preserve">Down-regulation of the AtCCR1 gene in </t>
    </r>
    <r>
      <rPr>
        <i/>
        <sz val="12"/>
        <rFont val="Times New Roman"/>
        <family val="1"/>
      </rPr>
      <t>Arabidopsis thaliana</t>
    </r>
    <r>
      <rPr>
        <sz val="12"/>
        <rFont val="Times New Roman"/>
        <family val="1"/>
      </rPr>
      <t xml:space="preserve">: effects on phenotype, lignins and cell wall degradability. </t>
    </r>
    <r>
      <rPr>
        <i/>
        <sz val="12"/>
        <rFont val="Times New Roman"/>
        <family val="1"/>
      </rPr>
      <t>Planta</t>
    </r>
    <r>
      <rPr>
        <b/>
        <sz val="12"/>
        <rFont val="Times New Roman"/>
        <family val="1"/>
      </rPr>
      <t xml:space="preserve"> 217: </t>
    </r>
    <r>
      <rPr>
        <sz val="12"/>
        <rFont val="Times New Roman"/>
        <family val="1"/>
      </rPr>
      <t>218-228.</t>
    </r>
  </si>
  <si>
    <r>
      <rPr>
        <b/>
        <sz val="12"/>
        <rFont val="Times New Roman"/>
        <family val="1"/>
      </rPr>
      <t>Do CT, Pollet B, Thévenin J, Sibout R, Denoue D, Barrière Y, Lapierre C, Jouanin L. 2007.</t>
    </r>
    <r>
      <rPr>
        <sz val="12"/>
        <rFont val="Times New Roman"/>
        <family val="1"/>
      </rPr>
      <t xml:space="preserve"> Both caffeoyl Coenzyme A 3-O-methyltransferase 1 and caffeic acid O-methyltransferase 1 are involved in redundant functions for lignin, flavonoids and sinapoyl malate biosynthesis in </t>
    </r>
    <r>
      <rPr>
        <i/>
        <sz val="12"/>
        <rFont val="Times New Roman"/>
        <family val="1"/>
      </rPr>
      <t>Arabidopsis.</t>
    </r>
    <r>
      <rPr>
        <sz val="12"/>
        <rFont val="Times New Roman"/>
        <family val="1"/>
      </rPr>
      <t xml:space="preserve"> </t>
    </r>
    <r>
      <rPr>
        <i/>
        <sz val="12"/>
        <rFont val="Times New Roman"/>
        <family val="1"/>
      </rPr>
      <t>Planta</t>
    </r>
    <r>
      <rPr>
        <sz val="12"/>
        <rFont val="Times New Roman"/>
        <family val="1"/>
      </rPr>
      <t xml:space="preserve"> </t>
    </r>
    <r>
      <rPr>
        <b/>
        <sz val="12"/>
        <rFont val="Times New Roman"/>
        <family val="1"/>
      </rPr>
      <t>226:</t>
    </r>
    <r>
      <rPr>
        <sz val="12"/>
        <rFont val="Times New Roman"/>
        <family val="1"/>
      </rPr>
      <t xml:space="preserve"> 1117-1129.</t>
    </r>
  </si>
  <si>
    <r>
      <rPr>
        <b/>
        <sz val="12"/>
        <rFont val="Times New Roman"/>
        <family val="1"/>
      </rPr>
      <t xml:space="preserve">Piquemal J, Chamayou S, Nadaud I, Beckert M, Barriere Y, Mila I, Lapierre C, Rigau J, Puigdomenech P, Jauneau A </t>
    </r>
    <r>
      <rPr>
        <b/>
        <i/>
        <sz val="12"/>
        <rFont val="Times New Roman"/>
        <family val="1"/>
      </rPr>
      <t>et al</t>
    </r>
    <r>
      <rPr>
        <b/>
        <sz val="12"/>
        <rFont val="Times New Roman"/>
        <family val="1"/>
      </rPr>
      <t>. 2002.</t>
    </r>
    <r>
      <rPr>
        <sz val="12"/>
        <rFont val="Times New Roman"/>
        <family val="1"/>
      </rPr>
      <t xml:space="preserve"> Down-regulation of caffeic acid O-methyltransferase in maize revisited using a transgenic approach. </t>
    </r>
    <r>
      <rPr>
        <i/>
        <sz val="12"/>
        <rFont val="Times New Roman"/>
        <family val="1"/>
      </rPr>
      <t>Plant Physiology</t>
    </r>
    <r>
      <rPr>
        <sz val="12"/>
        <rFont val="Times New Roman"/>
        <family val="1"/>
      </rPr>
      <t xml:space="preserve"> </t>
    </r>
    <r>
      <rPr>
        <b/>
        <sz val="12"/>
        <rFont val="Times New Roman"/>
        <family val="1"/>
      </rPr>
      <t>130:</t>
    </r>
    <r>
      <rPr>
        <sz val="12"/>
        <rFont val="Times New Roman"/>
        <family val="1"/>
      </rPr>
      <t xml:space="preserve"> 1675–1685.</t>
    </r>
  </si>
  <si>
    <r>
      <rPr>
        <b/>
        <sz val="12"/>
        <rFont val="Times New Roman"/>
        <family val="1"/>
      </rPr>
      <t>Guillaumie S, Goffner D, Barbier O, Martinant J-P, Pichon M, Barrière Y. 2008.</t>
    </r>
    <r>
      <rPr>
        <sz val="12"/>
        <rFont val="Times New Roman"/>
        <family val="1"/>
      </rPr>
      <t xml:space="preserve"> Expression of cell wall related genes in basal and ear internodes of silking brown-midrib-3, caffeic acid O-methyltransferase (COMT) down-regulated, and normal maize plants. </t>
    </r>
    <r>
      <rPr>
        <i/>
        <sz val="12"/>
        <rFont val="Times New Roman"/>
        <family val="1"/>
      </rPr>
      <t>BMC Plant Biology</t>
    </r>
    <r>
      <rPr>
        <sz val="12"/>
        <rFont val="Times New Roman"/>
        <family val="1"/>
      </rPr>
      <t xml:space="preserve"> </t>
    </r>
    <r>
      <rPr>
        <b/>
        <sz val="12"/>
        <rFont val="Times New Roman"/>
        <family val="1"/>
      </rPr>
      <t xml:space="preserve">8: </t>
    </r>
    <r>
      <rPr>
        <sz val="12"/>
        <rFont val="Times New Roman"/>
        <family val="1"/>
      </rPr>
      <t>71.</t>
    </r>
  </si>
  <si>
    <r>
      <rPr>
        <b/>
        <sz val="12"/>
        <rFont val="Times New Roman"/>
        <family val="1"/>
      </rPr>
      <t>Tsai C-J, El Kayal W, Harding SA. 2006.</t>
    </r>
    <r>
      <rPr>
        <sz val="12"/>
        <rFont val="Times New Roman"/>
        <family val="1"/>
      </rPr>
      <t xml:space="preserve"> </t>
    </r>
    <r>
      <rPr>
        <i/>
        <sz val="12"/>
        <rFont val="Times New Roman"/>
        <family val="1"/>
      </rPr>
      <t>Populus,</t>
    </r>
    <r>
      <rPr>
        <sz val="12"/>
        <rFont val="Times New Roman"/>
        <family val="1"/>
      </rPr>
      <t xml:space="preserve"> the new model system for investigating phenylpropanoid complexity. </t>
    </r>
    <r>
      <rPr>
        <i/>
        <sz val="12"/>
        <rFont val="Times New Roman"/>
        <family val="1"/>
      </rPr>
      <t>International Journal of Applied Science and Engineering</t>
    </r>
    <r>
      <rPr>
        <sz val="12"/>
        <rFont val="Times New Roman"/>
        <family val="1"/>
      </rPr>
      <t xml:space="preserve"> </t>
    </r>
    <r>
      <rPr>
        <b/>
        <sz val="12"/>
        <rFont val="Times New Roman"/>
        <family val="1"/>
      </rPr>
      <t>4:</t>
    </r>
    <r>
      <rPr>
        <sz val="12"/>
        <rFont val="Times New Roman"/>
        <family val="1"/>
      </rPr>
      <t xml:space="preserve"> 221-233.</t>
    </r>
  </si>
  <si>
    <r>
      <rPr>
        <b/>
        <sz val="12"/>
        <rFont val="Times New Roman"/>
        <family val="1"/>
      </rPr>
      <t>Atanassova R, Favet N, Martz F, Chabbert B, Tollier M-T, Monties B, Bernard Fritig B, and Legrand M. 1995.</t>
    </r>
    <r>
      <rPr>
        <sz val="12"/>
        <rFont val="Times New Roman"/>
        <family val="1"/>
      </rPr>
      <t xml:space="preserve"> Altered lignin composition in transgenic tobacco expressing O-methyltransferase sequences in sense and antisense orientation. </t>
    </r>
    <r>
      <rPr>
        <i/>
        <sz val="12"/>
        <rFont val="Times New Roman"/>
        <family val="1"/>
      </rPr>
      <t>The Plant Journal</t>
    </r>
    <r>
      <rPr>
        <b/>
        <sz val="12"/>
        <rFont val="Times New Roman"/>
        <family val="1"/>
      </rPr>
      <t xml:space="preserve"> 8:</t>
    </r>
    <r>
      <rPr>
        <sz val="12"/>
        <rFont val="Times New Roman"/>
        <family val="1"/>
      </rPr>
      <t xml:space="preserve"> 465-477.</t>
    </r>
  </si>
  <si>
    <r>
      <rPr>
        <b/>
        <sz val="12"/>
        <rFont val="Times New Roman"/>
        <family val="1"/>
      </rPr>
      <t>Martz F, Maury S, Pinçon G, Legrand M. 1998.</t>
    </r>
    <r>
      <rPr>
        <sz val="12"/>
        <rFont val="Times New Roman"/>
        <family val="1"/>
      </rPr>
      <t xml:space="preserve"> cDNA cloning, substrate specificity and expression study of tobacco caffeoyl-CoA 3-O-methyltransferase, a lignin biosynthetic enzyme. </t>
    </r>
    <r>
      <rPr>
        <i/>
        <sz val="12"/>
        <rFont val="Times New Roman"/>
        <family val="1"/>
      </rPr>
      <t>Plant Molecular Biology</t>
    </r>
    <r>
      <rPr>
        <sz val="12"/>
        <rFont val="Times New Roman"/>
        <family val="1"/>
      </rPr>
      <t xml:space="preserve"> </t>
    </r>
    <r>
      <rPr>
        <b/>
        <sz val="12"/>
        <rFont val="Times New Roman"/>
        <family val="1"/>
      </rPr>
      <t>36:</t>
    </r>
    <r>
      <rPr>
        <sz val="12"/>
        <rFont val="Times New Roman"/>
        <family val="1"/>
      </rPr>
      <t xml:space="preserve"> 427-437.</t>
    </r>
  </si>
  <si>
    <r>
      <rPr>
        <b/>
        <sz val="12"/>
        <rFont val="Times New Roman"/>
        <family val="1"/>
      </rPr>
      <t xml:space="preserve">Van Doorsselaere J, Baucher M, Chognot E, Chabbert B, Tollier M-T, Petit-Conil M, Leplé J-C, Pilate G, Cornu D, Bernard Monties B </t>
    </r>
    <r>
      <rPr>
        <b/>
        <i/>
        <sz val="12"/>
        <rFont val="Times New Roman"/>
        <family val="1"/>
      </rPr>
      <t>et al</t>
    </r>
    <r>
      <rPr>
        <b/>
        <sz val="12"/>
        <rFont val="Times New Roman"/>
        <family val="1"/>
      </rPr>
      <t xml:space="preserve">. 1995. </t>
    </r>
    <r>
      <rPr>
        <sz val="12"/>
        <rFont val="Times New Roman"/>
        <family val="1"/>
      </rPr>
      <t xml:space="preserve">A novel lignin in poplar trees with a reduced caffeic acid/5-hydroxyferulic acid O-methyltransferase activity. </t>
    </r>
    <r>
      <rPr>
        <i/>
        <sz val="12"/>
        <rFont val="Times New Roman"/>
        <family val="1"/>
      </rPr>
      <t>The Plant Journal</t>
    </r>
    <r>
      <rPr>
        <sz val="12"/>
        <rFont val="Times New Roman"/>
        <family val="1"/>
      </rPr>
      <t xml:space="preserve"> </t>
    </r>
    <r>
      <rPr>
        <b/>
        <sz val="12"/>
        <rFont val="Times New Roman"/>
        <family val="1"/>
      </rPr>
      <t>8:</t>
    </r>
    <r>
      <rPr>
        <sz val="12"/>
        <rFont val="Times New Roman"/>
        <family val="1"/>
      </rPr>
      <t xml:space="preserve"> 855–864.</t>
    </r>
  </si>
  <si>
    <r>
      <rPr>
        <b/>
        <sz val="12"/>
        <rFont val="Times New Roman"/>
        <family val="1"/>
      </rPr>
      <t xml:space="preserve">Lapierre C, Pollet B, Petit-Conil M, Toval G, Romero J, Pilate G, Leple´ J-C, Boerjan W, Ferret V, De Nadai V </t>
    </r>
    <r>
      <rPr>
        <b/>
        <i/>
        <sz val="12"/>
        <rFont val="Times New Roman"/>
        <family val="1"/>
      </rPr>
      <t>et al</t>
    </r>
    <r>
      <rPr>
        <b/>
        <sz val="12"/>
        <rFont val="Times New Roman"/>
        <family val="1"/>
      </rPr>
      <t>. 1999.</t>
    </r>
    <r>
      <rPr>
        <sz val="12"/>
        <rFont val="Times New Roman"/>
        <family val="1"/>
      </rPr>
      <t xml:space="preserve"> Structural alterations of lignins in transgenic poplars with depressed cinnamyl alcohol dehydrogenase or caffeic acid O-methyltransferase activity have an opposite impact on the efficiency of industrial Kraft pulping. </t>
    </r>
    <r>
      <rPr>
        <i/>
        <sz val="12"/>
        <rFont val="Times New Roman"/>
        <family val="1"/>
      </rPr>
      <t>Plant Physiology</t>
    </r>
    <r>
      <rPr>
        <sz val="12"/>
        <rFont val="Times New Roman"/>
        <family val="1"/>
      </rPr>
      <t xml:space="preserve"> </t>
    </r>
    <r>
      <rPr>
        <b/>
        <sz val="12"/>
        <rFont val="Times New Roman"/>
        <family val="1"/>
      </rPr>
      <t>119:</t>
    </r>
    <r>
      <rPr>
        <sz val="12"/>
        <rFont val="Times New Roman"/>
        <family val="1"/>
      </rPr>
      <t xml:space="preserve"> 153–163.</t>
    </r>
  </si>
  <si>
    <r>
      <rPr>
        <b/>
        <sz val="12"/>
        <rFont val="Times New Roman"/>
        <family val="1"/>
      </rPr>
      <t xml:space="preserve">Jouanin L, Goujon T, de Nadaı V, Martin M-T, Mila I, Vallet C, Pollet B, Yoshinaga A, Chabbert B, Petit-Conil M </t>
    </r>
    <r>
      <rPr>
        <b/>
        <i/>
        <sz val="12"/>
        <rFont val="Times New Roman"/>
        <family val="1"/>
      </rPr>
      <t>et al</t>
    </r>
    <r>
      <rPr>
        <b/>
        <sz val="12"/>
        <rFont val="Times New Roman"/>
        <family val="1"/>
      </rPr>
      <t xml:space="preserve">. 2000. </t>
    </r>
    <r>
      <rPr>
        <sz val="12"/>
        <rFont val="Times New Roman"/>
        <family val="1"/>
      </rPr>
      <t xml:space="preserve">Lignification in transgenic poplars with extremely reduced caffeic acid O-methyltransferase activity. </t>
    </r>
    <r>
      <rPr>
        <i/>
        <sz val="12"/>
        <rFont val="Times New Roman"/>
        <family val="1"/>
      </rPr>
      <t>Plant Physiology</t>
    </r>
    <r>
      <rPr>
        <b/>
        <sz val="12"/>
        <rFont val="Times New Roman"/>
        <family val="1"/>
      </rPr>
      <t xml:space="preserve"> 123:</t>
    </r>
    <r>
      <rPr>
        <sz val="12"/>
        <rFont val="Times New Roman"/>
        <family val="1"/>
      </rPr>
      <t xml:space="preserve"> 1363-1373.</t>
    </r>
  </si>
  <si>
    <r>
      <rPr>
        <b/>
        <sz val="12"/>
        <rFont val="Times New Roman"/>
        <family val="1"/>
      </rPr>
      <t xml:space="preserve">Ralph J, Lapierre C, Marita JM, Kim H, Lua F, Hatfield RD, Ralph S, Chapple C , Franke R, Hemme MR </t>
    </r>
    <r>
      <rPr>
        <b/>
        <i/>
        <sz val="12"/>
        <rFont val="Times New Roman"/>
        <family val="1"/>
      </rPr>
      <t>et al</t>
    </r>
    <r>
      <rPr>
        <b/>
        <sz val="12"/>
        <rFont val="Times New Roman"/>
        <family val="1"/>
      </rPr>
      <t xml:space="preserve">. 2001. </t>
    </r>
    <r>
      <rPr>
        <sz val="12"/>
        <rFont val="Times New Roman"/>
        <family val="1"/>
      </rPr>
      <t xml:space="preserve">Elucidation of new structures in lignins of CAD- and COMT-deficient plants by NMR. </t>
    </r>
    <r>
      <rPr>
        <i/>
        <sz val="12"/>
        <rFont val="Times New Roman"/>
        <family val="1"/>
      </rPr>
      <t>Phytochemistry</t>
    </r>
    <r>
      <rPr>
        <sz val="12"/>
        <rFont val="Times New Roman"/>
        <family val="1"/>
      </rPr>
      <t xml:space="preserve"> </t>
    </r>
    <r>
      <rPr>
        <b/>
        <sz val="12"/>
        <rFont val="Times New Roman"/>
        <family val="1"/>
      </rPr>
      <t>57:</t>
    </r>
    <r>
      <rPr>
        <sz val="12"/>
        <rFont val="Times New Roman"/>
        <family val="1"/>
      </rPr>
      <t xml:space="preserve"> 993-1003.</t>
    </r>
  </si>
  <si>
    <r>
      <rPr>
        <b/>
        <sz val="12"/>
        <rFont val="Times New Roman"/>
        <family val="1"/>
      </rPr>
      <t>Lacombe E, Hawkins S, Van Doorsselaere J, Piquemal J, Goffner D, Poeydomenge O, Boudet AM, Grima-Pettenati J. 1997.</t>
    </r>
    <r>
      <rPr>
        <sz val="12"/>
        <rFont val="Times New Roman"/>
        <family val="1"/>
      </rPr>
      <t xml:space="preserve"> Cinnamoyl CoA reductase, the first committed enzyme of the lignin branch biosynthetic pathway: cloning, expression and phylogenetic relationships. </t>
    </r>
    <r>
      <rPr>
        <i/>
        <sz val="12"/>
        <rFont val="Times New Roman"/>
        <family val="1"/>
      </rPr>
      <t>The Plant Journal</t>
    </r>
    <r>
      <rPr>
        <sz val="12"/>
        <rFont val="Times New Roman"/>
        <family val="1"/>
      </rPr>
      <t xml:space="preserve"> </t>
    </r>
    <r>
      <rPr>
        <b/>
        <sz val="12"/>
        <rFont val="Times New Roman"/>
        <family val="1"/>
      </rPr>
      <t>11:</t>
    </r>
    <r>
      <rPr>
        <sz val="12"/>
        <rFont val="Times New Roman"/>
        <family val="1"/>
      </rPr>
      <t xml:space="preserve"> 429-441.</t>
    </r>
  </si>
  <si>
    <r>
      <t>P</t>
    </r>
    <r>
      <rPr>
        <b/>
        <sz val="12"/>
        <rFont val="Times New Roman"/>
        <family val="1"/>
      </rPr>
      <t>ichon M, Courbou I, Beckert M, Boudet A-M, Grima-Pettenati J. 1998.</t>
    </r>
    <r>
      <rPr>
        <sz val="12"/>
        <rFont val="Times New Roman"/>
        <family val="1"/>
      </rPr>
      <t xml:space="preserve"> Cloning and characterization of two maize cDNAs encoding Cinnamoyl-CoA Reductase (CCR) and differential expression of thecorresponding genes.</t>
    </r>
    <r>
      <rPr>
        <i/>
        <sz val="12"/>
        <rFont val="Times New Roman"/>
        <family val="1"/>
      </rPr>
      <t xml:space="preserve"> Plant Molecular Biology</t>
    </r>
    <r>
      <rPr>
        <sz val="12"/>
        <rFont val="Times New Roman"/>
        <family val="1"/>
      </rPr>
      <t xml:space="preserve"> </t>
    </r>
    <r>
      <rPr>
        <b/>
        <sz val="12"/>
        <rFont val="Times New Roman"/>
        <family val="1"/>
      </rPr>
      <t>38:</t>
    </r>
    <r>
      <rPr>
        <sz val="12"/>
        <rFont val="Times New Roman"/>
        <family val="1"/>
      </rPr>
      <t xml:space="preserve"> 671–676.</t>
    </r>
  </si>
  <si>
    <r>
      <rPr>
        <b/>
        <sz val="12"/>
        <rFont val="Times New Roman"/>
        <family val="1"/>
      </rPr>
      <t xml:space="preserve">Tamasloukht B, Wong Quai Lam S-J, Martinez Y, Tozo K, Barbier O, Jourda C, Jauneau A, Borderies G, Balzergue S, Renou J-P </t>
    </r>
    <r>
      <rPr>
        <b/>
        <i/>
        <sz val="12"/>
        <rFont val="Times New Roman"/>
        <family val="1"/>
      </rPr>
      <t>et al</t>
    </r>
    <r>
      <rPr>
        <b/>
        <sz val="12"/>
        <rFont val="Times New Roman"/>
        <family val="1"/>
      </rPr>
      <t>. 2011.</t>
    </r>
    <r>
      <rPr>
        <sz val="12"/>
        <rFont val="Times New Roman"/>
        <family val="1"/>
      </rPr>
      <t xml:space="preserve"> Characterization of a cinnamoyl-CoA reductase 1 (CCR1) mutant in maize: effects on lignification, fibre development, and global gene expression. </t>
    </r>
    <r>
      <rPr>
        <i/>
        <sz val="12"/>
        <rFont val="Times New Roman"/>
        <family val="1"/>
      </rPr>
      <t>J Exp Bot</t>
    </r>
    <r>
      <rPr>
        <sz val="12"/>
        <rFont val="Times New Roman"/>
        <family val="1"/>
      </rPr>
      <t xml:space="preserve"> </t>
    </r>
    <r>
      <rPr>
        <b/>
        <sz val="12"/>
        <rFont val="Times New Roman"/>
        <family val="1"/>
      </rPr>
      <t>62:</t>
    </r>
    <r>
      <rPr>
        <sz val="12"/>
        <rFont val="Times New Roman"/>
        <family val="1"/>
      </rPr>
      <t xml:space="preserve"> 3837-3848.</t>
    </r>
  </si>
  <si>
    <r>
      <rPr>
        <b/>
        <sz val="12"/>
        <rFont val="Times New Roman"/>
        <family val="1"/>
      </rPr>
      <t>Jones L, Ennos AR, Turner SR. 2001.</t>
    </r>
    <r>
      <rPr>
        <sz val="12"/>
        <rFont val="Times New Roman"/>
        <family val="1"/>
      </rPr>
      <t xml:space="preserve"> Cloning and characterization of irregular xylem4 (irx4): a severely lignin-deficient mutant of </t>
    </r>
    <r>
      <rPr>
        <i/>
        <sz val="12"/>
        <rFont val="Times New Roman"/>
        <family val="1"/>
      </rPr>
      <t>Arabidopsis.</t>
    </r>
    <r>
      <rPr>
        <sz val="12"/>
        <rFont val="Times New Roman"/>
        <family val="1"/>
      </rPr>
      <t xml:space="preserve"> </t>
    </r>
    <r>
      <rPr>
        <i/>
        <sz val="12"/>
        <rFont val="Times New Roman"/>
        <family val="1"/>
      </rPr>
      <t>The Plant Journal</t>
    </r>
    <r>
      <rPr>
        <sz val="12"/>
        <rFont val="Times New Roman"/>
        <family val="1"/>
      </rPr>
      <t xml:space="preserve"> </t>
    </r>
    <r>
      <rPr>
        <b/>
        <sz val="12"/>
        <rFont val="Times New Roman"/>
        <family val="1"/>
      </rPr>
      <t>26:</t>
    </r>
    <r>
      <rPr>
        <sz val="12"/>
        <rFont val="Times New Roman"/>
        <family val="1"/>
      </rPr>
      <t xml:space="preserve"> 205–216.</t>
    </r>
  </si>
  <si>
    <r>
      <rPr>
        <b/>
        <sz val="12"/>
        <rFont val="Times New Roman"/>
        <family val="1"/>
      </rPr>
      <t>Lauvergeat V, Lacomme C, Lacombe E, Lasserre E, Roby D, Grima-Pettenati J. 2001.</t>
    </r>
    <r>
      <rPr>
        <sz val="12"/>
        <rFont val="Times New Roman"/>
        <family val="1"/>
      </rPr>
      <t xml:space="preserve"> Two cinnamoyl-CoA reductase (CCR) genes from </t>
    </r>
    <r>
      <rPr>
        <i/>
        <sz val="12"/>
        <rFont val="Times New Roman"/>
        <family val="1"/>
      </rPr>
      <t>Arabidopsis thaliana</t>
    </r>
    <r>
      <rPr>
        <sz val="12"/>
        <rFont val="Times New Roman"/>
        <family val="1"/>
      </rPr>
      <t xml:space="preserve"> are differentially expressed during development and in response to infection with pathogenic bacteria. </t>
    </r>
    <r>
      <rPr>
        <i/>
        <sz val="12"/>
        <rFont val="Times New Roman"/>
        <family val="1"/>
      </rPr>
      <t>Phytochemistry</t>
    </r>
    <r>
      <rPr>
        <sz val="12"/>
        <rFont val="Times New Roman"/>
        <family val="1"/>
      </rPr>
      <t xml:space="preserve"> </t>
    </r>
    <r>
      <rPr>
        <b/>
        <sz val="12"/>
        <rFont val="Times New Roman"/>
        <family val="1"/>
      </rPr>
      <t>57:</t>
    </r>
    <r>
      <rPr>
        <sz val="12"/>
        <rFont val="Times New Roman"/>
        <family val="1"/>
      </rPr>
      <t xml:space="preserve"> 1187–1195.</t>
    </r>
  </si>
  <si>
    <r>
      <rPr>
        <b/>
        <sz val="12"/>
        <rFont val="Times New Roman"/>
        <family val="1"/>
      </rPr>
      <t>Goujon T, Ferret V, Mila I, Pollet B, Ruel K, Burlat V, Joseleau JP, Barrière Y, Lapierre C, Jouanin L. 2003b.</t>
    </r>
    <r>
      <rPr>
        <sz val="12"/>
        <rFont val="Times New Roman"/>
        <family val="1"/>
      </rPr>
      <t xml:space="preserve"> Down-regulation of the AtCCR1 gene in </t>
    </r>
    <r>
      <rPr>
        <i/>
        <sz val="12"/>
        <rFont val="Times New Roman"/>
        <family val="1"/>
      </rPr>
      <t>Arabidopsis thaliana</t>
    </r>
    <r>
      <rPr>
        <sz val="12"/>
        <rFont val="Times New Roman"/>
        <family val="1"/>
      </rPr>
      <t xml:space="preserve">: effects on phenotype, lignins and cell wall degradability. </t>
    </r>
    <r>
      <rPr>
        <i/>
        <sz val="12"/>
        <rFont val="Times New Roman"/>
        <family val="1"/>
      </rPr>
      <t>Planta</t>
    </r>
    <r>
      <rPr>
        <sz val="12"/>
        <rFont val="Times New Roman"/>
        <family val="1"/>
      </rPr>
      <t xml:space="preserve"> </t>
    </r>
    <r>
      <rPr>
        <b/>
        <sz val="12"/>
        <rFont val="Times New Roman"/>
        <family val="1"/>
      </rPr>
      <t>217:</t>
    </r>
    <r>
      <rPr>
        <sz val="12"/>
        <rFont val="Times New Roman"/>
        <family val="1"/>
      </rPr>
      <t xml:space="preserve"> 218-228.</t>
    </r>
  </si>
  <si>
    <r>
      <rPr>
        <b/>
        <sz val="12"/>
        <rFont val="Times New Roman"/>
        <family val="1"/>
      </rPr>
      <t>Derikvand MM, Sierra JB, Ruel K, Pollet B, Do C-T, Thévenin J, BuVard D, Jouanin L, Lapierre C. 2008.</t>
    </r>
    <r>
      <rPr>
        <sz val="12"/>
        <rFont val="Times New Roman"/>
        <family val="1"/>
      </rPr>
      <t xml:space="preserve"> Redirection of the phenylpropanoid pathway to feruloyl malate in </t>
    </r>
    <r>
      <rPr>
        <i/>
        <sz val="12"/>
        <rFont val="Times New Roman"/>
        <family val="1"/>
      </rPr>
      <t>Arabidopsis</t>
    </r>
    <r>
      <rPr>
        <sz val="12"/>
        <rFont val="Times New Roman"/>
        <family val="1"/>
      </rPr>
      <t xml:space="preserve"> mutants deficient for cinnamoyl-CoA reductase. </t>
    </r>
    <r>
      <rPr>
        <i/>
        <sz val="12"/>
        <rFont val="Times New Roman"/>
        <family val="1"/>
      </rPr>
      <t>Planta</t>
    </r>
    <r>
      <rPr>
        <sz val="12"/>
        <rFont val="Times New Roman"/>
        <family val="1"/>
      </rPr>
      <t xml:space="preserve"> </t>
    </r>
    <r>
      <rPr>
        <b/>
        <sz val="12"/>
        <rFont val="Times New Roman"/>
        <family val="1"/>
      </rPr>
      <t>227:</t>
    </r>
    <r>
      <rPr>
        <sz val="12"/>
        <rFont val="Times New Roman"/>
        <family val="1"/>
      </rPr>
      <t xml:space="preserve"> 943-956.</t>
    </r>
  </si>
  <si>
    <r>
      <rPr>
        <b/>
        <sz val="12"/>
        <rFont val="Times New Roman"/>
        <family val="1"/>
      </rPr>
      <t>Escamilla-Treviño LL, Shen H, Rao Uppalapati S, Ray T, Tang Y , Hernandez T, Yin Y, Xu Y, Dixon RA. 2010.</t>
    </r>
    <r>
      <rPr>
        <sz val="12"/>
        <rFont val="Times New Roman"/>
        <family val="1"/>
      </rPr>
      <t xml:space="preserve"> Switchgrass (</t>
    </r>
    <r>
      <rPr>
        <i/>
        <sz val="12"/>
        <rFont val="Times New Roman"/>
        <family val="1"/>
      </rPr>
      <t>Panicum virgatum</t>
    </r>
    <r>
      <rPr>
        <sz val="12"/>
        <rFont val="Times New Roman"/>
        <family val="1"/>
      </rPr>
      <t xml:space="preserve">) possesses a divergente family of cinnamoyl CoA reductases with distinct biochemical properties. </t>
    </r>
    <r>
      <rPr>
        <i/>
        <sz val="12"/>
        <rFont val="Times New Roman"/>
        <family val="1"/>
      </rPr>
      <t>New Phytologist</t>
    </r>
    <r>
      <rPr>
        <sz val="12"/>
        <rFont val="Times New Roman"/>
        <family val="1"/>
      </rPr>
      <t xml:space="preserve"> </t>
    </r>
    <r>
      <rPr>
        <b/>
        <sz val="12"/>
        <rFont val="Times New Roman"/>
        <family val="1"/>
      </rPr>
      <t>185:</t>
    </r>
    <r>
      <rPr>
        <sz val="12"/>
        <rFont val="Times New Roman"/>
        <family val="1"/>
      </rPr>
      <t xml:space="preserve"> 143–155.</t>
    </r>
  </si>
  <si>
    <r>
      <rPr>
        <b/>
        <sz val="12"/>
        <rFont val="Times New Roman"/>
        <family val="1"/>
      </rPr>
      <t>Zhou R, Jackson L, Shadle G, Nakashima J, Temple S, Chen F, Dixon RA. 2010.</t>
    </r>
    <r>
      <rPr>
        <sz val="12"/>
        <rFont val="Times New Roman"/>
        <family val="1"/>
      </rPr>
      <t xml:space="preserve"> Distinct cinnamoyl CoA reductases involved in parallel routes to lignin in </t>
    </r>
    <r>
      <rPr>
        <i/>
        <sz val="12"/>
        <rFont val="Times New Roman"/>
        <family val="1"/>
      </rPr>
      <t>Medicago truncatula</t>
    </r>
    <r>
      <rPr>
        <sz val="12"/>
        <rFont val="Times New Roman"/>
        <family val="1"/>
      </rPr>
      <t xml:space="preserve">. </t>
    </r>
    <r>
      <rPr>
        <i/>
        <sz val="12"/>
        <rFont val="Times New Roman"/>
        <family val="1"/>
      </rPr>
      <t>Proceedings of the National Academy of Sciences, USA</t>
    </r>
    <r>
      <rPr>
        <sz val="12"/>
        <rFont val="Times New Roman"/>
        <family val="1"/>
      </rPr>
      <t xml:space="preserve"> </t>
    </r>
    <r>
      <rPr>
        <b/>
        <sz val="12"/>
        <rFont val="Times New Roman"/>
        <family val="1"/>
      </rPr>
      <t>107:</t>
    </r>
    <r>
      <rPr>
        <sz val="12"/>
        <rFont val="Times New Roman"/>
        <family val="1"/>
      </rPr>
      <t xml:space="preserve"> 17803-17808.</t>
    </r>
  </si>
  <si>
    <r>
      <rPr>
        <b/>
        <sz val="12"/>
        <rFont val="Times New Roman"/>
        <family val="1"/>
      </rPr>
      <t xml:space="preserve">Leplé JC, Dauwe R, Morreel K, Storme V, Lapierre C, Pollet B, Naumann A, Kang KY, Kim H, Ruel K </t>
    </r>
    <r>
      <rPr>
        <b/>
        <i/>
        <sz val="12"/>
        <rFont val="Times New Roman"/>
        <family val="1"/>
      </rPr>
      <t>et al</t>
    </r>
    <r>
      <rPr>
        <b/>
        <sz val="12"/>
        <rFont val="Times New Roman"/>
        <family val="1"/>
      </rPr>
      <t>. 2007.</t>
    </r>
    <r>
      <rPr>
        <sz val="12"/>
        <rFont val="Times New Roman"/>
        <family val="1"/>
      </rPr>
      <t xml:space="preserve"> Downregulation of cinnamoyl-coenzyme A reductase in poplar: multiple-level phenotyping reveals effects on cell wall polymer metabolism and structure. </t>
    </r>
    <r>
      <rPr>
        <i/>
        <sz val="12"/>
        <rFont val="Times New Roman"/>
        <family val="1"/>
      </rPr>
      <t>Plant Cell</t>
    </r>
    <r>
      <rPr>
        <sz val="12"/>
        <rFont val="Times New Roman"/>
        <family val="1"/>
      </rPr>
      <t xml:space="preserve"> </t>
    </r>
    <r>
      <rPr>
        <b/>
        <sz val="12"/>
        <rFont val="Times New Roman"/>
        <family val="1"/>
      </rPr>
      <t xml:space="preserve">19: </t>
    </r>
    <r>
      <rPr>
        <sz val="12"/>
        <rFont val="Times New Roman"/>
        <family val="1"/>
      </rPr>
      <t>3669-3691.</t>
    </r>
  </si>
  <si>
    <r>
      <rPr>
        <b/>
        <sz val="12"/>
        <rFont val="Times New Roman"/>
        <family val="1"/>
      </rPr>
      <t>Knight ME, Halpin C, Schuch W. 1992.</t>
    </r>
    <r>
      <rPr>
        <sz val="12"/>
        <rFont val="Times New Roman"/>
        <family val="1"/>
      </rPr>
      <t xml:space="preserve"> Identification and characterisation of cDNA clones encoding cinnamyl alcohol dehydrogenase from tobacco. </t>
    </r>
    <r>
      <rPr>
        <i/>
        <sz val="12"/>
        <rFont val="Times New Roman"/>
        <family val="1"/>
      </rPr>
      <t>Plant Molecular Biology</t>
    </r>
    <r>
      <rPr>
        <sz val="12"/>
        <rFont val="Times New Roman"/>
        <family val="1"/>
      </rPr>
      <t xml:space="preserve"> </t>
    </r>
    <r>
      <rPr>
        <b/>
        <sz val="12"/>
        <rFont val="Times New Roman"/>
        <family val="1"/>
      </rPr>
      <t>5:</t>
    </r>
    <r>
      <rPr>
        <sz val="12"/>
        <rFont val="Times New Roman"/>
        <family val="1"/>
      </rPr>
      <t xml:space="preserve"> 793-801.
</t>
    </r>
  </si>
  <si>
    <r>
      <rPr>
        <b/>
        <sz val="12"/>
        <rFont val="Times New Roman"/>
        <family val="1"/>
      </rPr>
      <t>Piquemal J, Lapierre C, Myton K, O’Connell A, Schuch W, Grima-Pettenati J, Boudet A-M. 1998.</t>
    </r>
    <r>
      <rPr>
        <sz val="12"/>
        <rFont val="Times New Roman"/>
        <family val="1"/>
      </rPr>
      <t xml:space="preserve"> Down-regulation of cinnamoyl-CoA teductase induces significant changes of lignin profiles in transgenic tobacco plants. </t>
    </r>
    <r>
      <rPr>
        <i/>
        <sz val="12"/>
        <rFont val="Times New Roman"/>
        <family val="1"/>
      </rPr>
      <t>Plant Journal</t>
    </r>
    <r>
      <rPr>
        <sz val="12"/>
        <rFont val="Times New Roman"/>
        <family val="1"/>
      </rPr>
      <t xml:space="preserve"> </t>
    </r>
    <r>
      <rPr>
        <b/>
        <sz val="12"/>
        <rFont val="Times New Roman"/>
        <family val="1"/>
      </rPr>
      <t>13:</t>
    </r>
    <r>
      <rPr>
        <sz val="12"/>
        <rFont val="Times New Roman"/>
        <family val="1"/>
      </rPr>
      <t xml:space="preserve"> 71-83.</t>
    </r>
  </si>
  <si>
    <r>
      <rPr>
        <b/>
        <sz val="12"/>
        <rFont val="Times New Roman"/>
        <family val="1"/>
      </rPr>
      <t>Barakate A, Stephens J, Goldie A, Hunter HN, Marsha D, Hancock RD, Lapierre C, Morreel K, Boerjan W, Halpin C. 2011.</t>
    </r>
    <r>
      <rPr>
        <sz val="12"/>
        <rFont val="Times New Roman"/>
        <family val="1"/>
      </rPr>
      <t xml:space="preserve"> Syringyl lignin is unaltered by severe sinapyl alcohol dehydrogenase suppression in tobacco. </t>
    </r>
    <r>
      <rPr>
        <i/>
        <sz val="12"/>
        <rFont val="Times New Roman"/>
        <family val="1"/>
      </rPr>
      <t xml:space="preserve">The Plant Cell </t>
    </r>
    <r>
      <rPr>
        <b/>
        <sz val="12"/>
        <rFont val="Times New Roman"/>
        <family val="1"/>
      </rPr>
      <t>23:</t>
    </r>
    <r>
      <rPr>
        <sz val="12"/>
        <rFont val="Times New Roman"/>
        <family val="1"/>
      </rPr>
      <t xml:space="preserve"> 4492-4506.</t>
    </r>
  </si>
  <si>
    <r>
      <rPr>
        <b/>
        <sz val="12"/>
        <rFont val="Times New Roman"/>
        <family val="1"/>
      </rPr>
      <t>Grima-Pettenati J, Feuillet C, Goffner D, Borderies G, Boudet AM. 1993.</t>
    </r>
    <r>
      <rPr>
        <sz val="12"/>
        <rFont val="Times New Roman"/>
        <family val="1"/>
      </rPr>
      <t xml:space="preserve"> Molecular cloning and expression of a </t>
    </r>
    <r>
      <rPr>
        <i/>
        <sz val="12"/>
        <rFont val="Times New Roman"/>
        <family val="1"/>
      </rPr>
      <t xml:space="preserve">Eucalyptus gunnii </t>
    </r>
    <r>
      <rPr>
        <sz val="12"/>
        <rFont val="Times New Roman"/>
        <family val="1"/>
      </rPr>
      <t xml:space="preserve">cDNA clone encoding cinnamyl alcohol dehydrogenase. </t>
    </r>
    <r>
      <rPr>
        <i/>
        <sz val="12"/>
        <rFont val="Times New Roman"/>
        <family val="1"/>
      </rPr>
      <t>Plant Molecular Biology</t>
    </r>
    <r>
      <rPr>
        <sz val="12"/>
        <rFont val="Times New Roman"/>
        <family val="1"/>
      </rPr>
      <t xml:space="preserve"> </t>
    </r>
    <r>
      <rPr>
        <b/>
        <sz val="12"/>
        <rFont val="Times New Roman"/>
        <family val="1"/>
      </rPr>
      <t xml:space="preserve">21: </t>
    </r>
    <r>
      <rPr>
        <sz val="12"/>
        <rFont val="Times New Roman"/>
        <family val="1"/>
      </rPr>
      <t>1085-1095.</t>
    </r>
  </si>
  <si>
    <r>
      <rPr>
        <b/>
        <sz val="12"/>
        <rFont val="Times New Roman"/>
        <family val="1"/>
      </rPr>
      <t>Hawkins SW, Boudet AM. 1994.</t>
    </r>
    <r>
      <rPr>
        <sz val="12"/>
        <rFont val="Times New Roman"/>
        <family val="1"/>
      </rPr>
      <t xml:space="preserve"> Purification and characterization of cinnamyl alcohol dehydrogenase isoforms from the periderm of </t>
    </r>
    <r>
      <rPr>
        <i/>
        <sz val="12"/>
        <rFont val="Times New Roman"/>
        <family val="1"/>
      </rPr>
      <t xml:space="preserve">Eucalyptus gunnii </t>
    </r>
    <r>
      <rPr>
        <sz val="12"/>
        <rFont val="Times New Roman"/>
        <family val="1"/>
      </rPr>
      <t xml:space="preserve">Hook. </t>
    </r>
    <r>
      <rPr>
        <i/>
        <sz val="12"/>
        <rFont val="Times New Roman"/>
        <family val="1"/>
      </rPr>
      <t>Plant Physiology</t>
    </r>
    <r>
      <rPr>
        <sz val="12"/>
        <rFont val="Times New Roman"/>
        <family val="1"/>
      </rPr>
      <t xml:space="preserve"> </t>
    </r>
    <r>
      <rPr>
        <b/>
        <sz val="12"/>
        <rFont val="Times New Roman"/>
        <family val="1"/>
      </rPr>
      <t>104:</t>
    </r>
    <r>
      <rPr>
        <sz val="12"/>
        <rFont val="Times New Roman"/>
        <family val="1"/>
      </rPr>
      <t xml:space="preserve"> 75-84.</t>
    </r>
  </si>
  <si>
    <r>
      <rPr>
        <b/>
        <sz val="12"/>
        <rFont val="Times New Roman"/>
        <family val="1"/>
      </rPr>
      <t>MacKay JJ, Liu W, Whetten R, Sederoff RR, O'Malley DM. 1995.</t>
    </r>
    <r>
      <rPr>
        <sz val="12"/>
        <rFont val="Times New Roman"/>
        <family val="1"/>
      </rPr>
      <t xml:space="preserve"> Genetic analysis of cinnamyl alcohol dehydrogenase in loblolly pine: single gene inheritance, molecular characterization and evolution. </t>
    </r>
    <r>
      <rPr>
        <i/>
        <sz val="12"/>
        <rFont val="Times New Roman"/>
        <family val="1"/>
      </rPr>
      <t>Molecular and General Genetics</t>
    </r>
    <r>
      <rPr>
        <sz val="12"/>
        <rFont val="Times New Roman"/>
        <family val="1"/>
      </rPr>
      <t xml:space="preserve"> </t>
    </r>
    <r>
      <rPr>
        <b/>
        <sz val="12"/>
        <rFont val="Times New Roman"/>
        <family val="1"/>
      </rPr>
      <t>247:</t>
    </r>
    <r>
      <rPr>
        <sz val="12"/>
        <rFont val="Times New Roman"/>
        <family val="1"/>
      </rPr>
      <t xml:space="preserve"> 537-545.</t>
    </r>
  </si>
  <si>
    <r>
      <rPr>
        <b/>
        <sz val="12"/>
        <rFont val="Times New Roman"/>
        <family val="1"/>
      </rPr>
      <t>Somssich IE, Wernert P, Kiedrowski S, Hahlbrock K. 1996.</t>
    </r>
    <r>
      <rPr>
        <sz val="12"/>
        <rFont val="Times New Roman"/>
        <family val="1"/>
      </rPr>
      <t xml:space="preserve"> </t>
    </r>
    <r>
      <rPr>
        <i/>
        <sz val="12"/>
        <rFont val="Times New Roman"/>
        <family val="1"/>
      </rPr>
      <t>Arabidopsis thaliana</t>
    </r>
    <r>
      <rPr>
        <sz val="12"/>
        <rFont val="Times New Roman"/>
        <family val="1"/>
      </rPr>
      <t xml:space="preserve"> defense-related protein ELI3 is an aromatic alcohol:NADP1 oxidoreductase. </t>
    </r>
    <r>
      <rPr>
        <i/>
        <sz val="12"/>
        <rFont val="Times New Roman"/>
        <family val="1"/>
      </rPr>
      <t>Proceedings of the National Academy of Sciences, USA</t>
    </r>
    <r>
      <rPr>
        <sz val="12"/>
        <rFont val="Times New Roman"/>
        <family val="1"/>
      </rPr>
      <t xml:space="preserve"> </t>
    </r>
    <r>
      <rPr>
        <b/>
        <sz val="12"/>
        <rFont val="Times New Roman"/>
        <family val="1"/>
      </rPr>
      <t>93:</t>
    </r>
    <r>
      <rPr>
        <sz val="12"/>
        <rFont val="Times New Roman"/>
        <family val="1"/>
      </rPr>
      <t xml:space="preserve"> 14199-14203.</t>
    </r>
  </si>
  <si>
    <r>
      <rPr>
        <b/>
        <sz val="12"/>
        <rFont val="Times New Roman"/>
        <family val="1"/>
      </rPr>
      <t>Lauvergeat V, Kennedy K, Feuillet C, McKie JH, Gorrichon L, Baltas M, Boudet A-M, Grima-Pettenati J, Douglas KT. 1995.</t>
    </r>
    <r>
      <rPr>
        <sz val="12"/>
        <rFont val="Times New Roman"/>
        <family val="1"/>
      </rPr>
      <t xml:space="preserve"> Site-directed mutagenesis of a serine residue in cinnamyl alcohol dehydrogenase, a plant NADPH-dependent dehydrogenase, affects the specificity for the coenzyme. </t>
    </r>
    <r>
      <rPr>
        <i/>
        <sz val="12"/>
        <rFont val="Times New Roman"/>
        <family val="1"/>
      </rPr>
      <t>Biochemistry</t>
    </r>
    <r>
      <rPr>
        <sz val="12"/>
        <rFont val="Times New Roman"/>
        <family val="1"/>
      </rPr>
      <t xml:space="preserve"> </t>
    </r>
    <r>
      <rPr>
        <b/>
        <sz val="12"/>
        <rFont val="Times New Roman"/>
        <family val="1"/>
      </rPr>
      <t>34:</t>
    </r>
    <r>
      <rPr>
        <sz val="12"/>
        <rFont val="Times New Roman"/>
        <family val="1"/>
      </rPr>
      <t xml:space="preserve"> 12426-12434.</t>
    </r>
  </si>
  <si>
    <r>
      <rPr>
        <b/>
        <sz val="12"/>
        <rFont val="Times New Roman"/>
        <family val="1"/>
      </rPr>
      <t xml:space="preserve">Sibout R, Eudes A, Pollet B, Goujon T, Mila I, Granier F, Séguin A, Lapierre C, Jouanin L. 2003. </t>
    </r>
    <r>
      <rPr>
        <sz val="12"/>
        <rFont val="Times New Roman"/>
        <family val="1"/>
      </rPr>
      <t xml:space="preserve">Expression pattern of two paralogs encoding cinnamyl alcohol dehydrogenases in </t>
    </r>
    <r>
      <rPr>
        <i/>
        <sz val="12"/>
        <rFont val="Times New Roman"/>
        <family val="1"/>
      </rPr>
      <t>Arabidopsis.</t>
    </r>
    <r>
      <rPr>
        <sz val="12"/>
        <rFont val="Times New Roman"/>
        <family val="1"/>
      </rPr>
      <t xml:space="preserve"> Isolation and characterization of the corresponding mutants. </t>
    </r>
    <r>
      <rPr>
        <i/>
        <sz val="12"/>
        <rFont val="Times New Roman"/>
        <family val="1"/>
      </rPr>
      <t>Plant Physiology</t>
    </r>
    <r>
      <rPr>
        <sz val="12"/>
        <rFont val="Times New Roman"/>
        <family val="1"/>
      </rPr>
      <t xml:space="preserve"> </t>
    </r>
    <r>
      <rPr>
        <b/>
        <sz val="12"/>
        <rFont val="Times New Roman"/>
        <family val="1"/>
      </rPr>
      <t>132:</t>
    </r>
    <r>
      <rPr>
        <sz val="12"/>
        <rFont val="Times New Roman"/>
        <family val="1"/>
      </rPr>
      <t xml:space="preserve"> 848–860.</t>
    </r>
  </si>
  <si>
    <r>
      <rPr>
        <b/>
        <sz val="12"/>
        <rFont val="Times New Roman"/>
        <family val="1"/>
      </rPr>
      <t>Sibout R, Eudes A, Mouille G, Pollet B, Lapierre C, Jouanin L, Séguin. 2005.</t>
    </r>
    <r>
      <rPr>
        <sz val="12"/>
        <rFont val="Times New Roman"/>
        <family val="1"/>
      </rPr>
      <t xml:space="preserve"> Cinnamyl alcohol dehydrogenase-C and -D Are the primary genes involved in lignin biosynthesis in the floral stem of </t>
    </r>
    <r>
      <rPr>
        <i/>
        <sz val="12"/>
        <rFont val="Times New Roman"/>
        <family val="1"/>
      </rPr>
      <t>Arabidopsis.</t>
    </r>
    <r>
      <rPr>
        <sz val="12"/>
        <rFont val="Times New Roman"/>
        <family val="1"/>
      </rPr>
      <t xml:space="preserve"> </t>
    </r>
    <r>
      <rPr>
        <i/>
        <sz val="12"/>
        <rFont val="Times New Roman"/>
        <family val="1"/>
      </rPr>
      <t>The Plant Cell</t>
    </r>
    <r>
      <rPr>
        <sz val="12"/>
        <rFont val="Times New Roman"/>
        <family val="1"/>
      </rPr>
      <t xml:space="preserve"> </t>
    </r>
    <r>
      <rPr>
        <b/>
        <sz val="12"/>
        <rFont val="Times New Roman"/>
        <family val="1"/>
      </rPr>
      <t>17:</t>
    </r>
    <r>
      <rPr>
        <sz val="12"/>
        <rFont val="Times New Roman"/>
        <family val="1"/>
      </rPr>
      <t xml:space="preserve"> 2059-2076.</t>
    </r>
  </si>
  <si>
    <r>
      <rPr>
        <b/>
        <sz val="12"/>
        <rFont val="Times New Roman"/>
        <family val="1"/>
      </rPr>
      <t>Tronchet M, Balagué C, Kroj T, Jouanin L, Roby D. 2010.</t>
    </r>
    <r>
      <rPr>
        <sz val="12"/>
        <rFont val="Times New Roman"/>
        <family val="1"/>
      </rPr>
      <t xml:space="preserve"> Cinnamyl alcohol dehydrogenases-C and D, key enzymes in lignin biosynthesis, play an essential role in disease resistance in </t>
    </r>
    <r>
      <rPr>
        <i/>
        <sz val="12"/>
        <rFont val="Times New Roman"/>
        <family val="1"/>
      </rPr>
      <t>Arabidopsis.</t>
    </r>
    <r>
      <rPr>
        <sz val="12"/>
        <rFont val="Times New Roman"/>
        <family val="1"/>
      </rPr>
      <t xml:space="preserve"> </t>
    </r>
    <r>
      <rPr>
        <i/>
        <sz val="12"/>
        <rFont val="Times New Roman"/>
        <family val="1"/>
      </rPr>
      <t>Molecular Plant Pathology</t>
    </r>
    <r>
      <rPr>
        <b/>
        <sz val="12"/>
        <rFont val="Times New Roman"/>
        <family val="1"/>
      </rPr>
      <t xml:space="preserve"> 11:</t>
    </r>
    <r>
      <rPr>
        <sz val="12"/>
        <rFont val="Times New Roman"/>
        <family val="1"/>
      </rPr>
      <t xml:space="preserve"> 83-92.</t>
    </r>
  </si>
  <si>
    <r>
      <t>T</t>
    </r>
    <r>
      <rPr>
        <b/>
        <sz val="12"/>
        <rFont val="Times New Roman"/>
        <family val="1"/>
      </rPr>
      <t>hévenin J, Polleta B, Letarnec B, Saulnier L, Gissot L, Maia-Grondard A, Lapierre C, Jouanin L. 2011.</t>
    </r>
    <r>
      <rPr>
        <sz val="12"/>
        <rFont val="Times New Roman"/>
        <family val="1"/>
      </rPr>
      <t xml:space="preserve"> The simultaneous repression of CCR and CAD, two enzymes of the lignin biosynthetic pathway, results in sterility and dwarfism in </t>
    </r>
    <r>
      <rPr>
        <i/>
        <sz val="12"/>
        <rFont val="Times New Roman"/>
        <family val="1"/>
      </rPr>
      <t>Arabidopsis thaliana</t>
    </r>
    <r>
      <rPr>
        <sz val="12"/>
        <rFont val="Times New Roman"/>
        <family val="1"/>
      </rPr>
      <t xml:space="preserve">. </t>
    </r>
    <r>
      <rPr>
        <i/>
        <sz val="12"/>
        <rFont val="Times New Roman"/>
        <family val="1"/>
      </rPr>
      <t>Molecular Plant</t>
    </r>
    <r>
      <rPr>
        <sz val="12"/>
        <rFont val="Times New Roman"/>
        <family val="1"/>
      </rPr>
      <t xml:space="preserve"> </t>
    </r>
    <r>
      <rPr>
        <b/>
        <sz val="12"/>
        <rFont val="Times New Roman"/>
        <family val="1"/>
      </rPr>
      <t xml:space="preserve">4: </t>
    </r>
    <r>
      <rPr>
        <sz val="12"/>
        <rFont val="Times New Roman"/>
        <family val="1"/>
      </rPr>
      <t>70-82.</t>
    </r>
  </si>
  <si>
    <r>
      <rPr>
        <b/>
        <sz val="12"/>
        <rFont val="Times New Roman"/>
        <family val="1"/>
      </rPr>
      <t>Raes J, Rohde A, Christensen JH, Van de Peer Y, Boerjan W. 2003.</t>
    </r>
    <r>
      <rPr>
        <sz val="12"/>
        <rFont val="Times New Roman"/>
        <family val="1"/>
      </rPr>
      <t xml:space="preserve"> Genome-wide characterization of the lignification toolbox in </t>
    </r>
    <r>
      <rPr>
        <i/>
        <sz val="12"/>
        <rFont val="Times New Roman"/>
        <family val="1"/>
      </rPr>
      <t>Arabidopsis.</t>
    </r>
    <r>
      <rPr>
        <sz val="12"/>
        <rFont val="Times New Roman"/>
        <family val="1"/>
      </rPr>
      <t xml:space="preserve"> </t>
    </r>
    <r>
      <rPr>
        <i/>
        <sz val="12"/>
        <rFont val="Times New Roman"/>
        <family val="1"/>
      </rPr>
      <t xml:space="preserve">Plant Physiology </t>
    </r>
    <r>
      <rPr>
        <b/>
        <sz val="12"/>
        <rFont val="Times New Roman"/>
        <family val="1"/>
      </rPr>
      <t>133:</t>
    </r>
    <r>
      <rPr>
        <sz val="12"/>
        <rFont val="Times New Roman"/>
        <family val="1"/>
      </rPr>
      <t xml:space="preserve"> 1051-1071.</t>
    </r>
  </si>
  <si>
    <r>
      <rPr>
        <b/>
        <sz val="12"/>
        <rFont val="Times New Roman"/>
        <family val="1"/>
      </rPr>
      <t>Hamberger B, Ellis M, Friedmann M, Azevedo Souza C, Barbazuk B, Douglas CJ. 2007.</t>
    </r>
    <r>
      <rPr>
        <sz val="12"/>
        <rFont val="Times New Roman"/>
        <family val="1"/>
      </rPr>
      <t xml:space="preserve"> Genome-wide analyses of phenylpropanoid related genes in </t>
    </r>
    <r>
      <rPr>
        <i/>
        <sz val="12"/>
        <rFont val="Times New Roman"/>
        <family val="1"/>
      </rPr>
      <t>Populus trichocarpa</t>
    </r>
    <r>
      <rPr>
        <sz val="12"/>
        <rFont val="Times New Roman"/>
        <family val="1"/>
      </rPr>
      <t xml:space="preserve">, </t>
    </r>
    <r>
      <rPr>
        <i/>
        <sz val="12"/>
        <rFont val="Times New Roman"/>
        <family val="1"/>
      </rPr>
      <t>Arabidopsis thaliana</t>
    </r>
    <r>
      <rPr>
        <sz val="12"/>
        <rFont val="Times New Roman"/>
        <family val="1"/>
      </rPr>
      <t xml:space="preserve">, and </t>
    </r>
    <r>
      <rPr>
        <i/>
        <sz val="12"/>
        <rFont val="Times New Roman"/>
        <family val="1"/>
      </rPr>
      <t>Oryza sativa</t>
    </r>
    <r>
      <rPr>
        <sz val="12"/>
        <rFont val="Times New Roman"/>
        <family val="1"/>
      </rPr>
      <t xml:space="preserve">: the </t>
    </r>
    <r>
      <rPr>
        <i/>
        <sz val="12"/>
        <rFont val="Times New Roman"/>
        <family val="1"/>
      </rPr>
      <t>Populus</t>
    </r>
    <r>
      <rPr>
        <sz val="12"/>
        <rFont val="Times New Roman"/>
        <family val="1"/>
      </rPr>
      <t xml:space="preserve"> lignin toolbox and conservation and diversification of angiosperm gene families. </t>
    </r>
    <r>
      <rPr>
        <i/>
        <sz val="12"/>
        <rFont val="Times New Roman"/>
        <family val="1"/>
      </rPr>
      <t xml:space="preserve">Canadian Journal of Botany </t>
    </r>
    <r>
      <rPr>
        <b/>
        <sz val="12"/>
        <rFont val="Times New Roman"/>
        <family val="1"/>
      </rPr>
      <t xml:space="preserve">85: </t>
    </r>
    <r>
      <rPr>
        <sz val="12"/>
        <rFont val="Times New Roman"/>
        <family val="1"/>
      </rPr>
      <t>1182-1201.</t>
    </r>
  </si>
  <si>
    <r>
      <rPr>
        <b/>
        <sz val="12"/>
        <rFont val="Times New Roman"/>
        <family val="1"/>
      </rPr>
      <t>Shi R, Sun Y-H, Li Q, Heber S, Sederoff R, Chiang VL. 2010.</t>
    </r>
    <r>
      <rPr>
        <sz val="12"/>
        <rFont val="Times New Roman"/>
        <family val="1"/>
      </rPr>
      <t xml:space="preserve"> Towards a systems approach for lignin biosynthesis in </t>
    </r>
    <r>
      <rPr>
        <i/>
        <sz val="12"/>
        <rFont val="Times New Roman"/>
        <family val="1"/>
      </rPr>
      <t>Populus trichocarpa</t>
    </r>
    <r>
      <rPr>
        <sz val="12"/>
        <rFont val="Times New Roman"/>
        <family val="1"/>
      </rPr>
      <t xml:space="preserve">: transcript abundance and specificity of the monolignol biosynthetic genes. </t>
    </r>
    <r>
      <rPr>
        <i/>
        <sz val="12"/>
        <rFont val="Times New Roman"/>
        <family val="1"/>
      </rPr>
      <t>Plant Cell Physiology</t>
    </r>
    <r>
      <rPr>
        <sz val="12"/>
        <rFont val="Times New Roman"/>
        <family val="1"/>
      </rPr>
      <t xml:space="preserve"> </t>
    </r>
    <r>
      <rPr>
        <b/>
        <sz val="12"/>
        <rFont val="Times New Roman"/>
        <family val="1"/>
      </rPr>
      <t xml:space="preserve">51: </t>
    </r>
    <r>
      <rPr>
        <sz val="12"/>
        <rFont val="Times New Roman"/>
        <family val="1"/>
      </rPr>
      <t>144-163.</t>
    </r>
  </si>
  <si>
    <r>
      <t xml:space="preserve">Table S2 </t>
    </r>
    <r>
      <rPr>
        <i/>
        <sz val="12"/>
        <color theme="1"/>
        <rFont val="Times New Roman"/>
        <family val="1"/>
      </rPr>
      <t>Eucalyptus grandis</t>
    </r>
    <r>
      <rPr>
        <sz val="12"/>
        <color theme="1"/>
        <rFont val="Times New Roman"/>
        <family val="1"/>
      </rPr>
      <t xml:space="preserve"> genes from the multigene families involved in the phenylpropanoid and lignin branch biosynthetic pathway. Table provides the proposed gene short name, gene model name, scaffold, genomic position (gene start and end) and number of predicted proteins. Also listed are Egr4CL-like (Coumarate CoA ligases-like), EgrCCoAOMT-like (Cinnamoyl CoA O-methyltransferases like), EgrCOMT-like (Caffeic acid O-methyltransferases), EgrCCR-like (Cinnamoyl CoA reductases-like) and EgrCAD-like (Cinnamyl-alcohool dehydrogenases) genes which were included in the phylogenetic trees for comparative reasons</t>
    </r>
  </si>
  <si>
    <r>
      <rPr>
        <b/>
        <sz val="12"/>
        <color theme="1"/>
        <rFont val="Times New Roman"/>
        <family val="1"/>
      </rPr>
      <t xml:space="preserve">Table S1 </t>
    </r>
    <r>
      <rPr>
        <sz val="12"/>
        <color theme="1"/>
        <rFont val="Times New Roman"/>
        <family val="1"/>
      </rPr>
      <t xml:space="preserve">List of </t>
    </r>
    <r>
      <rPr>
        <i/>
        <sz val="12"/>
        <color theme="1"/>
        <rFont val="Times New Roman"/>
        <family val="1"/>
      </rPr>
      <t>bona fide</t>
    </r>
    <r>
      <rPr>
        <sz val="12"/>
        <color theme="1"/>
        <rFont val="Times New Roman"/>
        <family val="1"/>
      </rPr>
      <t xml:space="preserve"> genes involved in the phenylpropanoid and lignin branch biosynthetic pathways. List 38 </t>
    </r>
    <r>
      <rPr>
        <i/>
        <sz val="12"/>
        <color theme="1"/>
        <rFont val="Times New Roman"/>
        <family val="1"/>
      </rPr>
      <t xml:space="preserve">Eucalyptus grandis </t>
    </r>
    <r>
      <rPr>
        <sz val="12"/>
        <color theme="1"/>
        <rFont val="Times New Roman"/>
        <family val="1"/>
      </rPr>
      <t xml:space="preserve">genes exhibiting phylogenetic neighbourhood with the 64 </t>
    </r>
    <r>
      <rPr>
        <i/>
        <sz val="12"/>
        <color theme="1"/>
        <rFont val="Times New Roman"/>
        <family val="1"/>
      </rPr>
      <t xml:space="preserve">bona fide </t>
    </r>
    <r>
      <rPr>
        <sz val="12"/>
        <color theme="1"/>
        <rFont val="Times New Roman"/>
        <family val="1"/>
      </rPr>
      <t xml:space="preserve">genes from other plant species. List of 75 lignification genes: 64 vascular lignification </t>
    </r>
    <r>
      <rPr>
        <i/>
        <sz val="12"/>
        <color theme="1"/>
        <rFont val="Times New Roman"/>
        <family val="1"/>
      </rPr>
      <t xml:space="preserve">bona fide </t>
    </r>
    <r>
      <rPr>
        <sz val="12"/>
        <color theme="1"/>
        <rFont val="Times New Roman"/>
        <family val="1"/>
      </rPr>
      <t>genes (defined based on functional characterization studies) and 11 genes revealing preferential expression in vascular tissues reported in the literature for other plant species</t>
    </r>
  </si>
  <si>
    <r>
      <t xml:space="preserve">Previous gene name (Myburg </t>
    </r>
    <r>
      <rPr>
        <b/>
        <i/>
        <sz val="12"/>
        <color rgb="FF000000"/>
        <rFont val="Times New Roman"/>
        <family val="1"/>
      </rPr>
      <t>et al</t>
    </r>
    <r>
      <rPr>
        <b/>
        <sz val="12"/>
        <color rgb="FF000000"/>
        <rFont val="Times New Roman"/>
        <family val="1"/>
      </rPr>
      <t>., 2014)</t>
    </r>
  </si>
  <si>
    <r>
      <t xml:space="preserve">Phenylalanine ammonia lyase (PAL); </t>
    </r>
    <r>
      <rPr>
        <b/>
        <i/>
        <sz val="12"/>
        <color theme="1"/>
        <rFont val="Times New Roman"/>
        <family val="1"/>
      </rPr>
      <t>n</t>
    </r>
    <r>
      <rPr>
        <b/>
        <sz val="12"/>
        <color theme="1"/>
        <rFont val="Times New Roman"/>
        <family val="1"/>
      </rPr>
      <t xml:space="preserve"> = 9</t>
    </r>
  </si>
  <si>
    <r>
      <t xml:space="preserve">Cinnamate 4- hydroxylase (C4H); </t>
    </r>
    <r>
      <rPr>
        <b/>
        <i/>
        <sz val="12"/>
        <color theme="1"/>
        <rFont val="Times New Roman"/>
        <family val="1"/>
      </rPr>
      <t>n</t>
    </r>
    <r>
      <rPr>
        <b/>
        <sz val="12"/>
        <color theme="1"/>
        <rFont val="Times New Roman"/>
        <family val="1"/>
      </rPr>
      <t xml:space="preserve"> = 2</t>
    </r>
  </si>
  <si>
    <r>
      <t xml:space="preserve">Coumarate CoA ligases (4CL); </t>
    </r>
    <r>
      <rPr>
        <b/>
        <i/>
        <sz val="12"/>
        <color theme="1"/>
        <rFont val="Times New Roman"/>
        <family val="1"/>
      </rPr>
      <t>n</t>
    </r>
    <r>
      <rPr>
        <b/>
        <sz val="12"/>
        <color theme="1"/>
        <rFont val="Times New Roman"/>
        <family val="1"/>
      </rPr>
      <t xml:space="preserve"> = 2</t>
    </r>
  </si>
  <si>
    <r>
      <t xml:space="preserve">Shikimate O-hydroxycinnamoyltransferase (HCT); </t>
    </r>
    <r>
      <rPr>
        <b/>
        <i/>
        <sz val="12"/>
        <color theme="1"/>
        <rFont val="Times New Roman"/>
        <family val="1"/>
      </rPr>
      <t>n</t>
    </r>
    <r>
      <rPr>
        <b/>
        <sz val="12"/>
        <color theme="1"/>
        <rFont val="Times New Roman"/>
        <family val="1"/>
      </rPr>
      <t xml:space="preserve"> = 5</t>
    </r>
  </si>
  <si>
    <r>
      <t xml:space="preserve">p-coumarate 3-hydroxylase (C3H); </t>
    </r>
    <r>
      <rPr>
        <b/>
        <i/>
        <sz val="12"/>
        <color theme="1"/>
        <rFont val="Times New Roman"/>
        <family val="1"/>
      </rPr>
      <t xml:space="preserve">n </t>
    </r>
    <r>
      <rPr>
        <b/>
        <sz val="12"/>
        <color theme="1"/>
        <rFont val="Times New Roman"/>
        <family val="1"/>
      </rPr>
      <t>= 4</t>
    </r>
  </si>
  <si>
    <r>
      <t xml:space="preserve">Caffeoyl Shikimate Esterase (CSE); </t>
    </r>
    <r>
      <rPr>
        <b/>
        <i/>
        <sz val="12"/>
        <color theme="1"/>
        <rFont val="Times New Roman"/>
        <family val="1"/>
      </rPr>
      <t xml:space="preserve">n </t>
    </r>
    <r>
      <rPr>
        <b/>
        <sz val="12"/>
        <color theme="1"/>
        <rFont val="Times New Roman"/>
        <family val="1"/>
      </rPr>
      <t>= 1</t>
    </r>
  </si>
  <si>
    <r>
      <t xml:space="preserve">Cinnamoyl CoA O-methyltransferases (CCoAOMT); </t>
    </r>
    <r>
      <rPr>
        <b/>
        <i/>
        <sz val="12"/>
        <color theme="1"/>
        <rFont val="Times New Roman"/>
        <family val="1"/>
      </rPr>
      <t>n</t>
    </r>
    <r>
      <rPr>
        <b/>
        <sz val="12"/>
        <color theme="1"/>
        <rFont val="Times New Roman"/>
        <family val="1"/>
      </rPr>
      <t xml:space="preserve"> = 2</t>
    </r>
  </si>
  <si>
    <r>
      <t xml:space="preserve">Ferulate 5-hydroxylases (F5H); </t>
    </r>
    <r>
      <rPr>
        <b/>
        <i/>
        <sz val="12"/>
        <color theme="1"/>
        <rFont val="Times New Roman"/>
        <family val="1"/>
      </rPr>
      <t>n</t>
    </r>
    <r>
      <rPr>
        <b/>
        <sz val="12"/>
        <color theme="1"/>
        <rFont val="Times New Roman"/>
        <family val="1"/>
      </rPr>
      <t xml:space="preserve"> = 2</t>
    </r>
  </si>
  <si>
    <r>
      <t xml:space="preserve">Caffeic acid O-methyltransferases (COMT); </t>
    </r>
    <r>
      <rPr>
        <b/>
        <i/>
        <sz val="12"/>
        <color theme="1"/>
        <rFont val="Times New Roman"/>
        <family val="1"/>
      </rPr>
      <t>n</t>
    </r>
    <r>
      <rPr>
        <b/>
        <sz val="12"/>
        <color theme="1"/>
        <rFont val="Times New Roman"/>
        <family val="1"/>
      </rPr>
      <t xml:space="preserve"> = 7</t>
    </r>
  </si>
  <si>
    <r>
      <t xml:space="preserve">Cinnamyl CoA reductases (CCR); </t>
    </r>
    <r>
      <rPr>
        <b/>
        <i/>
        <sz val="12"/>
        <color theme="1"/>
        <rFont val="Times New Roman"/>
        <family val="1"/>
      </rPr>
      <t>n</t>
    </r>
    <r>
      <rPr>
        <b/>
        <sz val="12"/>
        <color theme="1"/>
        <rFont val="Times New Roman"/>
        <family val="1"/>
      </rPr>
      <t xml:space="preserve"> = 2</t>
    </r>
  </si>
  <si>
    <r>
      <t xml:space="preserve">Cynnamyl-alcohool dehydrogenases (CAD); </t>
    </r>
    <r>
      <rPr>
        <b/>
        <i/>
        <sz val="12"/>
        <color theme="1"/>
        <rFont val="Times New Roman"/>
        <family val="1"/>
      </rPr>
      <t>n</t>
    </r>
    <r>
      <rPr>
        <b/>
        <sz val="12"/>
        <color theme="1"/>
        <rFont val="Times New Roman"/>
        <family val="1"/>
      </rPr>
      <t xml:space="preserve"> = 2</t>
    </r>
  </si>
  <si>
    <r>
      <t xml:space="preserve">Coumarate CoA ligases-like (4CL-like); </t>
    </r>
    <r>
      <rPr>
        <b/>
        <i/>
        <sz val="12"/>
        <color theme="1"/>
        <rFont val="Times New Roman"/>
        <family val="1"/>
      </rPr>
      <t>n</t>
    </r>
    <r>
      <rPr>
        <b/>
        <sz val="12"/>
        <color theme="1"/>
        <rFont val="Times New Roman"/>
        <family val="1"/>
      </rPr>
      <t xml:space="preserve"> = 11</t>
    </r>
  </si>
  <si>
    <r>
      <t xml:space="preserve">Cinnamoyl CoA O-methyltransferases like (CCoAOMT-like); </t>
    </r>
    <r>
      <rPr>
        <b/>
        <i/>
        <sz val="12"/>
        <color theme="1"/>
        <rFont val="Times New Roman"/>
        <family val="1"/>
      </rPr>
      <t>n</t>
    </r>
    <r>
      <rPr>
        <b/>
        <sz val="12"/>
        <color theme="1"/>
        <rFont val="Times New Roman"/>
        <family val="1"/>
      </rPr>
      <t xml:space="preserve"> = 15</t>
    </r>
  </si>
  <si>
    <r>
      <t xml:space="preserve">Caffeic acid O-methyltransferases (COMT-like); </t>
    </r>
    <r>
      <rPr>
        <b/>
        <i/>
        <sz val="12"/>
        <color theme="1"/>
        <rFont val="Times New Roman"/>
        <family val="1"/>
      </rPr>
      <t>n</t>
    </r>
    <r>
      <rPr>
        <b/>
        <sz val="12"/>
        <color theme="1"/>
        <rFont val="Times New Roman"/>
        <family val="1"/>
      </rPr>
      <t xml:space="preserve"> = 60</t>
    </r>
  </si>
  <si>
    <r>
      <t xml:space="preserve">Cinnamyl CoA reductases (CCR-like); </t>
    </r>
    <r>
      <rPr>
        <b/>
        <i/>
        <sz val="12"/>
        <color theme="1"/>
        <rFont val="Times New Roman"/>
        <family val="1"/>
      </rPr>
      <t>n</t>
    </r>
    <r>
      <rPr>
        <b/>
        <sz val="12"/>
        <color theme="1"/>
        <rFont val="Times New Roman"/>
        <family val="1"/>
      </rPr>
      <t xml:space="preserve"> = 8</t>
    </r>
  </si>
  <si>
    <r>
      <t xml:space="preserve">Cynnamyl-alcohool dehydrogenases (CAD-like); </t>
    </r>
    <r>
      <rPr>
        <b/>
        <i/>
        <sz val="12"/>
        <color theme="1"/>
        <rFont val="Times New Roman"/>
        <family val="1"/>
      </rPr>
      <t>n</t>
    </r>
    <r>
      <rPr>
        <b/>
        <sz val="12"/>
        <color theme="1"/>
        <rFont val="Times New Roman"/>
        <family val="1"/>
      </rPr>
      <t xml:space="preserve"> = 44</t>
    </r>
  </si>
  <si>
    <r>
      <t>Myburg AA, Grattapaglia D, Tuskan GA, Hellsten U, Hayes RD, Grimwood J, Jenkins J, Lindquist E, Tice H, Bauer D</t>
    </r>
    <r>
      <rPr>
        <sz val="12"/>
        <color theme="1"/>
        <rFont val="Times New Roman"/>
        <family val="1"/>
      </rPr>
      <t xml:space="preserve"> </t>
    </r>
    <r>
      <rPr>
        <b/>
        <i/>
        <sz val="12"/>
        <color theme="1"/>
        <rFont val="Times New Roman"/>
        <family val="1"/>
      </rPr>
      <t>et al</t>
    </r>
    <r>
      <rPr>
        <b/>
        <sz val="12"/>
        <color theme="1"/>
        <rFont val="Times New Roman"/>
        <family val="1"/>
      </rPr>
      <t>. 2014.</t>
    </r>
    <r>
      <rPr>
        <sz val="12"/>
        <color theme="1"/>
        <rFont val="Times New Roman"/>
        <family val="1"/>
      </rPr>
      <t xml:space="preserve"> The genome of </t>
    </r>
    <r>
      <rPr>
        <i/>
        <sz val="12"/>
        <color theme="1"/>
        <rFont val="Times New Roman"/>
        <family val="1"/>
      </rPr>
      <t>Eucalyptus grandis</t>
    </r>
    <r>
      <rPr>
        <sz val="12"/>
        <color theme="1"/>
        <rFont val="Times New Roman"/>
        <family val="1"/>
      </rPr>
      <t xml:space="preserve">. </t>
    </r>
    <r>
      <rPr>
        <i/>
        <sz val="12"/>
        <color theme="1"/>
        <rFont val="Times New Roman"/>
        <family val="1"/>
      </rPr>
      <t>Nature</t>
    </r>
    <r>
      <rPr>
        <b/>
        <sz val="12"/>
        <color theme="1"/>
        <rFont val="Times New Roman"/>
        <family val="1"/>
      </rPr>
      <t xml:space="preserve"> 510:</t>
    </r>
    <r>
      <rPr>
        <sz val="12"/>
        <color theme="1"/>
        <rFont val="Times New Roman"/>
        <family val="1"/>
      </rPr>
      <t xml:space="preserve"> 356-362.</t>
    </r>
  </si>
  <si>
    <t>Tandem gene duplication</t>
  </si>
  <si>
    <t>Ancient hexaploidization duplication</t>
  </si>
  <si>
    <t>Lineage specific whole genome duplication</t>
  </si>
  <si>
    <t>Recent segmental duplication</t>
  </si>
  <si>
    <r>
      <rPr>
        <b/>
        <sz val="12"/>
        <rFont val="Times New Roman"/>
        <family val="1"/>
      </rPr>
      <t xml:space="preserve">Table S5 </t>
    </r>
    <r>
      <rPr>
        <sz val="12"/>
        <rFont val="Times New Roman"/>
        <family val="1"/>
      </rPr>
      <t>List of gene specific primers designed for microfluidic RT-qPCR gene expression profiling. The table provides the nucleotide sequences of both forward and reverse primers, gene short name, gene model name, gene model alias, amplicon length (bp) and the efficiency calculated during the microfluidic RT-qPCR, as explained in the Materials and Methods section.</t>
    </r>
  </si>
</sst>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sz val="10"/>
      <color theme="1"/>
      <name val="Times New Roman"/>
      <family val="1"/>
    </font>
    <font>
      <sz val="8"/>
      <color theme="1"/>
      <name val="Times New Roman"/>
      <family val="1"/>
    </font>
    <font>
      <b/>
      <sz val="10"/>
      <color theme="1"/>
      <name val="Times New Roman"/>
      <family val="1"/>
    </font>
    <font>
      <b/>
      <sz val="8"/>
      <name val="Times New Roman"/>
      <family val="1"/>
    </font>
    <font>
      <i/>
      <sz val="8"/>
      <name val="Times New Roman"/>
      <family val="1"/>
    </font>
    <font>
      <sz val="8"/>
      <name val="Times New Roman"/>
      <family val="1"/>
    </font>
    <font>
      <b/>
      <i/>
      <sz val="10"/>
      <color rgb="FFFFFF00"/>
      <name val="Times New Roman"/>
      <family val="1"/>
    </font>
    <font>
      <sz val="11"/>
      <name val="Times New Roman"/>
      <family val="1"/>
    </font>
    <font>
      <sz val="8"/>
      <color theme="2" tint="-0.499984740745262"/>
      <name val="Times New Roman"/>
      <family val="1"/>
    </font>
    <font>
      <sz val="8"/>
      <color rgb="FF92D050"/>
      <name val="Times New Roman"/>
      <family val="1"/>
    </font>
    <font>
      <b/>
      <sz val="12"/>
      <name val="Times New Roman"/>
      <family val="1"/>
    </font>
    <font>
      <b/>
      <sz val="12"/>
      <color theme="1"/>
      <name val="Times New Roman"/>
      <family val="1"/>
    </font>
    <font>
      <sz val="12"/>
      <color theme="1"/>
      <name val="Times New Roman"/>
      <family val="1"/>
    </font>
    <font>
      <i/>
      <sz val="12"/>
      <color theme="1"/>
      <name val="Times New Roman"/>
      <family val="1"/>
    </font>
    <font>
      <b/>
      <i/>
      <sz val="12"/>
      <color theme="1"/>
      <name val="Times New Roman"/>
      <family val="1"/>
    </font>
    <font>
      <b/>
      <sz val="12"/>
      <color rgb="FF000000"/>
      <name val="Times New Roman"/>
      <family val="1"/>
    </font>
    <font>
      <sz val="12"/>
      <color rgb="FF000000"/>
      <name val="Times New Roman"/>
      <family val="1"/>
    </font>
    <font>
      <i/>
      <sz val="12"/>
      <color rgb="FF000000"/>
      <name val="Times New Roman"/>
      <family val="1"/>
    </font>
    <font>
      <i/>
      <sz val="12"/>
      <name val="Times New Roman"/>
      <family val="1"/>
    </font>
    <font>
      <sz val="12"/>
      <name val="Times New Roman"/>
      <family val="1"/>
    </font>
    <font>
      <b/>
      <i/>
      <sz val="12"/>
      <name val="Times New Roman"/>
      <family val="1"/>
    </font>
    <font>
      <u/>
      <sz val="12"/>
      <color theme="1"/>
      <name val="Times New Roman"/>
      <family val="1"/>
    </font>
    <font>
      <u/>
      <sz val="12"/>
      <name val="Times New Roman"/>
      <family val="1"/>
    </font>
    <font>
      <b/>
      <sz val="14"/>
      <color theme="1"/>
      <name val="Times New Roman"/>
      <family val="1"/>
    </font>
    <font>
      <b/>
      <i/>
      <sz val="12"/>
      <color rgb="FF000000"/>
      <name val="Times New Roman"/>
      <family val="1"/>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62">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top/>
      <bottom/>
      <diagonal/>
    </border>
    <border>
      <left/>
      <right/>
      <top style="hair">
        <color indexed="64"/>
      </top>
      <bottom style="hair">
        <color indexed="64"/>
      </bottom>
      <diagonal/>
    </border>
    <border>
      <left/>
      <right/>
      <top/>
      <bottom style="medium">
        <color indexed="64"/>
      </bottom>
      <diagonal/>
    </border>
    <border>
      <left style="thin">
        <color indexed="64"/>
      </left>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style="double">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diagonal/>
    </border>
    <border>
      <left/>
      <right style="thin">
        <color indexed="64"/>
      </right>
      <top/>
      <bottom/>
      <diagonal/>
    </border>
    <border>
      <left style="thin">
        <color indexed="64"/>
      </left>
      <right/>
      <top/>
      <bottom style="hair">
        <color indexed="64"/>
      </bottom>
      <diagonal/>
    </border>
    <border>
      <left/>
      <right/>
      <top style="hair">
        <color indexed="64"/>
      </top>
      <bottom/>
      <diagonal/>
    </border>
    <border>
      <left style="hair">
        <color indexed="64"/>
      </left>
      <right/>
      <top style="double">
        <color indexed="64"/>
      </top>
      <bottom/>
      <diagonal/>
    </border>
    <border>
      <left/>
      <right/>
      <top style="double">
        <color indexed="64"/>
      </top>
      <bottom style="hair">
        <color indexed="64"/>
      </bottom>
      <diagonal/>
    </border>
    <border>
      <left style="thin">
        <color indexed="64"/>
      </left>
      <right/>
      <top style="hair">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hair">
        <color indexed="64"/>
      </right>
      <top style="double">
        <color indexed="64"/>
      </top>
      <bottom/>
      <diagonal/>
    </border>
    <border>
      <left style="thin">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221">
    <xf numFmtId="0" fontId="0" fillId="0" borderId="0" xfId="0"/>
    <xf numFmtId="0" fontId="2" fillId="0" borderId="0" xfId="0" applyFont="1" applyAlignment="1">
      <alignmen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xf numFmtId="0" fontId="2" fillId="0" borderId="0" xfId="0" applyFont="1" applyFill="1" applyAlignment="1">
      <alignment vertical="center"/>
    </xf>
    <xf numFmtId="0" fontId="4" fillId="0" borderId="0" xfId="0" applyFont="1" applyAlignment="1">
      <alignment horizontal="left"/>
    </xf>
    <xf numFmtId="0" fontId="6" fillId="0" borderId="0" xfId="0" applyFont="1" applyAlignment="1"/>
    <xf numFmtId="0" fontId="6" fillId="0" borderId="0" xfId="0" applyFont="1" applyFill="1" applyAlignment="1">
      <alignment horizontal="left"/>
    </xf>
    <xf numFmtId="0" fontId="6" fillId="0" borderId="0" xfId="0" applyFont="1" applyAlignment="1">
      <alignment horizontal="left"/>
    </xf>
    <xf numFmtId="0" fontId="1" fillId="0" borderId="0" xfId="0" applyFont="1"/>
    <xf numFmtId="0" fontId="1" fillId="0" borderId="0" xfId="0" applyFont="1" applyFill="1" applyAlignment="1">
      <alignment horizontal="center"/>
    </xf>
    <xf numFmtId="9" fontId="1" fillId="0" borderId="0" xfId="0" applyNumberFormat="1" applyFont="1" applyFill="1" applyAlignment="1">
      <alignment horizontal="center"/>
    </xf>
    <xf numFmtId="0" fontId="1" fillId="0" borderId="0" xfId="0" applyFont="1" applyFill="1" applyAlignment="1">
      <alignment horizontal="left"/>
    </xf>
    <xf numFmtId="0" fontId="3" fillId="0" borderId="0" xfId="0" applyFont="1"/>
    <xf numFmtId="0" fontId="8" fillId="0" borderId="0" xfId="0" applyFont="1" applyFill="1" applyAlignment="1">
      <alignment horizontal="left"/>
    </xf>
    <xf numFmtId="0" fontId="8" fillId="0" borderId="0" xfId="0" applyFont="1" applyAlignment="1">
      <alignment horizontal="left"/>
    </xf>
    <xf numFmtId="9" fontId="6" fillId="0" borderId="47" xfId="0" applyNumberFormat="1" applyFont="1" applyFill="1" applyBorder="1" applyAlignment="1">
      <alignment horizontal="left"/>
    </xf>
    <xf numFmtId="0" fontId="6" fillId="0" borderId="48" xfId="0" applyFont="1" applyBorder="1" applyAlignment="1">
      <alignment horizontal="left"/>
    </xf>
    <xf numFmtId="0" fontId="6" fillId="0" borderId="48" xfId="0" applyFont="1" applyFill="1" applyBorder="1" applyAlignment="1">
      <alignment horizontal="left"/>
    </xf>
    <xf numFmtId="0" fontId="6" fillId="0" borderId="49" xfId="0" applyFont="1" applyFill="1" applyBorder="1" applyAlignment="1">
      <alignment horizontal="left"/>
    </xf>
    <xf numFmtId="9" fontId="6" fillId="0" borderId="50" xfId="0" applyNumberFormat="1" applyFont="1" applyFill="1" applyBorder="1" applyAlignment="1">
      <alignment horizontal="left"/>
    </xf>
    <xf numFmtId="0" fontId="6" fillId="0" borderId="51" xfId="0" applyFont="1" applyBorder="1" applyAlignment="1">
      <alignment horizontal="left"/>
    </xf>
    <xf numFmtId="0" fontId="6" fillId="0" borderId="51" xfId="0" applyFont="1" applyFill="1" applyBorder="1" applyAlignment="1">
      <alignment horizontal="left"/>
    </xf>
    <xf numFmtId="0" fontId="6" fillId="0" borderId="52" xfId="0" applyFont="1" applyFill="1" applyBorder="1" applyAlignment="1">
      <alignment horizontal="left"/>
    </xf>
    <xf numFmtId="0" fontId="6" fillId="0" borderId="0" xfId="0" applyFont="1" applyFill="1" applyAlignment="1">
      <alignment horizontal="left" vertical="top"/>
    </xf>
    <xf numFmtId="9" fontId="6" fillId="0" borderId="53" xfId="0" applyNumberFormat="1" applyFont="1" applyFill="1" applyBorder="1" applyAlignment="1">
      <alignment horizontal="left"/>
    </xf>
    <xf numFmtId="0" fontId="6" fillId="0" borderId="54" xfId="0" applyFont="1" applyBorder="1" applyAlignment="1">
      <alignment horizontal="left"/>
    </xf>
    <xf numFmtId="0" fontId="6" fillId="0" borderId="54" xfId="0" applyFont="1" applyFill="1" applyBorder="1" applyAlignment="1">
      <alignment horizontal="left"/>
    </xf>
    <xf numFmtId="0" fontId="6" fillId="0" borderId="55" xfId="0" applyFont="1" applyFill="1" applyBorder="1" applyAlignment="1">
      <alignment horizontal="left"/>
    </xf>
    <xf numFmtId="0" fontId="6" fillId="0" borderId="0" xfId="0" applyFont="1" applyFill="1" applyAlignment="1">
      <alignment horizontal="left" vertical="center"/>
    </xf>
    <xf numFmtId="0" fontId="6" fillId="3" borderId="56" xfId="0" applyFont="1" applyFill="1" applyBorder="1" applyAlignment="1">
      <alignment horizontal="left" vertical="top" wrapText="1"/>
    </xf>
    <xf numFmtId="0" fontId="6" fillId="3" borderId="57" xfId="0" applyFont="1" applyFill="1" applyBorder="1" applyAlignment="1">
      <alignment horizontal="left" vertical="top" wrapText="1"/>
    </xf>
    <xf numFmtId="0" fontId="6" fillId="3" borderId="57" xfId="0" applyFont="1" applyFill="1" applyBorder="1" applyAlignment="1">
      <alignment horizontal="left" vertical="top"/>
    </xf>
    <xf numFmtId="0" fontId="6" fillId="3" borderId="58" xfId="0" applyFont="1" applyFill="1" applyBorder="1" applyAlignment="1">
      <alignment horizontal="left" vertical="top" wrapText="1"/>
    </xf>
    <xf numFmtId="0" fontId="9" fillId="0" borderId="0" xfId="0" applyFont="1" applyFill="1" applyAlignment="1">
      <alignment horizontal="left"/>
    </xf>
    <xf numFmtId="0" fontId="10" fillId="0" borderId="0" xfId="0" applyFont="1" applyFill="1" applyAlignment="1">
      <alignment horizontal="left"/>
    </xf>
    <xf numFmtId="0" fontId="11" fillId="0" borderId="0" xfId="0" applyFont="1" applyFill="1" applyAlignment="1">
      <alignment horizontal="left"/>
    </xf>
    <xf numFmtId="0" fontId="2" fillId="0" borderId="0" xfId="0" applyFont="1" applyFill="1" applyAlignment="1">
      <alignment horizontal="left" vertical="center"/>
    </xf>
    <xf numFmtId="0" fontId="2" fillId="0" borderId="0" xfId="0" applyFont="1" applyFill="1" applyAlignment="1">
      <alignment horizontal="center" vertical="center"/>
    </xf>
    <xf numFmtId="0" fontId="4" fillId="0" borderId="0" xfId="0" applyFont="1" applyFill="1" applyAlignment="1">
      <alignment horizontal="left" vertical="center"/>
    </xf>
    <xf numFmtId="0" fontId="6" fillId="0" borderId="0" xfId="0" applyFont="1" applyFill="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6" fillId="0" borderId="0" xfId="0" applyFont="1" applyAlignment="1">
      <alignment horizontal="left" vertical="center"/>
    </xf>
    <xf numFmtId="0" fontId="4" fillId="0" borderId="0" xfId="0" applyFont="1" applyAlignment="1">
      <alignment horizontal="left" vertical="center"/>
    </xf>
    <xf numFmtId="0" fontId="6" fillId="0" borderId="0" xfId="0" applyFont="1" applyAlignment="1">
      <alignment vertical="center"/>
    </xf>
    <xf numFmtId="0" fontId="13" fillId="0" borderId="0" xfId="0" applyFont="1"/>
    <xf numFmtId="0" fontId="16" fillId="3" borderId="1" xfId="0" applyFont="1" applyFill="1" applyBorder="1" applyAlignment="1">
      <alignment horizontal="left" vertical="top" wrapText="1"/>
    </xf>
    <xf numFmtId="0" fontId="16" fillId="3" borderId="1" xfId="0" applyFont="1" applyFill="1" applyBorder="1" applyAlignment="1">
      <alignment horizontal="left" vertical="top" wrapText="1" indent="2"/>
    </xf>
    <xf numFmtId="9" fontId="16" fillId="3" borderId="0" xfId="0" applyNumberFormat="1" applyFont="1" applyFill="1" applyBorder="1" applyAlignment="1">
      <alignment horizontal="left" vertical="top" wrapText="1"/>
    </xf>
    <xf numFmtId="0" fontId="16" fillId="3" borderId="0" xfId="0" applyFont="1" applyFill="1" applyBorder="1" applyAlignment="1">
      <alignment horizontal="left" vertical="top" wrapText="1"/>
    </xf>
    <xf numFmtId="0" fontId="13" fillId="0" borderId="0" xfId="0" applyFont="1" applyAlignment="1">
      <alignment horizontal="left" vertical="top"/>
    </xf>
    <xf numFmtId="0" fontId="17" fillId="2" borderId="0" xfId="0" applyFont="1" applyFill="1" applyBorder="1" applyAlignment="1">
      <alignment horizontal="center" vertical="center" wrapText="1"/>
    </xf>
    <xf numFmtId="0" fontId="18" fillId="2" borderId="0" xfId="0" applyFont="1" applyFill="1" applyBorder="1" applyAlignment="1">
      <alignment vertical="center" wrapText="1"/>
    </xf>
    <xf numFmtId="0" fontId="12" fillId="0" borderId="0" xfId="0" applyFont="1"/>
    <xf numFmtId="0" fontId="13" fillId="0" borderId="0" xfId="0" applyFont="1" applyFill="1" applyAlignment="1">
      <alignment horizontal="center"/>
    </xf>
    <xf numFmtId="0" fontId="13" fillId="0" borderId="0" xfId="0" applyFont="1" applyFill="1" applyAlignment="1">
      <alignment horizontal="left"/>
    </xf>
    <xf numFmtId="9" fontId="13" fillId="0" borderId="0" xfId="0" applyNumberFormat="1" applyFont="1" applyFill="1" applyAlignment="1">
      <alignment horizontal="center"/>
    </xf>
    <xf numFmtId="0" fontId="13" fillId="2" borderId="0" xfId="0" applyFont="1" applyFill="1" applyAlignment="1">
      <alignment horizontal="center"/>
    </xf>
    <xf numFmtId="0" fontId="12" fillId="2" borderId="0" xfId="0" applyFont="1" applyFill="1" applyBorder="1" applyAlignment="1">
      <alignment horizontal="left" vertical="center"/>
    </xf>
    <xf numFmtId="0" fontId="17" fillId="2" borderId="0" xfId="0" applyFont="1" applyFill="1" applyBorder="1" applyAlignment="1">
      <alignment horizontal="left" vertical="center" wrapText="1"/>
    </xf>
    <xf numFmtId="9" fontId="17" fillId="2" borderId="0" xfId="0" applyNumberFormat="1" applyFont="1" applyFill="1" applyBorder="1" applyAlignment="1">
      <alignment horizontal="left" vertical="center" wrapText="1"/>
    </xf>
    <xf numFmtId="0" fontId="13" fillId="0" borderId="0" xfId="0" applyFont="1" applyAlignment="1">
      <alignment vertical="center"/>
    </xf>
    <xf numFmtId="0" fontId="13" fillId="2" borderId="0" xfId="0" applyFont="1" applyFill="1" applyBorder="1" applyAlignment="1">
      <alignment horizontal="left" vertical="center"/>
    </xf>
    <xf numFmtId="0" fontId="14" fillId="2" borderId="0" xfId="0" applyFont="1" applyFill="1" applyBorder="1" applyAlignment="1">
      <alignment vertical="center"/>
    </xf>
    <xf numFmtId="0" fontId="18" fillId="2" borderId="0" xfId="0" applyFont="1" applyFill="1" applyBorder="1" applyAlignment="1">
      <alignment horizontal="left" vertical="center" wrapText="1"/>
    </xf>
    <xf numFmtId="0" fontId="12" fillId="2" borderId="0" xfId="0" applyFont="1" applyFill="1" applyBorder="1" applyAlignment="1">
      <alignment vertical="center"/>
    </xf>
    <xf numFmtId="0" fontId="13" fillId="0" borderId="0" xfId="0" applyFont="1" applyBorder="1" applyAlignment="1">
      <alignment horizontal="left" vertical="center"/>
    </xf>
    <xf numFmtId="0" fontId="13" fillId="2" borderId="0" xfId="0" applyFont="1" applyFill="1" applyBorder="1" applyAlignment="1">
      <alignment vertical="center"/>
    </xf>
    <xf numFmtId="9" fontId="13" fillId="2" borderId="0" xfId="0" applyNumberFormat="1" applyFont="1" applyFill="1" applyAlignment="1">
      <alignment horizontal="lef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9" fontId="13" fillId="2" borderId="0" xfId="0" applyNumberFormat="1" applyFont="1" applyFill="1" applyAlignment="1">
      <alignment horizontal="left" vertical="center"/>
    </xf>
    <xf numFmtId="0" fontId="16" fillId="2" borderId="34"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3" fillId="0" borderId="0" xfId="0" applyFont="1" applyAlignment="1">
      <alignment horizontal="left" vertical="center"/>
    </xf>
    <xf numFmtId="0" fontId="13" fillId="2" borderId="0" xfId="0" applyFont="1" applyFill="1" applyAlignment="1">
      <alignment vertical="center"/>
    </xf>
    <xf numFmtId="0" fontId="19" fillId="2" borderId="0" xfId="0" applyFont="1" applyFill="1" applyBorder="1" applyAlignment="1">
      <alignment horizontal="left" vertical="center" wrapText="1"/>
    </xf>
    <xf numFmtId="0" fontId="20" fillId="2" borderId="0" xfId="0" applyFont="1" applyFill="1" applyBorder="1" applyAlignment="1">
      <alignment horizontal="left" vertical="center" wrapText="1"/>
    </xf>
    <xf numFmtId="0" fontId="20" fillId="2" borderId="0" xfId="0" applyFont="1" applyFill="1" applyBorder="1" applyAlignment="1">
      <alignment horizontal="center" vertical="center" wrapText="1"/>
    </xf>
    <xf numFmtId="0" fontId="13" fillId="2" borderId="1" xfId="0" applyFont="1" applyFill="1" applyBorder="1" applyAlignment="1">
      <alignment horizontal="left" vertical="center"/>
    </xf>
    <xf numFmtId="0" fontId="13" fillId="0" borderId="0" xfId="0" applyFont="1" applyFill="1" applyAlignment="1">
      <alignment vertical="center"/>
    </xf>
    <xf numFmtId="0" fontId="13" fillId="3" borderId="2" xfId="0" applyFont="1" applyFill="1" applyBorder="1" applyAlignment="1">
      <alignment horizontal="left" vertical="center" wrapText="1"/>
    </xf>
    <xf numFmtId="0" fontId="20" fillId="3" borderId="3" xfId="0" applyFont="1" applyFill="1" applyBorder="1" applyAlignment="1">
      <alignment horizontal="center" vertical="center" wrapText="1"/>
    </xf>
    <xf numFmtId="0" fontId="20" fillId="3" borderId="4" xfId="0" applyFont="1" applyFill="1" applyBorder="1" applyAlignment="1">
      <alignment horizontal="left" vertical="center" wrapText="1"/>
    </xf>
    <xf numFmtId="0" fontId="13" fillId="3" borderId="5"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13" fillId="3" borderId="6" xfId="0" applyFont="1" applyFill="1" applyBorder="1" applyAlignment="1">
      <alignment horizontal="center" vertical="center" wrapText="1"/>
    </xf>
    <xf numFmtId="0" fontId="11" fillId="2" borderId="26" xfId="0" applyFont="1" applyFill="1" applyBorder="1" applyAlignment="1">
      <alignment horizontal="left" vertical="center"/>
    </xf>
    <xf numFmtId="0" fontId="11" fillId="2" borderId="27" xfId="0" applyFont="1" applyFill="1" applyBorder="1" applyAlignment="1">
      <alignment horizontal="center" vertical="center"/>
    </xf>
    <xf numFmtId="0" fontId="20" fillId="2" borderId="24" xfId="0" applyFont="1" applyFill="1" applyBorder="1" applyAlignment="1">
      <alignment horizontal="left" vertical="center" wrapText="1"/>
    </xf>
    <xf numFmtId="0" fontId="20" fillId="2" borderId="26" xfId="0" applyFont="1" applyFill="1" applyBorder="1" applyAlignment="1">
      <alignment vertical="center" wrapText="1"/>
    </xf>
    <xf numFmtId="0" fontId="11" fillId="2" borderId="0" xfId="0" applyFont="1" applyFill="1" applyBorder="1" applyAlignment="1">
      <alignment horizontal="left" vertical="center"/>
    </xf>
    <xf numFmtId="0" fontId="11" fillId="2" borderId="7" xfId="0" applyFont="1" applyFill="1" applyBorder="1" applyAlignment="1">
      <alignment horizontal="center" vertical="center"/>
    </xf>
    <xf numFmtId="0" fontId="20" fillId="2" borderId="11" xfId="0" applyFont="1" applyFill="1" applyBorder="1" applyAlignment="1">
      <alignment horizontal="left" vertical="center" wrapText="1"/>
    </xf>
    <xf numFmtId="0" fontId="20" fillId="2" borderId="11" xfId="0" applyFont="1" applyFill="1" applyBorder="1" applyAlignment="1">
      <alignment vertical="center" wrapText="1"/>
    </xf>
    <xf numFmtId="0" fontId="20" fillId="2" borderId="0" xfId="0" applyFont="1" applyFill="1" applyBorder="1" applyAlignment="1">
      <alignment vertical="center" wrapText="1"/>
    </xf>
    <xf numFmtId="0" fontId="11" fillId="2" borderId="7" xfId="0" applyFont="1" applyFill="1" applyBorder="1" applyAlignment="1">
      <alignment vertical="center" wrapText="1"/>
    </xf>
    <xf numFmtId="0" fontId="11" fillId="2" borderId="1" xfId="0" applyFont="1" applyFill="1" applyBorder="1" applyAlignment="1">
      <alignment horizontal="left" vertical="center"/>
    </xf>
    <xf numFmtId="0" fontId="11" fillId="2" borderId="29" xfId="0" applyFont="1" applyFill="1" applyBorder="1" applyAlignment="1">
      <alignment horizontal="center" vertical="center"/>
    </xf>
    <xf numFmtId="0" fontId="20" fillId="2" borderId="33" xfId="0" applyFont="1" applyFill="1" applyBorder="1" applyAlignment="1">
      <alignment horizontal="left" vertical="center" wrapText="1"/>
    </xf>
    <xf numFmtId="0" fontId="11" fillId="2" borderId="29" xfId="0" applyFont="1" applyFill="1" applyBorder="1" applyAlignment="1">
      <alignment vertical="center" wrapText="1"/>
    </xf>
    <xf numFmtId="0" fontId="20" fillId="2" borderId="1" xfId="0" applyFont="1" applyFill="1" applyBorder="1" applyAlignment="1">
      <alignment vertical="center" wrapText="1"/>
    </xf>
    <xf numFmtId="0" fontId="11" fillId="2" borderId="38" xfId="0" applyFont="1" applyFill="1" applyBorder="1" applyAlignment="1">
      <alignment horizontal="left" vertical="center"/>
    </xf>
    <xf numFmtId="0" fontId="20" fillId="2" borderId="38" xfId="0" applyFont="1" applyFill="1" applyBorder="1" applyAlignment="1">
      <alignment horizontal="left" vertical="center" wrapText="1"/>
    </xf>
    <xf numFmtId="0" fontId="11" fillId="2" borderId="39" xfId="0" applyFont="1" applyFill="1" applyBorder="1" applyAlignment="1">
      <alignment vertical="center" wrapText="1"/>
    </xf>
    <xf numFmtId="0" fontId="20" fillId="2" borderId="40" xfId="0" applyFont="1" applyFill="1" applyBorder="1" applyAlignment="1">
      <alignment vertical="center" wrapText="1"/>
    </xf>
    <xf numFmtId="0" fontId="13" fillId="0" borderId="0" xfId="0" applyFont="1" applyFill="1" applyAlignment="1">
      <alignment vertical="center" wrapText="1"/>
    </xf>
    <xf numFmtId="0" fontId="13" fillId="0" borderId="0" xfId="0" applyFont="1" applyAlignment="1">
      <alignment vertical="center" wrapText="1"/>
    </xf>
    <xf numFmtId="0" fontId="11" fillId="2" borderId="18"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21" fillId="2" borderId="43" xfId="0" applyFont="1" applyFill="1" applyBorder="1" applyAlignment="1">
      <alignment vertical="center" wrapText="1"/>
    </xf>
    <xf numFmtId="0" fontId="20" fillId="2" borderId="38" xfId="0" applyFont="1" applyFill="1" applyBorder="1" applyAlignment="1">
      <alignment vertical="center" wrapText="1"/>
    </xf>
    <xf numFmtId="0" fontId="11" fillId="2" borderId="25" xfId="0" applyFont="1" applyFill="1" applyBorder="1" applyAlignment="1">
      <alignment vertical="center" wrapText="1"/>
    </xf>
    <xf numFmtId="0" fontId="11" fillId="2" borderId="19" xfId="0" applyFont="1" applyFill="1" applyBorder="1" applyAlignment="1">
      <alignment horizontal="left" vertical="center"/>
    </xf>
    <xf numFmtId="0" fontId="20" fillId="2" borderId="22" xfId="0" applyFont="1" applyFill="1" applyBorder="1" applyAlignment="1">
      <alignment horizontal="left" vertical="center" wrapText="1"/>
    </xf>
    <xf numFmtId="0" fontId="11" fillId="2" borderId="32" xfId="0" applyFont="1" applyFill="1" applyBorder="1" applyAlignment="1">
      <alignment horizontal="left" vertical="center"/>
    </xf>
    <xf numFmtId="0" fontId="20" fillId="2" borderId="1" xfId="0" applyFont="1" applyFill="1" applyBorder="1" applyAlignment="1">
      <alignment horizontal="left" vertical="center" wrapText="1"/>
    </xf>
    <xf numFmtId="0" fontId="11" fillId="2" borderId="42" xfId="0" applyFont="1" applyFill="1" applyBorder="1" applyAlignment="1">
      <alignment horizontal="left" vertical="center"/>
    </xf>
    <xf numFmtId="0" fontId="11" fillId="2" borderId="39" xfId="0" applyFont="1" applyFill="1" applyBorder="1" applyAlignment="1">
      <alignment vertical="center"/>
    </xf>
    <xf numFmtId="0" fontId="20" fillId="2" borderId="40" xfId="0" applyFont="1" applyFill="1" applyBorder="1" applyAlignment="1">
      <alignment vertical="center"/>
    </xf>
    <xf numFmtId="0" fontId="11" fillId="2" borderId="10" xfId="0" applyFont="1" applyFill="1" applyBorder="1" applyAlignment="1">
      <alignment horizontal="left" vertical="center"/>
    </xf>
    <xf numFmtId="0" fontId="11" fillId="2" borderId="7" xfId="0" applyFont="1" applyFill="1" applyBorder="1" applyAlignment="1">
      <alignment vertical="center"/>
    </xf>
    <xf numFmtId="0" fontId="20" fillId="2" borderId="0" xfId="0" applyFont="1" applyFill="1" applyBorder="1" applyAlignment="1">
      <alignment vertical="center"/>
    </xf>
    <xf numFmtId="0" fontId="11" fillId="2" borderId="17" xfId="0" applyFont="1" applyFill="1" applyBorder="1" applyAlignment="1">
      <alignment horizontal="left" vertical="center"/>
    </xf>
    <xf numFmtId="0" fontId="11" fillId="2" borderId="33" xfId="0" applyFont="1" applyFill="1" applyBorder="1" applyAlignment="1">
      <alignment horizontal="left" vertical="center"/>
    </xf>
    <xf numFmtId="0" fontId="11" fillId="2" borderId="29" xfId="0" applyFont="1" applyFill="1" applyBorder="1" applyAlignment="1">
      <alignment vertical="center"/>
    </xf>
    <xf numFmtId="0" fontId="20" fillId="2" borderId="1" xfId="0" applyFont="1" applyFill="1" applyBorder="1" applyAlignment="1">
      <alignment vertical="center"/>
    </xf>
    <xf numFmtId="0" fontId="11" fillId="2" borderId="34" xfId="0" applyFont="1" applyFill="1" applyBorder="1" applyAlignment="1">
      <alignment horizontal="left" vertical="center"/>
    </xf>
    <xf numFmtId="0" fontId="11" fillId="2" borderId="44" xfId="0" applyFont="1" applyFill="1" applyBorder="1" applyAlignment="1">
      <alignment horizontal="center" vertical="center"/>
    </xf>
    <xf numFmtId="0" fontId="19" fillId="2" borderId="45" xfId="0" applyFont="1" applyFill="1" applyBorder="1" applyAlignment="1">
      <alignment horizontal="left" vertical="center"/>
    </xf>
    <xf numFmtId="0" fontId="11" fillId="2" borderId="46" xfId="0" applyFont="1" applyFill="1" applyBorder="1" applyAlignment="1">
      <alignment horizontal="center" vertical="center"/>
    </xf>
    <xf numFmtId="0" fontId="20" fillId="2" borderId="34" xfId="0" applyFont="1" applyFill="1" applyBorder="1" applyAlignment="1">
      <alignment horizontal="left" vertical="center" wrapText="1"/>
    </xf>
    <xf numFmtId="0" fontId="11" fillId="2" borderId="44" xfId="0" applyFont="1" applyFill="1" applyBorder="1" applyAlignment="1">
      <alignment vertical="center"/>
    </xf>
    <xf numFmtId="0" fontId="20" fillId="2" borderId="34" xfId="0" applyFont="1" applyFill="1" applyBorder="1" applyAlignment="1">
      <alignment vertical="center"/>
    </xf>
    <xf numFmtId="0" fontId="20" fillId="2" borderId="22" xfId="0" applyFont="1" applyFill="1" applyBorder="1" applyAlignment="1">
      <alignment vertical="center" wrapText="1"/>
    </xf>
    <xf numFmtId="0" fontId="11" fillId="2" borderId="11" xfId="0" applyFont="1" applyFill="1" applyBorder="1" applyAlignment="1">
      <alignment horizontal="left" vertical="center"/>
    </xf>
    <xf numFmtId="0" fontId="20" fillId="2" borderId="18" xfId="0" applyFont="1" applyFill="1" applyBorder="1" applyAlignment="1">
      <alignment horizontal="left" vertical="center" wrapText="1"/>
    </xf>
    <xf numFmtId="0" fontId="11" fillId="2" borderId="33" xfId="0" applyFont="1" applyFill="1" applyBorder="1" applyAlignment="1">
      <alignment horizontal="left" vertical="center" wrapText="1"/>
    </xf>
    <xf numFmtId="0" fontId="11" fillId="2" borderId="18" xfId="0" applyFont="1" applyFill="1" applyBorder="1" applyAlignment="1">
      <alignment horizontal="left" vertical="center"/>
    </xf>
    <xf numFmtId="0" fontId="11" fillId="2" borderId="11" xfId="0" applyFont="1" applyFill="1" applyBorder="1" applyAlignment="1">
      <alignment horizontal="left" vertical="center" wrapText="1"/>
    </xf>
    <xf numFmtId="0" fontId="20" fillId="2" borderId="18" xfId="0" applyFont="1" applyFill="1" applyBorder="1" applyAlignment="1">
      <alignment vertical="center" wrapText="1"/>
    </xf>
    <xf numFmtId="0" fontId="20" fillId="2" borderId="12" xfId="0" applyFont="1" applyFill="1" applyBorder="1" applyAlignment="1">
      <alignment horizontal="left" vertical="center" wrapText="1"/>
    </xf>
    <xf numFmtId="0" fontId="11" fillId="2" borderId="13" xfId="0" applyFont="1" applyFill="1" applyBorder="1" applyAlignment="1">
      <alignment vertical="center" wrapText="1"/>
    </xf>
    <xf numFmtId="0" fontId="20" fillId="2" borderId="12" xfId="0" applyFont="1" applyFill="1" applyBorder="1" applyAlignment="1">
      <alignment vertical="center" wrapText="1"/>
    </xf>
    <xf numFmtId="0" fontId="13" fillId="0" borderId="0" xfId="0" applyFont="1" applyFill="1" applyAlignment="1">
      <alignment horizontal="left" vertical="center"/>
    </xf>
    <xf numFmtId="0" fontId="13" fillId="0" borderId="0" xfId="0" applyFont="1" applyFill="1" applyAlignment="1">
      <alignment horizontal="center" vertical="center"/>
    </xf>
    <xf numFmtId="0" fontId="20" fillId="0" borderId="0" xfId="0" applyFont="1" applyFill="1" applyAlignment="1">
      <alignment horizontal="left" vertical="center"/>
    </xf>
    <xf numFmtId="0" fontId="11" fillId="0" borderId="0" xfId="0" applyFont="1" applyFill="1" applyAlignment="1">
      <alignment horizontal="left" vertical="center"/>
    </xf>
    <xf numFmtId="0" fontId="20" fillId="0" borderId="0" xfId="0" applyFont="1" applyFill="1" applyAlignment="1">
      <alignment vertical="center"/>
    </xf>
    <xf numFmtId="0" fontId="20" fillId="0"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6" fillId="3" borderId="52" xfId="0" applyFont="1" applyFill="1" applyBorder="1" applyAlignment="1">
      <alignment horizontal="left" vertical="top" wrapText="1"/>
    </xf>
    <xf numFmtId="0" fontId="6" fillId="3" borderId="51" xfId="0" applyFont="1" applyFill="1" applyBorder="1" applyAlignment="1">
      <alignment horizontal="left" vertical="top" wrapText="1"/>
    </xf>
    <xf numFmtId="0" fontId="6" fillId="3" borderId="51" xfId="0" applyFont="1" applyFill="1" applyBorder="1" applyAlignment="1">
      <alignment horizontal="left" vertical="top"/>
    </xf>
    <xf numFmtId="0" fontId="6" fillId="3" borderId="50" xfId="0" applyFont="1" applyFill="1" applyBorder="1" applyAlignment="1">
      <alignment horizontal="left" vertical="top" wrapText="1"/>
    </xf>
    <xf numFmtId="0" fontId="12" fillId="2" borderId="0" xfId="0" applyFont="1" applyFill="1"/>
    <xf numFmtId="0" fontId="13" fillId="2" borderId="0" xfId="0" applyFont="1" applyFill="1" applyAlignment="1">
      <alignment horizontal="left"/>
    </xf>
    <xf numFmtId="9" fontId="13" fillId="2" borderId="0" xfId="0" applyNumberFormat="1" applyFont="1" applyFill="1" applyAlignment="1">
      <alignment horizontal="center"/>
    </xf>
    <xf numFmtId="0" fontId="14" fillId="2" borderId="1" xfId="0" applyFont="1" applyFill="1" applyBorder="1" applyAlignment="1">
      <alignment vertical="center"/>
    </xf>
    <xf numFmtId="0" fontId="18"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1" fillId="2" borderId="42" xfId="0" applyFont="1" applyFill="1" applyBorder="1" applyAlignment="1">
      <alignment horizontal="left" vertical="center" wrapText="1"/>
    </xf>
    <xf numFmtId="0" fontId="11" fillId="2" borderId="10" xfId="0" applyFont="1" applyFill="1" applyBorder="1" applyAlignment="1">
      <alignment horizontal="left" vertical="center" wrapText="1"/>
    </xf>
    <xf numFmtId="0" fontId="11" fillId="2" borderId="17" xfId="0" applyFont="1" applyFill="1" applyBorder="1" applyAlignment="1">
      <alignment horizontal="left" vertical="center" wrapText="1"/>
    </xf>
    <xf numFmtId="0" fontId="19" fillId="2" borderId="37" xfId="0" applyFont="1" applyFill="1" applyBorder="1" applyAlignment="1">
      <alignment horizontal="left" vertical="center" wrapText="1"/>
    </xf>
    <xf numFmtId="0" fontId="19" fillId="2" borderId="8" xfId="0" applyFont="1" applyFill="1" applyBorder="1" applyAlignment="1">
      <alignment horizontal="left" vertical="center" wrapText="1"/>
    </xf>
    <xf numFmtId="0" fontId="19" fillId="2" borderId="30" xfId="0" applyFont="1" applyFill="1" applyBorder="1" applyAlignment="1">
      <alignment horizontal="left" vertical="center" wrapText="1"/>
    </xf>
    <xf numFmtId="0" fontId="11" fillId="2" borderId="36"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35" xfId="0" applyFont="1" applyFill="1" applyBorder="1" applyAlignment="1">
      <alignment horizontal="left" vertical="center"/>
    </xf>
    <xf numFmtId="0" fontId="11" fillId="2" borderId="20" xfId="0" applyFont="1" applyFill="1" applyBorder="1" applyAlignment="1">
      <alignment horizontal="left" vertical="center"/>
    </xf>
    <xf numFmtId="0" fontId="11" fillId="2" borderId="41" xfId="0" applyFont="1" applyFill="1" applyBorder="1" applyAlignment="1">
      <alignment horizontal="left" vertical="center"/>
    </xf>
    <xf numFmtId="0" fontId="20" fillId="2" borderId="1"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9" fillId="2" borderId="16" xfId="0" applyFont="1" applyFill="1" applyBorder="1" applyAlignment="1">
      <alignment horizontal="left" vertical="center" wrapText="1"/>
    </xf>
    <xf numFmtId="0" fontId="11" fillId="2" borderId="19" xfId="0" applyFont="1" applyFill="1" applyBorder="1" applyAlignment="1">
      <alignment horizontal="left" vertical="center" wrapText="1"/>
    </xf>
    <xf numFmtId="0" fontId="11" fillId="2" borderId="32" xfId="0" applyFont="1" applyFill="1" applyBorder="1" applyAlignment="1">
      <alignment horizontal="left" vertical="center" wrapText="1"/>
    </xf>
    <xf numFmtId="0" fontId="11" fillId="2" borderId="28" xfId="0" applyFont="1" applyFill="1" applyBorder="1" applyAlignment="1">
      <alignment horizontal="center" vertical="center"/>
    </xf>
    <xf numFmtId="0" fontId="11" fillId="2" borderId="17" xfId="0" applyFont="1" applyFill="1" applyBorder="1" applyAlignment="1">
      <alignment horizontal="left" vertical="center"/>
    </xf>
    <xf numFmtId="0" fontId="11" fillId="2" borderId="22" xfId="0" applyFont="1" applyFill="1" applyBorder="1" applyAlignment="1">
      <alignment horizontal="left" vertical="center" wrapText="1"/>
    </xf>
    <xf numFmtId="0" fontId="11" fillId="2" borderId="0" xfId="0" applyFont="1" applyFill="1" applyBorder="1" applyAlignment="1">
      <alignment horizontal="left" vertical="center"/>
    </xf>
    <xf numFmtId="0" fontId="11" fillId="2" borderId="12" xfId="0" applyFont="1" applyFill="1" applyBorder="1" applyAlignment="1">
      <alignment horizontal="left" vertical="center"/>
    </xf>
    <xf numFmtId="0" fontId="11" fillId="2" borderId="22" xfId="0" applyFont="1" applyFill="1" applyBorder="1" applyAlignment="1">
      <alignment horizontal="left" vertical="center"/>
    </xf>
    <xf numFmtId="0" fontId="11" fillId="2" borderId="18" xfId="0" applyFont="1" applyFill="1" applyBorder="1" applyAlignment="1">
      <alignment horizontal="left" vertical="center"/>
    </xf>
    <xf numFmtId="0" fontId="19" fillId="2" borderId="14" xfId="0" applyFont="1" applyFill="1" applyBorder="1" applyAlignment="1">
      <alignment horizontal="left" vertical="center" wrapText="1"/>
    </xf>
    <xf numFmtId="0" fontId="11" fillId="2" borderId="7"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0" xfId="0" applyFont="1" applyFill="1" applyBorder="1" applyAlignment="1">
      <alignment horizontal="left" vertical="center" wrapText="1"/>
    </xf>
    <xf numFmtId="0" fontId="11" fillId="2" borderId="10" xfId="0" applyFont="1" applyFill="1" applyBorder="1" applyAlignment="1">
      <alignment horizontal="left" vertical="center"/>
    </xf>
    <xf numFmtId="0" fontId="11" fillId="2" borderId="32" xfId="0" applyFont="1" applyFill="1" applyBorder="1" applyAlignment="1">
      <alignment horizontal="left" vertical="center"/>
    </xf>
    <xf numFmtId="0" fontId="11" fillId="2" borderId="19" xfId="0" applyFont="1" applyFill="1" applyBorder="1" applyAlignment="1">
      <alignment horizontal="left" vertical="center"/>
    </xf>
    <xf numFmtId="0" fontId="11" fillId="2" borderId="42" xfId="0" applyFont="1" applyFill="1" applyBorder="1" applyAlignment="1">
      <alignment horizontal="left" vertical="center"/>
    </xf>
    <xf numFmtId="0" fontId="13" fillId="2" borderId="12" xfId="0" applyFont="1" applyFill="1" applyBorder="1" applyAlignment="1">
      <alignment horizontal="left" vertical="center" wrapText="1"/>
    </xf>
    <xf numFmtId="0" fontId="20" fillId="3" borderId="3"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4" fillId="2" borderId="34" xfId="0" applyFont="1" applyFill="1" applyBorder="1" applyAlignment="1">
      <alignment horizontal="left" vertical="top"/>
    </xf>
    <xf numFmtId="0" fontId="11" fillId="2" borderId="23" xfId="0" applyFont="1" applyFill="1" applyBorder="1" applyAlignment="1">
      <alignment horizontal="left" vertical="center" wrapText="1"/>
    </xf>
    <xf numFmtId="0" fontId="21" fillId="2" borderId="27" xfId="0" applyFont="1" applyFill="1" applyBorder="1" applyAlignment="1">
      <alignment horizontal="left" vertical="center" wrapText="1"/>
    </xf>
    <xf numFmtId="0" fontId="11" fillId="2" borderId="21"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9" fillId="2" borderId="37"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2" fillId="2" borderId="34" xfId="0" applyFont="1" applyFill="1" applyBorder="1" applyAlignment="1">
      <alignment horizontal="left" vertical="center" wrapText="1"/>
    </xf>
    <xf numFmtId="0" fontId="12" fillId="2" borderId="34" xfId="0" applyFont="1" applyFill="1" applyBorder="1" applyAlignment="1">
      <alignment horizontal="left" vertical="center"/>
    </xf>
    <xf numFmtId="0" fontId="6" fillId="0" borderId="61" xfId="0" applyFont="1" applyFill="1" applyBorder="1" applyAlignment="1">
      <alignment horizontal="left" vertical="center" wrapText="1"/>
    </xf>
    <xf numFmtId="0" fontId="6" fillId="0" borderId="60" xfId="0" applyFont="1" applyFill="1" applyBorder="1" applyAlignment="1">
      <alignment horizontal="left" vertical="center" wrapText="1"/>
    </xf>
    <xf numFmtId="0" fontId="6" fillId="0" borderId="59" xfId="0" applyFont="1" applyFill="1" applyBorder="1" applyAlignment="1">
      <alignment horizontal="left" vertical="center" wrapText="1"/>
    </xf>
    <xf numFmtId="0" fontId="20" fillId="2" borderId="34" xfId="0" applyFont="1" applyFill="1" applyBorder="1" applyAlignment="1">
      <alignment horizontal="left" wrapText="1"/>
    </xf>
  </cellXfs>
  <cellStyles count="1">
    <cellStyle name="Normal" xfId="0" builtinId="0"/>
  </cellStyles>
  <dxfs count="0"/>
  <tableStyles count="0" defaultTableStyle="TableStyleMedium2" defaultPivotStyle="PivotStyleMedium9"/>
  <colors>
    <mruColors>
      <color rgb="FF006600"/>
      <color rgb="FFFF00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2"/>
  <sheetViews>
    <sheetView zoomScale="80" zoomScaleNormal="80" workbookViewId="0">
      <pane ySplit="3" topLeftCell="A4" activePane="bottomLeft" state="frozen"/>
      <selection pane="bottomLeft" activeCell="A2" sqref="A2:H2"/>
    </sheetView>
  </sheetViews>
  <sheetFormatPr defaultColWidth="0" defaultRowHeight="11.25" zeroHeight="1" x14ac:dyDescent="0.2"/>
  <cols>
    <col min="1" max="1" width="11" style="4" customWidth="1"/>
    <col min="2" max="2" width="7.140625" style="3" customWidth="1"/>
    <col min="3" max="3" width="25.85546875" style="10" customWidth="1"/>
    <col min="4" max="4" width="7.140625" style="3" customWidth="1"/>
    <col min="5" max="5" width="20.85546875" style="7" bestFit="1" customWidth="1"/>
    <col min="6" max="6" width="65.7109375" style="4" customWidth="1"/>
    <col min="7" max="7" width="24.7109375" style="8" customWidth="1"/>
    <col min="8" max="8" width="65.7109375" style="5" customWidth="1"/>
    <col min="9" max="9" width="0" style="2" hidden="1" customWidth="1"/>
    <col min="10" max="16384" width="9.140625" style="2" hidden="1"/>
  </cols>
  <sheetData>
    <row r="1" spans="1:9" s="64" customFormat="1" ht="21.75" customHeight="1" x14ac:dyDescent="0.25">
      <c r="A1" s="204" t="s">
        <v>725</v>
      </c>
      <c r="B1" s="204"/>
      <c r="C1" s="204"/>
      <c r="D1" s="204"/>
      <c r="E1" s="204"/>
      <c r="F1" s="204"/>
      <c r="G1" s="204"/>
      <c r="H1" s="204"/>
    </row>
    <row r="2" spans="1:9" s="64" customFormat="1" ht="52.5" customHeight="1" thickBot="1" x14ac:dyDescent="0.3">
      <c r="A2" s="201" t="s">
        <v>811</v>
      </c>
      <c r="B2" s="201"/>
      <c r="C2" s="201"/>
      <c r="D2" s="201"/>
      <c r="E2" s="201"/>
      <c r="F2" s="201"/>
      <c r="G2" s="201"/>
      <c r="H2" s="201"/>
      <c r="I2" s="83"/>
    </row>
    <row r="3" spans="1:9" s="64" customFormat="1" ht="37.5" customHeight="1" x14ac:dyDescent="0.25">
      <c r="A3" s="82"/>
      <c r="B3" s="177" t="s">
        <v>726</v>
      </c>
      <c r="C3" s="178"/>
      <c r="D3" s="179" t="s">
        <v>719</v>
      </c>
      <c r="E3" s="180"/>
      <c r="F3" s="181"/>
      <c r="G3" s="181"/>
      <c r="H3" s="78"/>
      <c r="I3" s="83"/>
    </row>
    <row r="4" spans="1:9" s="64" customFormat="1" ht="48" thickBot="1" x14ac:dyDescent="0.3">
      <c r="A4" s="84" t="s">
        <v>0</v>
      </c>
      <c r="B4" s="85" t="s">
        <v>1</v>
      </c>
      <c r="C4" s="86" t="s">
        <v>2</v>
      </c>
      <c r="D4" s="87" t="s">
        <v>1</v>
      </c>
      <c r="E4" s="88"/>
      <c r="F4" s="89" t="s">
        <v>720</v>
      </c>
      <c r="G4" s="202" t="s">
        <v>721</v>
      </c>
      <c r="H4" s="203"/>
      <c r="I4" s="83"/>
    </row>
    <row r="5" spans="1:9" s="64" customFormat="1" ht="63.75" thickTop="1" x14ac:dyDescent="0.25">
      <c r="A5" s="90" t="s">
        <v>3</v>
      </c>
      <c r="B5" s="91">
        <v>9</v>
      </c>
      <c r="C5" s="182" t="s">
        <v>708</v>
      </c>
      <c r="D5" s="185">
        <v>9</v>
      </c>
      <c r="E5" s="205" t="s">
        <v>34</v>
      </c>
      <c r="F5" s="92" t="s">
        <v>728</v>
      </c>
      <c r="G5" s="206" t="s">
        <v>48</v>
      </c>
      <c r="H5" s="93" t="s">
        <v>807</v>
      </c>
      <c r="I5" s="83"/>
    </row>
    <row r="6" spans="1:9" s="64" customFormat="1" ht="63" x14ac:dyDescent="0.25">
      <c r="A6" s="94"/>
      <c r="B6" s="95"/>
      <c r="C6" s="169"/>
      <c r="D6" s="172"/>
      <c r="E6" s="166"/>
      <c r="F6" s="96" t="s">
        <v>729</v>
      </c>
      <c r="G6" s="207"/>
      <c r="H6" s="78"/>
      <c r="I6" s="83"/>
    </row>
    <row r="7" spans="1:9" s="64" customFormat="1" ht="94.5" x14ac:dyDescent="0.25">
      <c r="A7" s="94"/>
      <c r="B7" s="95"/>
      <c r="C7" s="169"/>
      <c r="D7" s="172"/>
      <c r="E7" s="167"/>
      <c r="F7" s="96" t="s">
        <v>727</v>
      </c>
      <c r="G7" s="208" t="s">
        <v>49</v>
      </c>
      <c r="H7" s="97" t="s">
        <v>808</v>
      </c>
      <c r="I7" s="83"/>
    </row>
    <row r="8" spans="1:9" s="64" customFormat="1" ht="94.5" x14ac:dyDescent="0.25">
      <c r="A8" s="94"/>
      <c r="B8" s="95"/>
      <c r="C8" s="169"/>
      <c r="D8" s="172"/>
      <c r="E8" s="183" t="s">
        <v>35</v>
      </c>
      <c r="F8" s="96" t="s">
        <v>730</v>
      </c>
      <c r="G8" s="209"/>
      <c r="H8" s="97" t="s">
        <v>809</v>
      </c>
      <c r="I8" s="83"/>
    </row>
    <row r="9" spans="1:9" s="64" customFormat="1" ht="94.5" x14ac:dyDescent="0.25">
      <c r="A9" s="94"/>
      <c r="B9" s="95"/>
      <c r="C9" s="169"/>
      <c r="D9" s="172"/>
      <c r="E9" s="166"/>
      <c r="F9" s="96" t="s">
        <v>731</v>
      </c>
      <c r="G9" s="209"/>
      <c r="H9" s="98"/>
      <c r="I9" s="83"/>
    </row>
    <row r="10" spans="1:9" s="64" customFormat="1" ht="63" x14ac:dyDescent="0.25">
      <c r="A10" s="94"/>
      <c r="B10" s="95"/>
      <c r="C10" s="169"/>
      <c r="D10" s="172"/>
      <c r="E10" s="167"/>
      <c r="F10" s="96" t="s">
        <v>732</v>
      </c>
      <c r="G10" s="99"/>
      <c r="H10" s="98"/>
      <c r="I10" s="83"/>
    </row>
    <row r="11" spans="1:9" s="64" customFormat="1" ht="47.25" x14ac:dyDescent="0.25">
      <c r="A11" s="94"/>
      <c r="B11" s="95"/>
      <c r="C11" s="169"/>
      <c r="D11" s="172"/>
      <c r="E11" s="166" t="s">
        <v>36</v>
      </c>
      <c r="F11" s="96" t="s">
        <v>733</v>
      </c>
      <c r="G11" s="99"/>
      <c r="H11" s="98"/>
      <c r="I11" s="83"/>
    </row>
    <row r="12" spans="1:9" s="64" customFormat="1" ht="94.5" x14ac:dyDescent="0.25">
      <c r="A12" s="94"/>
      <c r="B12" s="95"/>
      <c r="C12" s="169"/>
      <c r="D12" s="172"/>
      <c r="E12" s="197"/>
      <c r="F12" s="96" t="s">
        <v>734</v>
      </c>
      <c r="G12" s="99"/>
      <c r="H12" s="98"/>
      <c r="I12" s="83"/>
    </row>
    <row r="13" spans="1:9" s="64" customFormat="1" ht="47.25" x14ac:dyDescent="0.25">
      <c r="A13" s="94"/>
      <c r="B13" s="95"/>
      <c r="C13" s="169"/>
      <c r="D13" s="172"/>
      <c r="E13" s="197"/>
      <c r="F13" s="96" t="s">
        <v>735</v>
      </c>
      <c r="G13" s="99"/>
      <c r="H13" s="98"/>
      <c r="I13" s="83"/>
    </row>
    <row r="14" spans="1:9" s="110" customFormat="1" ht="63" x14ac:dyDescent="0.25">
      <c r="A14" s="100"/>
      <c r="B14" s="101"/>
      <c r="C14" s="170"/>
      <c r="D14" s="173"/>
      <c r="E14" s="198"/>
      <c r="F14" s="102" t="s">
        <v>736</v>
      </c>
      <c r="G14" s="103"/>
      <c r="H14" s="104"/>
      <c r="I14" s="109"/>
    </row>
    <row r="15" spans="1:9" s="110" customFormat="1" ht="47.25" x14ac:dyDescent="0.25">
      <c r="A15" s="174" t="s">
        <v>4</v>
      </c>
      <c r="B15" s="171">
        <v>2</v>
      </c>
      <c r="C15" s="168" t="s">
        <v>709</v>
      </c>
      <c r="D15" s="171">
        <v>7</v>
      </c>
      <c r="E15" s="105" t="s">
        <v>13</v>
      </c>
      <c r="F15" s="106" t="s">
        <v>737</v>
      </c>
      <c r="G15" s="107" t="s">
        <v>722</v>
      </c>
      <c r="H15" s="108" t="s">
        <v>53</v>
      </c>
      <c r="I15" s="109"/>
    </row>
    <row r="16" spans="1:9" s="110" customFormat="1" ht="63" x14ac:dyDescent="0.25">
      <c r="A16" s="175"/>
      <c r="B16" s="172"/>
      <c r="C16" s="169"/>
      <c r="D16" s="172"/>
      <c r="E16" s="183" t="s">
        <v>37</v>
      </c>
      <c r="F16" s="96" t="s">
        <v>738</v>
      </c>
      <c r="G16" s="99"/>
      <c r="H16" s="98"/>
      <c r="I16" s="109"/>
    </row>
    <row r="17" spans="1:9" s="64" customFormat="1" ht="31.5" x14ac:dyDescent="0.25">
      <c r="A17" s="176"/>
      <c r="B17" s="173"/>
      <c r="C17" s="170"/>
      <c r="D17" s="173"/>
      <c r="E17" s="184"/>
      <c r="F17" s="102" t="s">
        <v>739</v>
      </c>
      <c r="G17" s="103"/>
      <c r="H17" s="104"/>
      <c r="I17" s="83"/>
    </row>
    <row r="18" spans="1:9" s="110" customFormat="1" ht="63" x14ac:dyDescent="0.25">
      <c r="A18" s="174" t="s">
        <v>5</v>
      </c>
      <c r="B18" s="171">
        <v>2</v>
      </c>
      <c r="C18" s="168" t="s">
        <v>710</v>
      </c>
      <c r="D18" s="171">
        <v>10</v>
      </c>
      <c r="E18" s="165" t="s">
        <v>15</v>
      </c>
      <c r="F18" s="106" t="s">
        <v>740</v>
      </c>
      <c r="G18" s="107"/>
      <c r="H18" s="108"/>
      <c r="I18" s="109"/>
    </row>
    <row r="19" spans="1:9" s="110" customFormat="1" ht="63" x14ac:dyDescent="0.25">
      <c r="A19" s="175"/>
      <c r="B19" s="172"/>
      <c r="C19" s="169"/>
      <c r="D19" s="172"/>
      <c r="E19" s="186"/>
      <c r="F19" s="96" t="s">
        <v>741</v>
      </c>
      <c r="G19" s="99"/>
      <c r="H19" s="98"/>
      <c r="I19" s="109"/>
    </row>
    <row r="20" spans="1:9" s="110" customFormat="1" ht="63" x14ac:dyDescent="0.25">
      <c r="A20" s="175"/>
      <c r="B20" s="172"/>
      <c r="C20" s="169"/>
      <c r="D20" s="172"/>
      <c r="E20" s="111" t="s">
        <v>16</v>
      </c>
      <c r="F20" s="96" t="s">
        <v>742</v>
      </c>
      <c r="G20" s="99"/>
      <c r="H20" s="98"/>
      <c r="I20" s="109"/>
    </row>
    <row r="21" spans="1:9" s="110" customFormat="1" ht="63" x14ac:dyDescent="0.25">
      <c r="A21" s="175"/>
      <c r="B21" s="172"/>
      <c r="C21" s="169"/>
      <c r="D21" s="172"/>
      <c r="E21" s="183" t="s">
        <v>38</v>
      </c>
      <c r="F21" s="96" t="s">
        <v>743</v>
      </c>
      <c r="G21" s="99"/>
      <c r="H21" s="98"/>
      <c r="I21" s="109"/>
    </row>
    <row r="22" spans="1:9" s="110" customFormat="1" ht="63" x14ac:dyDescent="0.25">
      <c r="A22" s="175"/>
      <c r="B22" s="172"/>
      <c r="C22" s="169"/>
      <c r="D22" s="172"/>
      <c r="E22" s="166"/>
      <c r="F22" s="96" t="s">
        <v>744</v>
      </c>
      <c r="G22" s="99"/>
      <c r="H22" s="98"/>
      <c r="I22" s="109"/>
    </row>
    <row r="23" spans="1:9" s="110" customFormat="1" ht="94.5" x14ac:dyDescent="0.25">
      <c r="A23" s="175"/>
      <c r="B23" s="172"/>
      <c r="C23" s="169"/>
      <c r="D23" s="172"/>
      <c r="E23" s="166"/>
      <c r="F23" s="96" t="s">
        <v>745</v>
      </c>
      <c r="G23" s="99"/>
      <c r="H23" s="98"/>
      <c r="I23" s="109"/>
    </row>
    <row r="24" spans="1:9" s="110" customFormat="1" ht="78.75" x14ac:dyDescent="0.25">
      <c r="A24" s="175"/>
      <c r="B24" s="172"/>
      <c r="C24" s="169"/>
      <c r="D24" s="172"/>
      <c r="E24" s="167"/>
      <c r="F24" s="96" t="s">
        <v>746</v>
      </c>
      <c r="G24" s="99"/>
      <c r="H24" s="98"/>
      <c r="I24" s="109"/>
    </row>
    <row r="25" spans="1:9" s="110" customFormat="1" ht="63" x14ac:dyDescent="0.25">
      <c r="A25" s="175"/>
      <c r="B25" s="172"/>
      <c r="C25" s="169"/>
      <c r="D25" s="172"/>
      <c r="E25" s="183" t="s">
        <v>54</v>
      </c>
      <c r="F25" s="96" t="s">
        <v>747</v>
      </c>
      <c r="G25" s="99"/>
      <c r="H25" s="98"/>
      <c r="I25" s="109"/>
    </row>
    <row r="26" spans="1:9" s="110" customFormat="1" ht="63" x14ac:dyDescent="0.25">
      <c r="A26" s="175"/>
      <c r="B26" s="172"/>
      <c r="C26" s="169"/>
      <c r="D26" s="172"/>
      <c r="E26" s="166"/>
      <c r="F26" s="96" t="s">
        <v>748</v>
      </c>
      <c r="G26" s="99"/>
      <c r="H26" s="98"/>
      <c r="I26" s="109"/>
    </row>
    <row r="27" spans="1:9" s="110" customFormat="1" ht="47.25" x14ac:dyDescent="0.25">
      <c r="A27" s="175"/>
      <c r="B27" s="172"/>
      <c r="C27" s="169"/>
      <c r="D27" s="172"/>
      <c r="E27" s="166"/>
      <c r="F27" s="96" t="s">
        <v>749</v>
      </c>
      <c r="G27" s="99"/>
      <c r="H27" s="98"/>
      <c r="I27" s="109"/>
    </row>
    <row r="28" spans="1:9" s="110" customFormat="1" ht="47.25" x14ac:dyDescent="0.25">
      <c r="A28" s="175"/>
      <c r="B28" s="172"/>
      <c r="C28" s="169"/>
      <c r="D28" s="172"/>
      <c r="E28" s="167"/>
      <c r="F28" s="96" t="s">
        <v>750</v>
      </c>
      <c r="G28" s="99"/>
      <c r="H28" s="98"/>
      <c r="I28" s="109"/>
    </row>
    <row r="29" spans="1:9" s="64" customFormat="1" ht="63" x14ac:dyDescent="0.25">
      <c r="A29" s="176"/>
      <c r="B29" s="173"/>
      <c r="C29" s="170"/>
      <c r="D29" s="173"/>
      <c r="E29" s="112" t="s">
        <v>14</v>
      </c>
      <c r="F29" s="102" t="s">
        <v>751</v>
      </c>
      <c r="G29" s="103"/>
      <c r="H29" s="104"/>
      <c r="I29" s="83"/>
    </row>
    <row r="30" spans="1:9" s="64" customFormat="1" ht="63" x14ac:dyDescent="0.25">
      <c r="A30" s="174" t="s">
        <v>6</v>
      </c>
      <c r="B30" s="171">
        <v>5</v>
      </c>
      <c r="C30" s="168" t="s">
        <v>711</v>
      </c>
      <c r="D30" s="171">
        <v>2</v>
      </c>
      <c r="E30" s="200" t="s">
        <v>17</v>
      </c>
      <c r="F30" s="106" t="s">
        <v>752</v>
      </c>
      <c r="G30" s="113" t="s">
        <v>47</v>
      </c>
      <c r="H30" s="114" t="s">
        <v>53</v>
      </c>
      <c r="I30" s="83"/>
    </row>
    <row r="31" spans="1:9" s="64" customFormat="1" ht="78.75" x14ac:dyDescent="0.25">
      <c r="A31" s="175"/>
      <c r="B31" s="172"/>
      <c r="C31" s="169"/>
      <c r="D31" s="172"/>
      <c r="E31" s="186"/>
      <c r="F31" s="80" t="s">
        <v>753</v>
      </c>
      <c r="G31" s="115" t="s">
        <v>50</v>
      </c>
      <c r="H31" s="97" t="s">
        <v>51</v>
      </c>
      <c r="I31" s="83"/>
    </row>
    <row r="32" spans="1:9" s="64" customFormat="1" ht="63" x14ac:dyDescent="0.25">
      <c r="A32" s="175"/>
      <c r="B32" s="172"/>
      <c r="C32" s="169"/>
      <c r="D32" s="172"/>
      <c r="E32" s="116" t="s">
        <v>18</v>
      </c>
      <c r="F32" s="117" t="s">
        <v>754</v>
      </c>
      <c r="G32" s="99"/>
      <c r="H32" s="97" t="s">
        <v>52</v>
      </c>
      <c r="I32" s="83"/>
    </row>
    <row r="33" spans="1:9" s="64" customFormat="1" ht="15.75" x14ac:dyDescent="0.25">
      <c r="A33" s="176"/>
      <c r="B33" s="173"/>
      <c r="C33" s="170"/>
      <c r="D33" s="173"/>
      <c r="E33" s="118"/>
      <c r="F33" s="119"/>
      <c r="G33" s="103"/>
      <c r="H33" s="104"/>
      <c r="I33" s="83"/>
    </row>
    <row r="34" spans="1:9" s="64" customFormat="1" ht="47.25" x14ac:dyDescent="0.25">
      <c r="A34" s="174" t="s">
        <v>55</v>
      </c>
      <c r="B34" s="171">
        <v>4</v>
      </c>
      <c r="C34" s="168" t="s">
        <v>712</v>
      </c>
      <c r="D34" s="171">
        <v>2</v>
      </c>
      <c r="E34" s="120" t="s">
        <v>20</v>
      </c>
      <c r="F34" s="106" t="s">
        <v>755</v>
      </c>
      <c r="G34" s="121"/>
      <c r="H34" s="122"/>
      <c r="I34" s="83"/>
    </row>
    <row r="35" spans="1:9" s="64" customFormat="1" ht="78.75" x14ac:dyDescent="0.25">
      <c r="A35" s="175"/>
      <c r="B35" s="172"/>
      <c r="C35" s="169"/>
      <c r="D35" s="172"/>
      <c r="E35" s="123"/>
      <c r="F35" s="96" t="s">
        <v>756</v>
      </c>
      <c r="G35" s="124"/>
      <c r="H35" s="125"/>
      <c r="I35" s="83"/>
    </row>
    <row r="36" spans="1:9" s="64" customFormat="1" ht="63" x14ac:dyDescent="0.25">
      <c r="A36" s="175"/>
      <c r="B36" s="172"/>
      <c r="C36" s="169"/>
      <c r="D36" s="172"/>
      <c r="E36" s="126"/>
      <c r="F36" s="96" t="s">
        <v>757</v>
      </c>
      <c r="G36" s="124"/>
      <c r="H36" s="125"/>
      <c r="I36" s="83"/>
    </row>
    <row r="37" spans="1:9" s="64" customFormat="1" ht="63" x14ac:dyDescent="0.25">
      <c r="A37" s="175"/>
      <c r="B37" s="172"/>
      <c r="C37" s="169"/>
      <c r="D37" s="172"/>
      <c r="E37" s="94"/>
      <c r="F37" s="117" t="s">
        <v>758</v>
      </c>
      <c r="G37" s="124"/>
      <c r="H37" s="125"/>
      <c r="I37" s="83"/>
    </row>
    <row r="38" spans="1:9" s="64" customFormat="1" ht="78.75" x14ac:dyDescent="0.25">
      <c r="A38" s="176"/>
      <c r="B38" s="173"/>
      <c r="C38" s="170"/>
      <c r="D38" s="173"/>
      <c r="E38" s="127" t="s">
        <v>19</v>
      </c>
      <c r="F38" s="102" t="s">
        <v>759</v>
      </c>
      <c r="G38" s="128"/>
      <c r="H38" s="129"/>
      <c r="I38" s="83"/>
    </row>
    <row r="39" spans="1:9" s="64" customFormat="1" ht="63" x14ac:dyDescent="0.25">
      <c r="A39" s="130" t="s">
        <v>12</v>
      </c>
      <c r="B39" s="131">
        <v>1</v>
      </c>
      <c r="C39" s="132" t="s">
        <v>713</v>
      </c>
      <c r="D39" s="133">
        <v>1</v>
      </c>
      <c r="E39" s="130" t="s">
        <v>21</v>
      </c>
      <c r="F39" s="134" t="s">
        <v>760</v>
      </c>
      <c r="G39" s="135"/>
      <c r="H39" s="136"/>
      <c r="I39" s="83"/>
    </row>
    <row r="40" spans="1:9" s="64" customFormat="1" ht="78.75" x14ac:dyDescent="0.25">
      <c r="A40" s="174" t="s">
        <v>7</v>
      </c>
      <c r="B40" s="171">
        <v>2</v>
      </c>
      <c r="C40" s="210" t="s">
        <v>714</v>
      </c>
      <c r="D40" s="171">
        <v>9</v>
      </c>
      <c r="E40" s="165" t="s">
        <v>39</v>
      </c>
      <c r="F40" s="106" t="s">
        <v>761</v>
      </c>
      <c r="G40" s="107" t="s">
        <v>723</v>
      </c>
      <c r="H40" s="114" t="s">
        <v>51</v>
      </c>
      <c r="I40" s="83"/>
    </row>
    <row r="41" spans="1:9" s="64" customFormat="1" ht="94.5" x14ac:dyDescent="0.25">
      <c r="A41" s="175"/>
      <c r="B41" s="172"/>
      <c r="C41" s="211"/>
      <c r="D41" s="172"/>
      <c r="E41" s="166"/>
      <c r="F41" s="96" t="s">
        <v>762</v>
      </c>
      <c r="G41" s="99"/>
      <c r="H41" s="137" t="s">
        <v>52</v>
      </c>
      <c r="I41" s="83"/>
    </row>
    <row r="42" spans="1:9" s="64" customFormat="1" ht="63" x14ac:dyDescent="0.25">
      <c r="A42" s="175"/>
      <c r="B42" s="172"/>
      <c r="C42" s="211"/>
      <c r="D42" s="172"/>
      <c r="E42" s="167"/>
      <c r="F42" s="96" t="s">
        <v>763</v>
      </c>
      <c r="G42" s="99"/>
      <c r="H42" s="98"/>
      <c r="I42" s="83"/>
    </row>
    <row r="43" spans="1:9" s="64" customFormat="1" ht="78.75" x14ac:dyDescent="0.25">
      <c r="A43" s="175"/>
      <c r="B43" s="172"/>
      <c r="C43" s="211"/>
      <c r="D43" s="172"/>
      <c r="E43" s="138" t="s">
        <v>22</v>
      </c>
      <c r="F43" s="96" t="s">
        <v>764</v>
      </c>
      <c r="G43" s="99"/>
      <c r="H43" s="98"/>
      <c r="I43" s="83"/>
    </row>
    <row r="44" spans="1:9" s="64" customFormat="1" ht="63" x14ac:dyDescent="0.25">
      <c r="A44" s="175"/>
      <c r="B44" s="172"/>
      <c r="C44" s="211"/>
      <c r="D44" s="172"/>
      <c r="E44" s="183" t="s">
        <v>40</v>
      </c>
      <c r="F44" s="96" t="s">
        <v>765</v>
      </c>
      <c r="G44" s="99"/>
      <c r="H44" s="98"/>
      <c r="I44" s="83"/>
    </row>
    <row r="45" spans="1:9" s="64" customFormat="1" ht="78.75" x14ac:dyDescent="0.25">
      <c r="A45" s="176"/>
      <c r="B45" s="173"/>
      <c r="C45" s="212"/>
      <c r="D45" s="173"/>
      <c r="E45" s="198"/>
      <c r="F45" s="102" t="s">
        <v>766</v>
      </c>
      <c r="G45" s="103"/>
      <c r="H45" s="104"/>
      <c r="I45" s="83"/>
    </row>
    <row r="46" spans="1:9" s="64" customFormat="1" ht="63" x14ac:dyDescent="0.25">
      <c r="A46" s="174" t="s">
        <v>8</v>
      </c>
      <c r="B46" s="171">
        <v>2</v>
      </c>
      <c r="C46" s="168" t="s">
        <v>715</v>
      </c>
      <c r="D46" s="171">
        <v>4</v>
      </c>
      <c r="E46" s="165" t="s">
        <v>23</v>
      </c>
      <c r="F46" s="106" t="s">
        <v>767</v>
      </c>
      <c r="G46" s="121"/>
      <c r="H46" s="122"/>
      <c r="I46" s="83"/>
    </row>
    <row r="47" spans="1:9" s="64" customFormat="1" ht="78.75" x14ac:dyDescent="0.25">
      <c r="A47" s="175"/>
      <c r="B47" s="172"/>
      <c r="C47" s="169"/>
      <c r="D47" s="172"/>
      <c r="E47" s="166"/>
      <c r="F47" s="139" t="s">
        <v>768</v>
      </c>
      <c r="G47" s="124"/>
      <c r="H47" s="125"/>
      <c r="I47" s="83"/>
    </row>
    <row r="48" spans="1:9" s="64" customFormat="1" ht="78.75" x14ac:dyDescent="0.25">
      <c r="A48" s="175"/>
      <c r="B48" s="172"/>
      <c r="C48" s="169"/>
      <c r="D48" s="172"/>
      <c r="E48" s="166"/>
      <c r="F48" s="96" t="s">
        <v>769</v>
      </c>
      <c r="G48" s="124"/>
      <c r="H48" s="125"/>
      <c r="I48" s="83"/>
    </row>
    <row r="49" spans="1:9" s="64" customFormat="1" ht="63" x14ac:dyDescent="0.25">
      <c r="A49" s="175"/>
      <c r="B49" s="172"/>
      <c r="C49" s="169"/>
      <c r="D49" s="172"/>
      <c r="E49" s="166"/>
      <c r="F49" s="96" t="s">
        <v>770</v>
      </c>
      <c r="G49" s="124"/>
      <c r="H49" s="125"/>
      <c r="I49" s="83"/>
    </row>
    <row r="50" spans="1:9" s="64" customFormat="1" ht="78.75" x14ac:dyDescent="0.25">
      <c r="A50" s="175"/>
      <c r="B50" s="172"/>
      <c r="C50" s="169"/>
      <c r="D50" s="172"/>
      <c r="E50" s="167"/>
      <c r="F50" s="96" t="s">
        <v>771</v>
      </c>
      <c r="G50" s="124"/>
      <c r="H50" s="125"/>
      <c r="I50" s="83"/>
    </row>
    <row r="51" spans="1:9" s="64" customFormat="1" ht="78.75" x14ac:dyDescent="0.25">
      <c r="A51" s="175"/>
      <c r="B51" s="172"/>
      <c r="C51" s="169"/>
      <c r="D51" s="172"/>
      <c r="E51" s="138" t="s">
        <v>56</v>
      </c>
      <c r="F51" s="117" t="s">
        <v>772</v>
      </c>
      <c r="G51" s="124"/>
      <c r="H51" s="125"/>
      <c r="I51" s="83"/>
    </row>
    <row r="52" spans="1:9" s="64" customFormat="1" ht="63" x14ac:dyDescent="0.25">
      <c r="A52" s="176"/>
      <c r="B52" s="173"/>
      <c r="C52" s="170"/>
      <c r="D52" s="173"/>
      <c r="E52" s="140" t="s">
        <v>41</v>
      </c>
      <c r="F52" s="102" t="s">
        <v>773</v>
      </c>
      <c r="G52" s="128"/>
      <c r="H52" s="129"/>
      <c r="I52" s="83"/>
    </row>
    <row r="53" spans="1:9" s="64" customFormat="1" ht="63" x14ac:dyDescent="0.25">
      <c r="A53" s="174" t="s">
        <v>9</v>
      </c>
      <c r="B53" s="171">
        <v>7</v>
      </c>
      <c r="C53" s="168" t="s">
        <v>716</v>
      </c>
      <c r="D53" s="171">
        <v>6</v>
      </c>
      <c r="E53" s="200" t="s">
        <v>27</v>
      </c>
      <c r="F53" s="106" t="s">
        <v>774</v>
      </c>
      <c r="G53" s="107"/>
      <c r="H53" s="108"/>
      <c r="I53" s="83"/>
    </row>
    <row r="54" spans="1:9" s="64" customFormat="1" ht="78.75" x14ac:dyDescent="0.25">
      <c r="A54" s="175"/>
      <c r="B54" s="172"/>
      <c r="C54" s="169"/>
      <c r="D54" s="172"/>
      <c r="E54" s="186"/>
      <c r="F54" s="96" t="s">
        <v>775</v>
      </c>
      <c r="G54" s="99"/>
      <c r="H54" s="98"/>
      <c r="I54" s="83"/>
    </row>
    <row r="55" spans="1:9" s="64" customFormat="1" ht="63" x14ac:dyDescent="0.25">
      <c r="A55" s="175"/>
      <c r="B55" s="172"/>
      <c r="C55" s="169"/>
      <c r="D55" s="172"/>
      <c r="E55" s="199" t="s">
        <v>26</v>
      </c>
      <c r="F55" s="96" t="s">
        <v>776</v>
      </c>
      <c r="G55" s="99"/>
      <c r="H55" s="98"/>
      <c r="I55" s="83"/>
    </row>
    <row r="56" spans="1:9" s="64" customFormat="1" ht="78.75" x14ac:dyDescent="0.25">
      <c r="A56" s="175"/>
      <c r="B56" s="172"/>
      <c r="C56" s="169"/>
      <c r="D56" s="172"/>
      <c r="E56" s="186"/>
      <c r="F56" s="96" t="s">
        <v>777</v>
      </c>
      <c r="G56" s="99"/>
      <c r="H56" s="98"/>
      <c r="I56" s="83"/>
    </row>
    <row r="57" spans="1:9" s="64" customFormat="1" ht="47.25" x14ac:dyDescent="0.25">
      <c r="A57" s="175"/>
      <c r="B57" s="172"/>
      <c r="C57" s="169"/>
      <c r="D57" s="172"/>
      <c r="E57" s="138" t="s">
        <v>25</v>
      </c>
      <c r="F57" s="96" t="s">
        <v>778</v>
      </c>
      <c r="G57" s="99"/>
      <c r="H57" s="98"/>
      <c r="I57" s="83"/>
    </row>
    <row r="58" spans="1:9" s="64" customFormat="1" ht="78.75" x14ac:dyDescent="0.25">
      <c r="A58" s="175"/>
      <c r="B58" s="172"/>
      <c r="C58" s="169"/>
      <c r="D58" s="172"/>
      <c r="E58" s="199" t="s">
        <v>24</v>
      </c>
      <c r="F58" s="96" t="s">
        <v>779</v>
      </c>
      <c r="G58" s="99"/>
      <c r="H58" s="98"/>
      <c r="I58" s="83"/>
    </row>
    <row r="59" spans="1:9" s="64" customFormat="1" ht="63" x14ac:dyDescent="0.25">
      <c r="A59" s="175"/>
      <c r="B59" s="172"/>
      <c r="C59" s="169"/>
      <c r="D59" s="172"/>
      <c r="E59" s="197"/>
      <c r="F59" s="96" t="s">
        <v>763</v>
      </c>
      <c r="G59" s="99"/>
      <c r="H59" s="98"/>
      <c r="I59" s="83"/>
    </row>
    <row r="60" spans="1:9" s="64" customFormat="1" ht="63" x14ac:dyDescent="0.25">
      <c r="A60" s="175"/>
      <c r="B60" s="172"/>
      <c r="C60" s="169"/>
      <c r="D60" s="172"/>
      <c r="E60" s="197"/>
      <c r="F60" s="106" t="s">
        <v>780</v>
      </c>
      <c r="G60" s="99"/>
      <c r="H60" s="98"/>
      <c r="I60" s="83"/>
    </row>
    <row r="61" spans="1:9" s="64" customFormat="1" ht="94.5" x14ac:dyDescent="0.25">
      <c r="A61" s="175"/>
      <c r="B61" s="172"/>
      <c r="C61" s="169"/>
      <c r="D61" s="172"/>
      <c r="E61" s="197"/>
      <c r="F61" s="96" t="s">
        <v>762</v>
      </c>
      <c r="G61" s="99"/>
      <c r="H61" s="98"/>
      <c r="I61" s="83"/>
    </row>
    <row r="62" spans="1:9" s="64" customFormat="1" ht="78.75" x14ac:dyDescent="0.25">
      <c r="A62" s="175"/>
      <c r="B62" s="172"/>
      <c r="C62" s="169"/>
      <c r="D62" s="172"/>
      <c r="E62" s="183" t="s">
        <v>42</v>
      </c>
      <c r="F62" s="96" t="s">
        <v>781</v>
      </c>
      <c r="G62" s="99"/>
      <c r="H62" s="98"/>
      <c r="I62" s="83"/>
    </row>
    <row r="63" spans="1:9" s="64" customFormat="1" ht="94.5" x14ac:dyDescent="0.25">
      <c r="A63" s="175"/>
      <c r="B63" s="172"/>
      <c r="C63" s="169"/>
      <c r="D63" s="172"/>
      <c r="E63" s="166"/>
      <c r="F63" s="96" t="s">
        <v>782</v>
      </c>
      <c r="G63" s="99"/>
      <c r="H63" s="98"/>
      <c r="I63" s="83"/>
    </row>
    <row r="64" spans="1:9" s="64" customFormat="1" ht="63" x14ac:dyDescent="0.25">
      <c r="A64" s="175"/>
      <c r="B64" s="172"/>
      <c r="C64" s="169"/>
      <c r="D64" s="172"/>
      <c r="E64" s="166"/>
      <c r="F64" s="96" t="s">
        <v>783</v>
      </c>
      <c r="G64" s="99"/>
      <c r="H64" s="98"/>
      <c r="I64" s="83"/>
    </row>
    <row r="65" spans="1:9" s="64" customFormat="1" ht="63" x14ac:dyDescent="0.25">
      <c r="A65" s="176"/>
      <c r="B65" s="173"/>
      <c r="C65" s="170"/>
      <c r="D65" s="173"/>
      <c r="E65" s="184"/>
      <c r="F65" s="102" t="s">
        <v>784</v>
      </c>
      <c r="G65" s="103"/>
      <c r="H65" s="104"/>
      <c r="I65" s="83"/>
    </row>
    <row r="66" spans="1:9" s="64" customFormat="1" ht="78.75" x14ac:dyDescent="0.25">
      <c r="A66" s="174" t="s">
        <v>10</v>
      </c>
      <c r="B66" s="171">
        <v>2</v>
      </c>
      <c r="C66" s="168" t="s">
        <v>717</v>
      </c>
      <c r="D66" s="171">
        <v>8</v>
      </c>
      <c r="E66" s="105" t="s">
        <v>33</v>
      </c>
      <c r="F66" s="106" t="s">
        <v>785</v>
      </c>
      <c r="G66" s="107"/>
      <c r="H66" s="108"/>
      <c r="I66" s="83"/>
    </row>
    <row r="67" spans="1:9" s="64" customFormat="1" ht="63" x14ac:dyDescent="0.25">
      <c r="A67" s="175"/>
      <c r="B67" s="172"/>
      <c r="C67" s="169"/>
      <c r="D67" s="172"/>
      <c r="E67" s="94" t="s">
        <v>32</v>
      </c>
      <c r="F67" s="96" t="s">
        <v>786</v>
      </c>
      <c r="G67" s="99"/>
      <c r="H67" s="98"/>
      <c r="I67" s="83"/>
    </row>
    <row r="68" spans="1:9" s="64" customFormat="1" ht="78.75" x14ac:dyDescent="0.25">
      <c r="A68" s="175"/>
      <c r="B68" s="172"/>
      <c r="C68" s="169"/>
      <c r="D68" s="172"/>
      <c r="E68" s="141"/>
      <c r="F68" s="96" t="s">
        <v>787</v>
      </c>
      <c r="G68" s="99"/>
      <c r="H68" s="98"/>
      <c r="I68" s="83"/>
    </row>
    <row r="69" spans="1:9" s="64" customFormat="1" ht="47.25" x14ac:dyDescent="0.25">
      <c r="A69" s="175"/>
      <c r="B69" s="172"/>
      <c r="C69" s="169"/>
      <c r="D69" s="172"/>
      <c r="E69" s="183" t="s">
        <v>43</v>
      </c>
      <c r="F69" s="96" t="s">
        <v>788</v>
      </c>
      <c r="G69" s="99"/>
      <c r="H69" s="98"/>
      <c r="I69" s="83"/>
    </row>
    <row r="70" spans="1:9" s="64" customFormat="1" ht="78.75" x14ac:dyDescent="0.25">
      <c r="A70" s="175"/>
      <c r="B70" s="172"/>
      <c r="C70" s="169"/>
      <c r="D70" s="172"/>
      <c r="E70" s="197"/>
      <c r="F70" s="96" t="s">
        <v>789</v>
      </c>
      <c r="G70" s="99"/>
      <c r="H70" s="98"/>
      <c r="I70" s="83"/>
    </row>
    <row r="71" spans="1:9" s="64" customFormat="1" ht="63" x14ac:dyDescent="0.25">
      <c r="A71" s="175"/>
      <c r="B71" s="172"/>
      <c r="C71" s="169"/>
      <c r="D71" s="172"/>
      <c r="E71" s="197"/>
      <c r="F71" s="96" t="s">
        <v>790</v>
      </c>
      <c r="G71" s="99"/>
      <c r="H71" s="98"/>
      <c r="I71" s="83"/>
    </row>
    <row r="72" spans="1:9" s="64" customFormat="1" ht="63" x14ac:dyDescent="0.25">
      <c r="A72" s="175"/>
      <c r="B72" s="172"/>
      <c r="C72" s="169"/>
      <c r="D72" s="172"/>
      <c r="E72" s="186"/>
      <c r="F72" s="96" t="s">
        <v>791</v>
      </c>
      <c r="G72" s="99"/>
      <c r="H72" s="98"/>
      <c r="I72" s="83"/>
    </row>
    <row r="73" spans="1:9" s="64" customFormat="1" ht="78.75" x14ac:dyDescent="0.25">
      <c r="A73" s="175"/>
      <c r="B73" s="172"/>
      <c r="C73" s="169"/>
      <c r="D73" s="172"/>
      <c r="E73" s="138" t="s">
        <v>31</v>
      </c>
      <c r="F73" s="96" t="s">
        <v>792</v>
      </c>
      <c r="G73" s="99"/>
      <c r="H73" s="98"/>
      <c r="I73" s="83"/>
    </row>
    <row r="74" spans="1:9" s="64" customFormat="1" ht="63" x14ac:dyDescent="0.25">
      <c r="A74" s="175"/>
      <c r="B74" s="172"/>
      <c r="C74" s="169"/>
      <c r="D74" s="172"/>
      <c r="E74" s="142" t="s">
        <v>44</v>
      </c>
      <c r="F74" s="96" t="s">
        <v>793</v>
      </c>
      <c r="G74" s="99"/>
      <c r="H74" s="98"/>
      <c r="I74" s="83"/>
    </row>
    <row r="75" spans="1:9" s="64" customFormat="1" ht="78.75" x14ac:dyDescent="0.25">
      <c r="A75" s="176"/>
      <c r="B75" s="173"/>
      <c r="C75" s="170"/>
      <c r="D75" s="173"/>
      <c r="E75" s="100" t="s">
        <v>28</v>
      </c>
      <c r="F75" s="119" t="s">
        <v>794</v>
      </c>
      <c r="G75" s="103"/>
      <c r="H75" s="104"/>
      <c r="I75" s="83"/>
    </row>
    <row r="76" spans="1:9" s="64" customFormat="1" ht="157.5" x14ac:dyDescent="0.25">
      <c r="A76" s="188" t="s">
        <v>11</v>
      </c>
      <c r="B76" s="193">
        <v>2</v>
      </c>
      <c r="C76" s="169" t="s">
        <v>718</v>
      </c>
      <c r="D76" s="172">
        <v>6</v>
      </c>
      <c r="E76" s="196" t="s">
        <v>45</v>
      </c>
      <c r="F76" s="139" t="s">
        <v>795</v>
      </c>
      <c r="G76" s="99" t="s">
        <v>724</v>
      </c>
      <c r="H76" s="143" t="s">
        <v>51</v>
      </c>
      <c r="I76" s="83"/>
    </row>
    <row r="77" spans="1:9" s="64" customFormat="1" ht="63" x14ac:dyDescent="0.25">
      <c r="A77" s="188"/>
      <c r="B77" s="193"/>
      <c r="C77" s="169"/>
      <c r="D77" s="172"/>
      <c r="E77" s="188"/>
      <c r="F77" s="80" t="s">
        <v>796</v>
      </c>
      <c r="G77" s="99"/>
      <c r="H77" s="143" t="s">
        <v>52</v>
      </c>
      <c r="I77" s="83"/>
    </row>
    <row r="78" spans="1:9" s="64" customFormat="1" ht="63" x14ac:dyDescent="0.25">
      <c r="A78" s="188"/>
      <c r="B78" s="193"/>
      <c r="C78" s="169"/>
      <c r="D78" s="172"/>
      <c r="E78" s="191"/>
      <c r="F78" s="96" t="s">
        <v>797</v>
      </c>
      <c r="G78" s="99"/>
      <c r="H78" s="137"/>
      <c r="I78" s="83"/>
    </row>
    <row r="79" spans="1:9" s="64" customFormat="1" ht="63" x14ac:dyDescent="0.25">
      <c r="A79" s="188"/>
      <c r="B79" s="193"/>
      <c r="C79" s="169"/>
      <c r="D79" s="172"/>
      <c r="E79" s="190" t="s">
        <v>30</v>
      </c>
      <c r="F79" s="96" t="s">
        <v>798</v>
      </c>
      <c r="G79" s="99"/>
      <c r="H79" s="98"/>
      <c r="I79" s="83"/>
    </row>
    <row r="80" spans="1:9" s="64" customFormat="1" ht="47.25" x14ac:dyDescent="0.25">
      <c r="A80" s="188"/>
      <c r="B80" s="193"/>
      <c r="C80" s="169"/>
      <c r="D80" s="172"/>
      <c r="E80" s="191"/>
      <c r="F80" s="96" t="s">
        <v>799</v>
      </c>
      <c r="G80" s="99"/>
      <c r="H80" s="98"/>
      <c r="I80" s="83"/>
    </row>
    <row r="81" spans="1:9" s="64" customFormat="1" ht="63" x14ac:dyDescent="0.25">
      <c r="A81" s="188"/>
      <c r="B81" s="193"/>
      <c r="C81" s="169"/>
      <c r="D81" s="172"/>
      <c r="E81" s="138" t="s">
        <v>29</v>
      </c>
      <c r="F81" s="96" t="s">
        <v>800</v>
      </c>
      <c r="G81" s="99"/>
      <c r="H81" s="98"/>
      <c r="I81" s="83"/>
    </row>
    <row r="82" spans="1:9" s="64" customFormat="1" ht="63" x14ac:dyDescent="0.25">
      <c r="A82" s="188"/>
      <c r="B82" s="193"/>
      <c r="C82" s="169"/>
      <c r="D82" s="172"/>
      <c r="E82" s="187" t="s">
        <v>46</v>
      </c>
      <c r="F82" s="96" t="s">
        <v>801</v>
      </c>
      <c r="G82" s="99"/>
      <c r="H82" s="98"/>
      <c r="I82" s="83"/>
    </row>
    <row r="83" spans="1:9" s="64" customFormat="1" ht="78.75" x14ac:dyDescent="0.25">
      <c r="A83" s="188"/>
      <c r="B83" s="193"/>
      <c r="C83" s="169"/>
      <c r="D83" s="172"/>
      <c r="E83" s="188"/>
      <c r="F83" s="96" t="s">
        <v>802</v>
      </c>
      <c r="G83" s="99"/>
      <c r="H83" s="98"/>
      <c r="I83" s="83"/>
    </row>
    <row r="84" spans="1:9" s="64" customFormat="1" ht="78.75" x14ac:dyDescent="0.25">
      <c r="A84" s="188"/>
      <c r="B84" s="193"/>
      <c r="C84" s="169"/>
      <c r="D84" s="172"/>
      <c r="E84" s="188"/>
      <c r="F84" s="96" t="s">
        <v>803</v>
      </c>
      <c r="G84" s="99"/>
      <c r="H84" s="98"/>
      <c r="I84" s="83"/>
    </row>
    <row r="85" spans="1:9" s="64" customFormat="1" ht="63" x14ac:dyDescent="0.25">
      <c r="A85" s="188"/>
      <c r="B85" s="193"/>
      <c r="C85" s="169"/>
      <c r="D85" s="172"/>
      <c r="E85" s="188"/>
      <c r="F85" s="96" t="s">
        <v>804</v>
      </c>
      <c r="G85" s="99"/>
      <c r="H85" s="98"/>
      <c r="I85" s="83"/>
    </row>
    <row r="86" spans="1:9" s="64" customFormat="1" ht="63" x14ac:dyDescent="0.25">
      <c r="A86" s="188"/>
      <c r="B86" s="193"/>
      <c r="C86" s="169"/>
      <c r="D86" s="172"/>
      <c r="E86" s="188"/>
      <c r="F86" s="96" t="s">
        <v>805</v>
      </c>
      <c r="G86" s="99"/>
      <c r="H86" s="98"/>
      <c r="I86" s="83"/>
    </row>
    <row r="87" spans="1:9" s="83" customFormat="1" ht="79.5" thickBot="1" x14ac:dyDescent="0.3">
      <c r="A87" s="189"/>
      <c r="B87" s="194"/>
      <c r="C87" s="192"/>
      <c r="D87" s="195"/>
      <c r="E87" s="189"/>
      <c r="F87" s="144" t="s">
        <v>806</v>
      </c>
      <c r="G87" s="145"/>
      <c r="H87" s="146"/>
    </row>
    <row r="88" spans="1:9" s="83" customFormat="1" ht="75.75" hidden="1" customHeight="1" x14ac:dyDescent="0.25">
      <c r="A88" s="147"/>
      <c r="B88" s="148"/>
      <c r="C88" s="149"/>
      <c r="D88" s="148"/>
      <c r="E88" s="150"/>
      <c r="F88" s="147"/>
      <c r="G88" s="151"/>
    </row>
    <row r="89" spans="1:9" s="83" customFormat="1" ht="75.75" hidden="1" customHeight="1" x14ac:dyDescent="0.25">
      <c r="A89" s="147"/>
      <c r="B89" s="152"/>
      <c r="C89" s="152"/>
      <c r="D89" s="152"/>
      <c r="E89" s="153"/>
      <c r="F89" s="152"/>
      <c r="G89" s="152"/>
      <c r="H89" s="152"/>
    </row>
    <row r="90" spans="1:9" s="83" customFormat="1" ht="75.75" hidden="1" customHeight="1" x14ac:dyDescent="0.25">
      <c r="A90" s="147"/>
      <c r="B90" s="148"/>
      <c r="C90" s="149"/>
      <c r="D90" s="148"/>
      <c r="E90" s="150"/>
      <c r="F90" s="147"/>
      <c r="G90" s="151"/>
    </row>
    <row r="91" spans="1:9" s="83" customFormat="1" ht="75.75" hidden="1" customHeight="1" x14ac:dyDescent="0.25">
      <c r="A91" s="147"/>
      <c r="B91" s="148"/>
      <c r="C91" s="149"/>
      <c r="D91" s="148"/>
      <c r="E91" s="150"/>
      <c r="F91" s="147"/>
      <c r="G91" s="151"/>
    </row>
    <row r="92" spans="1:9" s="83" customFormat="1" ht="75.75" hidden="1" customHeight="1" x14ac:dyDescent="0.25">
      <c r="A92" s="147"/>
      <c r="B92" s="148"/>
      <c r="C92" s="149"/>
      <c r="D92" s="148"/>
      <c r="E92" s="150"/>
      <c r="F92" s="147"/>
      <c r="G92" s="151"/>
    </row>
    <row r="93" spans="1:9" s="83" customFormat="1" ht="75.75" hidden="1" customHeight="1" x14ac:dyDescent="0.25">
      <c r="A93" s="147"/>
      <c r="B93" s="148"/>
      <c r="C93" s="149"/>
      <c r="D93" s="148"/>
      <c r="E93" s="150"/>
      <c r="F93" s="147"/>
      <c r="G93" s="151"/>
    </row>
    <row r="94" spans="1:9" s="83" customFormat="1" ht="75.75" hidden="1" customHeight="1" x14ac:dyDescent="0.25">
      <c r="A94" s="147"/>
      <c r="B94" s="148"/>
      <c r="C94" s="149"/>
      <c r="D94" s="148"/>
      <c r="E94" s="150"/>
      <c r="F94" s="147"/>
      <c r="G94" s="151"/>
    </row>
    <row r="95" spans="1:9" s="6" customFormat="1" ht="75.75" hidden="1" customHeight="1" x14ac:dyDescent="0.25">
      <c r="A95" s="147"/>
      <c r="B95" s="148"/>
      <c r="C95" s="149"/>
      <c r="D95" s="148"/>
      <c r="E95" s="150"/>
      <c r="F95" s="147"/>
      <c r="G95" s="151"/>
      <c r="H95" s="83"/>
    </row>
    <row r="96" spans="1:9" s="6" customFormat="1" ht="75.75" hidden="1" customHeight="1" x14ac:dyDescent="0.25">
      <c r="A96" s="39"/>
      <c r="B96" s="40"/>
      <c r="C96" s="31"/>
      <c r="D96" s="40"/>
      <c r="E96" s="41"/>
      <c r="F96" s="39"/>
      <c r="G96" s="42"/>
    </row>
    <row r="97" spans="1:8" s="6" customFormat="1" ht="75.75" hidden="1" customHeight="1" x14ac:dyDescent="0.25">
      <c r="A97" s="39"/>
      <c r="B97" s="40"/>
      <c r="C97" s="31"/>
      <c r="D97" s="40"/>
      <c r="E97" s="41"/>
      <c r="F97" s="39"/>
      <c r="G97" s="42"/>
    </row>
    <row r="98" spans="1:8" s="6" customFormat="1" ht="75.75" hidden="1" customHeight="1" x14ac:dyDescent="0.25">
      <c r="A98" s="39"/>
      <c r="B98" s="40"/>
      <c r="C98" s="31"/>
      <c r="D98" s="40"/>
      <c r="E98" s="41"/>
      <c r="F98" s="39"/>
      <c r="G98" s="42"/>
    </row>
    <row r="99" spans="1:8" s="6" customFormat="1" ht="75.75" hidden="1" customHeight="1" x14ac:dyDescent="0.25">
      <c r="A99" s="39"/>
      <c r="B99" s="40"/>
      <c r="C99" s="31"/>
      <c r="D99" s="40"/>
      <c r="E99" s="41"/>
      <c r="F99" s="39"/>
      <c r="G99" s="42"/>
    </row>
    <row r="100" spans="1:8" s="6" customFormat="1" ht="75.75" hidden="1" customHeight="1" x14ac:dyDescent="0.25">
      <c r="A100" s="39"/>
      <c r="B100" s="40"/>
      <c r="C100" s="31"/>
      <c r="D100" s="40"/>
      <c r="E100" s="41"/>
      <c r="F100" s="39"/>
      <c r="G100" s="42"/>
    </row>
    <row r="101" spans="1:8" s="6" customFormat="1" ht="75.75" hidden="1" customHeight="1" x14ac:dyDescent="0.25">
      <c r="A101" s="39"/>
      <c r="B101" s="40"/>
      <c r="C101" s="31"/>
      <c r="D101" s="40"/>
      <c r="E101" s="41"/>
      <c r="F101" s="39"/>
      <c r="G101" s="42"/>
    </row>
    <row r="102" spans="1:8" s="6" customFormat="1" ht="75.75" hidden="1" customHeight="1" x14ac:dyDescent="0.25">
      <c r="A102" s="39"/>
      <c r="B102" s="40"/>
      <c r="C102" s="31"/>
      <c r="D102" s="40"/>
      <c r="E102" s="41"/>
      <c r="F102" s="39"/>
      <c r="G102" s="42"/>
    </row>
    <row r="103" spans="1:8" s="6" customFormat="1" ht="75.75" hidden="1" customHeight="1" x14ac:dyDescent="0.25">
      <c r="A103" s="39"/>
      <c r="B103" s="40"/>
      <c r="C103" s="31"/>
      <c r="D103" s="40"/>
      <c r="E103" s="41"/>
      <c r="F103" s="39"/>
      <c r="G103" s="42"/>
    </row>
    <row r="104" spans="1:8" s="6" customFormat="1" ht="75.75" hidden="1" customHeight="1" x14ac:dyDescent="0.25">
      <c r="A104" s="39"/>
      <c r="B104" s="40"/>
      <c r="C104" s="31"/>
      <c r="D104" s="40"/>
      <c r="E104" s="41"/>
      <c r="F104" s="39"/>
      <c r="G104" s="42"/>
    </row>
    <row r="105" spans="1:8" s="6" customFormat="1" ht="75.75" hidden="1" customHeight="1" x14ac:dyDescent="0.25">
      <c r="A105" s="39"/>
      <c r="B105" s="40"/>
      <c r="C105" s="31"/>
      <c r="D105" s="40"/>
      <c r="E105" s="41"/>
      <c r="F105" s="39"/>
      <c r="G105" s="42"/>
    </row>
    <row r="106" spans="1:8" s="6" customFormat="1" ht="75.75" hidden="1" customHeight="1" x14ac:dyDescent="0.25">
      <c r="A106" s="39"/>
      <c r="B106" s="40"/>
      <c r="C106" s="31"/>
      <c r="D106" s="40"/>
      <c r="E106" s="41"/>
      <c r="F106" s="39"/>
      <c r="G106" s="42"/>
    </row>
    <row r="107" spans="1:8" s="6" customFormat="1" ht="75.75" hidden="1" customHeight="1" x14ac:dyDescent="0.25">
      <c r="A107" s="39"/>
      <c r="B107" s="40"/>
      <c r="C107" s="31"/>
      <c r="D107" s="40"/>
      <c r="E107" s="41"/>
      <c r="F107" s="39"/>
      <c r="G107" s="42"/>
    </row>
    <row r="108" spans="1:8" s="6" customFormat="1" ht="75.75" hidden="1" customHeight="1" x14ac:dyDescent="0.25">
      <c r="A108" s="39"/>
      <c r="B108" s="40"/>
      <c r="C108" s="31"/>
      <c r="D108" s="40"/>
      <c r="E108" s="41"/>
      <c r="F108" s="39"/>
      <c r="G108" s="42"/>
    </row>
    <row r="109" spans="1:8" s="6" customFormat="1" ht="75.75" hidden="1" customHeight="1" x14ac:dyDescent="0.25">
      <c r="A109" s="39"/>
      <c r="B109" s="40"/>
      <c r="C109" s="31"/>
      <c r="D109" s="40"/>
      <c r="E109" s="41"/>
      <c r="F109" s="39"/>
      <c r="G109" s="42"/>
    </row>
    <row r="110" spans="1:8" s="6" customFormat="1" ht="75.75" hidden="1" customHeight="1" x14ac:dyDescent="0.25">
      <c r="A110" s="39"/>
      <c r="B110" s="40"/>
      <c r="C110" s="31"/>
      <c r="D110" s="40"/>
      <c r="E110" s="41"/>
      <c r="F110" s="39"/>
      <c r="G110" s="42"/>
    </row>
    <row r="111" spans="1:8" s="1" customFormat="1" ht="75.75" hidden="1" customHeight="1" x14ac:dyDescent="0.25">
      <c r="A111" s="39"/>
      <c r="B111" s="40"/>
      <c r="C111" s="31"/>
      <c r="D111" s="40"/>
      <c r="E111" s="41"/>
      <c r="F111" s="39"/>
      <c r="G111" s="42"/>
      <c r="H111" s="6"/>
    </row>
    <row r="112" spans="1:8" s="1" customFormat="1" ht="75.75" hidden="1" customHeight="1" x14ac:dyDescent="0.25">
      <c r="A112" s="43"/>
      <c r="B112" s="44"/>
      <c r="C112" s="45"/>
      <c r="D112" s="44"/>
      <c r="E112" s="46"/>
      <c r="F112" s="43"/>
      <c r="G112" s="47"/>
    </row>
    <row r="113" spans="1:7" s="1" customFormat="1" ht="75.75" hidden="1" customHeight="1" x14ac:dyDescent="0.25">
      <c r="A113" s="43"/>
      <c r="B113" s="44"/>
      <c r="C113" s="45"/>
      <c r="D113" s="44"/>
      <c r="E113" s="46"/>
      <c r="F113" s="43"/>
      <c r="G113" s="47"/>
    </row>
    <row r="114" spans="1:7" s="1" customFormat="1" ht="75.75" hidden="1" customHeight="1" x14ac:dyDescent="0.25">
      <c r="A114" s="43"/>
      <c r="B114" s="44"/>
      <c r="C114" s="45"/>
      <c r="D114" s="44"/>
      <c r="E114" s="46"/>
      <c r="F114" s="43"/>
      <c r="G114" s="47"/>
    </row>
    <row r="115" spans="1:7" s="1" customFormat="1" ht="75.75" hidden="1" customHeight="1" x14ac:dyDescent="0.25">
      <c r="A115" s="43"/>
      <c r="B115" s="44"/>
      <c r="C115" s="45"/>
      <c r="D115" s="44"/>
      <c r="E115" s="46"/>
      <c r="F115" s="43"/>
      <c r="G115" s="47"/>
    </row>
    <row r="116" spans="1:7" s="1" customFormat="1" ht="75.75" hidden="1" customHeight="1" x14ac:dyDescent="0.25">
      <c r="A116" s="43"/>
      <c r="B116" s="44"/>
      <c r="C116" s="45"/>
      <c r="D116" s="44"/>
      <c r="E116" s="46"/>
      <c r="F116" s="43"/>
      <c r="G116" s="47"/>
    </row>
    <row r="117" spans="1:7" s="1" customFormat="1" ht="75.75" hidden="1" customHeight="1" x14ac:dyDescent="0.25">
      <c r="A117" s="43"/>
      <c r="B117" s="44"/>
      <c r="C117" s="45"/>
      <c r="D117" s="44"/>
      <c r="E117" s="46"/>
      <c r="F117" s="43"/>
      <c r="G117" s="47"/>
    </row>
    <row r="118" spans="1:7" s="1" customFormat="1" ht="75.75" hidden="1" customHeight="1" x14ac:dyDescent="0.25">
      <c r="A118" s="43"/>
      <c r="B118" s="44"/>
      <c r="C118" s="45"/>
      <c r="D118" s="44"/>
      <c r="E118" s="46"/>
      <c r="F118" s="43"/>
      <c r="G118" s="47"/>
    </row>
    <row r="119" spans="1:7" s="1" customFormat="1" ht="75.75" hidden="1" customHeight="1" x14ac:dyDescent="0.25">
      <c r="A119" s="43"/>
      <c r="B119" s="44"/>
      <c r="C119" s="45"/>
      <c r="D119" s="44"/>
      <c r="E119" s="46"/>
      <c r="F119" s="43"/>
      <c r="G119" s="47"/>
    </row>
    <row r="120" spans="1:7" s="1" customFormat="1" ht="75.75" hidden="1" customHeight="1" x14ac:dyDescent="0.25">
      <c r="A120" s="43"/>
      <c r="B120" s="44"/>
      <c r="C120" s="45"/>
      <c r="D120" s="44"/>
      <c r="E120" s="46"/>
      <c r="F120" s="43"/>
      <c r="G120" s="47"/>
    </row>
    <row r="121" spans="1:7" s="1" customFormat="1" ht="75.75" hidden="1" customHeight="1" x14ac:dyDescent="0.25">
      <c r="A121" s="43"/>
      <c r="B121" s="44"/>
      <c r="C121" s="45"/>
      <c r="D121" s="44"/>
      <c r="E121" s="46"/>
      <c r="F121" s="43"/>
      <c r="G121" s="47"/>
    </row>
    <row r="122" spans="1:7" s="1" customFormat="1" ht="75.75" hidden="1" customHeight="1" x14ac:dyDescent="0.25">
      <c r="A122" s="43"/>
      <c r="B122" s="44"/>
      <c r="C122" s="45"/>
      <c r="D122" s="44"/>
      <c r="E122" s="46"/>
      <c r="F122" s="43"/>
      <c r="G122" s="47"/>
    </row>
    <row r="123" spans="1:7" s="1" customFormat="1" ht="75.75" hidden="1" customHeight="1" x14ac:dyDescent="0.25">
      <c r="A123" s="43"/>
      <c r="B123" s="44"/>
      <c r="C123" s="45"/>
      <c r="D123" s="44"/>
      <c r="E123" s="46"/>
      <c r="F123" s="43"/>
      <c r="G123" s="47"/>
    </row>
    <row r="124" spans="1:7" s="1" customFormat="1" ht="75.75" hidden="1" customHeight="1" x14ac:dyDescent="0.25">
      <c r="A124" s="43"/>
      <c r="B124" s="44"/>
      <c r="C124" s="45"/>
      <c r="D124" s="44"/>
      <c r="E124" s="46"/>
      <c r="F124" s="43"/>
      <c r="G124" s="47"/>
    </row>
    <row r="125" spans="1:7" s="1" customFormat="1" ht="75.75" hidden="1" customHeight="1" x14ac:dyDescent="0.25">
      <c r="A125" s="43"/>
      <c r="B125" s="44"/>
      <c r="C125" s="45"/>
      <c r="D125" s="44"/>
      <c r="E125" s="46"/>
      <c r="F125" s="43"/>
      <c r="G125" s="47"/>
    </row>
    <row r="126" spans="1:7" s="1" customFormat="1" ht="75.75" hidden="1" customHeight="1" x14ac:dyDescent="0.25">
      <c r="A126" s="43"/>
      <c r="B126" s="44"/>
      <c r="C126" s="45"/>
      <c r="D126" s="44"/>
      <c r="E126" s="46"/>
      <c r="F126" s="43"/>
      <c r="G126" s="47"/>
    </row>
    <row r="127" spans="1:7" s="1" customFormat="1" ht="75.75" hidden="1" customHeight="1" x14ac:dyDescent="0.25">
      <c r="A127" s="43"/>
      <c r="B127" s="44"/>
      <c r="C127" s="45"/>
      <c r="D127" s="44"/>
      <c r="E127" s="46"/>
      <c r="F127" s="43"/>
      <c r="G127" s="47"/>
    </row>
    <row r="128" spans="1:7" s="1" customFormat="1" ht="75.75" hidden="1" customHeight="1" x14ac:dyDescent="0.25">
      <c r="A128" s="43"/>
      <c r="B128" s="44"/>
      <c r="C128" s="45"/>
      <c r="D128" s="44"/>
      <c r="E128" s="46"/>
      <c r="F128" s="43"/>
      <c r="G128" s="47"/>
    </row>
    <row r="129" spans="1:7" s="1" customFormat="1" ht="75.75" hidden="1" customHeight="1" x14ac:dyDescent="0.25">
      <c r="A129" s="43"/>
      <c r="B129" s="44"/>
      <c r="C129" s="45"/>
      <c r="D129" s="44"/>
      <c r="E129" s="46"/>
      <c r="F129" s="43"/>
      <c r="G129" s="47"/>
    </row>
    <row r="130" spans="1:7" s="1" customFormat="1" ht="75.75" hidden="1" customHeight="1" x14ac:dyDescent="0.25">
      <c r="A130" s="43"/>
      <c r="B130" s="44"/>
      <c r="C130" s="45"/>
      <c r="D130" s="44"/>
      <c r="E130" s="46"/>
      <c r="F130" s="43"/>
      <c r="G130" s="47"/>
    </row>
    <row r="131" spans="1:7" s="1" customFormat="1" ht="75.75" hidden="1" customHeight="1" x14ac:dyDescent="0.25">
      <c r="A131" s="43"/>
      <c r="B131" s="44"/>
      <c r="C131" s="45"/>
      <c r="D131" s="44"/>
      <c r="E131" s="46"/>
      <c r="F131" s="43"/>
      <c r="G131" s="47"/>
    </row>
    <row r="132" spans="1:7" s="1" customFormat="1" ht="75.75" hidden="1" customHeight="1" x14ac:dyDescent="0.25">
      <c r="A132" s="43"/>
      <c r="B132" s="44"/>
      <c r="C132" s="45"/>
      <c r="D132" s="44"/>
      <c r="E132" s="46"/>
      <c r="F132" s="43"/>
      <c r="G132" s="47"/>
    </row>
    <row r="133" spans="1:7" s="1" customFormat="1" ht="75.75" hidden="1" customHeight="1" x14ac:dyDescent="0.25">
      <c r="A133" s="43"/>
      <c r="B133" s="44"/>
      <c r="C133" s="45"/>
      <c r="D133" s="44"/>
      <c r="E133" s="46"/>
      <c r="F133" s="43"/>
      <c r="G133" s="47"/>
    </row>
    <row r="134" spans="1:7" s="1" customFormat="1" ht="75.75" hidden="1" customHeight="1" x14ac:dyDescent="0.25">
      <c r="A134" s="43"/>
      <c r="B134" s="44"/>
      <c r="C134" s="45"/>
      <c r="D134" s="44"/>
      <c r="E134" s="46"/>
      <c r="F134" s="43"/>
      <c r="G134" s="47"/>
    </row>
    <row r="135" spans="1:7" s="1" customFormat="1" ht="75.75" hidden="1" customHeight="1" x14ac:dyDescent="0.25">
      <c r="A135" s="43"/>
      <c r="B135" s="44"/>
      <c r="C135" s="45"/>
      <c r="D135" s="44"/>
      <c r="E135" s="46"/>
      <c r="F135" s="43"/>
      <c r="G135" s="47"/>
    </row>
    <row r="136" spans="1:7" s="1" customFormat="1" ht="75.75" hidden="1" customHeight="1" x14ac:dyDescent="0.25">
      <c r="A136" s="43"/>
      <c r="B136" s="44"/>
      <c r="C136" s="45"/>
      <c r="D136" s="44"/>
      <c r="E136" s="46"/>
      <c r="F136" s="43"/>
      <c r="G136" s="47"/>
    </row>
    <row r="137" spans="1:7" s="1" customFormat="1" ht="75.75" hidden="1" customHeight="1" x14ac:dyDescent="0.25">
      <c r="A137" s="43"/>
      <c r="B137" s="44"/>
      <c r="C137" s="45"/>
      <c r="D137" s="44"/>
      <c r="E137" s="46"/>
      <c r="F137" s="43"/>
      <c r="G137" s="47"/>
    </row>
    <row r="138" spans="1:7" s="1" customFormat="1" ht="75.75" hidden="1" customHeight="1" x14ac:dyDescent="0.25">
      <c r="A138" s="43"/>
      <c r="B138" s="44"/>
      <c r="C138" s="45"/>
      <c r="D138" s="44"/>
      <c r="E138" s="46"/>
      <c r="F138" s="43"/>
      <c r="G138" s="47"/>
    </row>
    <row r="139" spans="1:7" s="1" customFormat="1" ht="75.75" hidden="1" customHeight="1" x14ac:dyDescent="0.25">
      <c r="A139" s="43"/>
      <c r="B139" s="44"/>
      <c r="C139" s="45"/>
      <c r="D139" s="44"/>
      <c r="E139" s="46"/>
      <c r="F139" s="43"/>
      <c r="G139" s="47"/>
    </row>
    <row r="140" spans="1:7" s="1" customFormat="1" ht="75.75" hidden="1" customHeight="1" x14ac:dyDescent="0.25">
      <c r="A140" s="43"/>
      <c r="B140" s="44"/>
      <c r="C140" s="45"/>
      <c r="D140" s="44"/>
      <c r="E140" s="46"/>
      <c r="F140" s="43"/>
      <c r="G140" s="47"/>
    </row>
    <row r="141" spans="1:7" s="1" customFormat="1" ht="75.75" hidden="1" customHeight="1" x14ac:dyDescent="0.25">
      <c r="A141" s="43"/>
      <c r="B141" s="44"/>
      <c r="C141" s="45"/>
      <c r="D141" s="44"/>
      <c r="E141" s="46"/>
      <c r="F141" s="43"/>
      <c r="G141" s="47"/>
    </row>
    <row r="142" spans="1:7" s="1" customFormat="1" hidden="1" x14ac:dyDescent="0.25">
      <c r="A142" s="43"/>
      <c r="B142" s="44"/>
      <c r="C142" s="45"/>
      <c r="D142" s="44"/>
      <c r="E142" s="46"/>
      <c r="F142" s="43"/>
      <c r="G142" s="47"/>
    </row>
    <row r="143" spans="1:7" s="1" customFormat="1" hidden="1" x14ac:dyDescent="0.25">
      <c r="A143" s="43"/>
      <c r="B143" s="44"/>
      <c r="C143" s="45"/>
      <c r="D143" s="44"/>
      <c r="E143" s="46"/>
      <c r="F143" s="43"/>
      <c r="G143" s="47"/>
    </row>
    <row r="144" spans="1:7" s="1" customFormat="1" hidden="1" x14ac:dyDescent="0.25">
      <c r="A144" s="43"/>
      <c r="B144" s="44"/>
      <c r="C144" s="45"/>
      <c r="D144" s="44"/>
      <c r="E144" s="46"/>
      <c r="F144" s="43"/>
      <c r="G144" s="47"/>
    </row>
    <row r="145" spans="1:8" s="1" customFormat="1" hidden="1" x14ac:dyDescent="0.25">
      <c r="A145" s="43"/>
      <c r="B145" s="44"/>
      <c r="C145" s="45"/>
      <c r="D145" s="44"/>
      <c r="E145" s="46"/>
      <c r="F145" s="43"/>
      <c r="G145" s="47"/>
    </row>
    <row r="146" spans="1:8" s="1" customFormat="1" hidden="1" x14ac:dyDescent="0.25">
      <c r="A146" s="43"/>
      <c r="B146" s="44"/>
      <c r="C146" s="45"/>
      <c r="D146" s="44"/>
      <c r="E146" s="46"/>
      <c r="F146" s="43"/>
      <c r="G146" s="47"/>
    </row>
    <row r="147" spans="1:8" s="1" customFormat="1" hidden="1" x14ac:dyDescent="0.25">
      <c r="A147" s="43"/>
      <c r="B147" s="44"/>
      <c r="C147" s="45"/>
      <c r="D147" s="44"/>
      <c r="E147" s="46"/>
      <c r="F147" s="43"/>
      <c r="G147" s="47"/>
    </row>
    <row r="148" spans="1:8" s="1" customFormat="1" hidden="1" x14ac:dyDescent="0.25">
      <c r="A148" s="43"/>
      <c r="B148" s="44"/>
      <c r="C148" s="45"/>
      <c r="D148" s="44"/>
      <c r="E148" s="46"/>
      <c r="F148" s="43"/>
      <c r="G148" s="47"/>
    </row>
    <row r="149" spans="1:8" s="1" customFormat="1" hidden="1" x14ac:dyDescent="0.25">
      <c r="A149" s="43"/>
      <c r="B149" s="44"/>
      <c r="C149" s="45"/>
      <c r="D149" s="44"/>
      <c r="E149" s="46"/>
      <c r="F149" s="43"/>
      <c r="G149" s="47"/>
    </row>
    <row r="150" spans="1:8" s="1" customFormat="1" hidden="1" x14ac:dyDescent="0.25">
      <c r="A150" s="43"/>
      <c r="B150" s="44"/>
      <c r="C150" s="45"/>
      <c r="D150" s="44"/>
      <c r="E150" s="46"/>
      <c r="F150" s="43"/>
      <c r="G150" s="47"/>
    </row>
    <row r="151" spans="1:8" s="1" customFormat="1" hidden="1" x14ac:dyDescent="0.25">
      <c r="A151" s="43"/>
      <c r="B151" s="44"/>
      <c r="C151" s="45"/>
      <c r="D151" s="44"/>
      <c r="E151" s="46"/>
      <c r="F151" s="43"/>
      <c r="G151" s="47"/>
    </row>
    <row r="152" spans="1:8" hidden="1" x14ac:dyDescent="0.2">
      <c r="A152" s="43"/>
      <c r="B152" s="44"/>
      <c r="C152" s="45"/>
      <c r="D152" s="44"/>
      <c r="E152" s="46"/>
      <c r="F152" s="43"/>
      <c r="G152" s="47"/>
      <c r="H152" s="1"/>
    </row>
  </sheetData>
  <mergeCells count="64">
    <mergeCell ref="A2:H2"/>
    <mergeCell ref="G4:H4"/>
    <mergeCell ref="A1:H1"/>
    <mergeCell ref="E69:E72"/>
    <mergeCell ref="D66:D75"/>
    <mergeCell ref="D53:D65"/>
    <mergeCell ref="E5:E7"/>
    <mergeCell ref="D30:D33"/>
    <mergeCell ref="A40:A45"/>
    <mergeCell ref="A34:A38"/>
    <mergeCell ref="E30:E31"/>
    <mergeCell ref="G5:G6"/>
    <mergeCell ref="G7:G9"/>
    <mergeCell ref="E44:E45"/>
    <mergeCell ref="C40:C45"/>
    <mergeCell ref="B40:B45"/>
    <mergeCell ref="D40:D45"/>
    <mergeCell ref="C66:C75"/>
    <mergeCell ref="A66:A75"/>
    <mergeCell ref="B66:B75"/>
    <mergeCell ref="E8:E10"/>
    <mergeCell ref="E11:E14"/>
    <mergeCell ref="A53:A65"/>
    <mergeCell ref="A46:A52"/>
    <mergeCell ref="C53:C65"/>
    <mergeCell ref="B53:B65"/>
    <mergeCell ref="E55:E56"/>
    <mergeCell ref="E58:E61"/>
    <mergeCell ref="E62:E65"/>
    <mergeCell ref="E53:E54"/>
    <mergeCell ref="B34:B38"/>
    <mergeCell ref="E46:E50"/>
    <mergeCell ref="C46:C52"/>
    <mergeCell ref="E82:E87"/>
    <mergeCell ref="E79:E80"/>
    <mergeCell ref="C76:C87"/>
    <mergeCell ref="A76:A87"/>
    <mergeCell ref="B76:B87"/>
    <mergeCell ref="D76:D87"/>
    <mergeCell ref="E76:E78"/>
    <mergeCell ref="B46:B52"/>
    <mergeCell ref="D46:D52"/>
    <mergeCell ref="A18:A29"/>
    <mergeCell ref="A15:A17"/>
    <mergeCell ref="E25:E28"/>
    <mergeCell ref="E21:E24"/>
    <mergeCell ref="E18:E19"/>
    <mergeCell ref="D18:D29"/>
    <mergeCell ref="E40:E42"/>
    <mergeCell ref="C30:C33"/>
    <mergeCell ref="B30:B33"/>
    <mergeCell ref="A30:A33"/>
    <mergeCell ref="B3:C3"/>
    <mergeCell ref="D3:G3"/>
    <mergeCell ref="C5:C14"/>
    <mergeCell ref="E16:E17"/>
    <mergeCell ref="D15:D17"/>
    <mergeCell ref="B15:B17"/>
    <mergeCell ref="C15:C17"/>
    <mergeCell ref="D5:D14"/>
    <mergeCell ref="C34:C38"/>
    <mergeCell ref="D34:D38"/>
    <mergeCell ref="C18:C29"/>
    <mergeCell ref="B18:B2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8"/>
  <sheetViews>
    <sheetView zoomScale="80" zoomScaleNormal="80" workbookViewId="0">
      <pane ySplit="2" topLeftCell="A3" activePane="bottomLeft" state="frozen"/>
      <selection pane="bottomLeft" activeCell="I35" sqref="I35"/>
    </sheetView>
  </sheetViews>
  <sheetFormatPr defaultColWidth="0" defaultRowHeight="12.75" zeroHeight="1" x14ac:dyDescent="0.2"/>
  <cols>
    <col min="1" max="1" width="15.140625" style="15" customWidth="1"/>
    <col min="2" max="2" width="20.140625" style="15" customWidth="1"/>
    <col min="3" max="3" width="18.140625" style="12" bestFit="1" customWidth="1"/>
    <col min="4" max="4" width="7.5703125" style="14" customWidth="1"/>
    <col min="5" max="5" width="6.28515625" style="12" bestFit="1" customWidth="1"/>
    <col min="6" max="6" width="13" style="12" customWidth="1"/>
    <col min="7" max="7" width="12.42578125" style="12" customWidth="1"/>
    <col min="8" max="8" width="13" style="12" customWidth="1"/>
    <col min="9" max="9" width="16.140625" style="13" customWidth="1"/>
    <col min="10" max="10" width="37.28515625" style="12" customWidth="1"/>
    <col min="11" max="11" width="34.140625" style="12" customWidth="1"/>
    <col min="12" max="12" width="1.28515625" style="11" hidden="1" customWidth="1"/>
    <col min="13" max="16384" width="9.140625" style="11" hidden="1"/>
  </cols>
  <sheetData>
    <row r="1" spans="1:11" s="48" customFormat="1" ht="95.25" customHeight="1" x14ac:dyDescent="0.25">
      <c r="A1" s="215" t="s">
        <v>810</v>
      </c>
      <c r="B1" s="216"/>
      <c r="C1" s="216"/>
      <c r="D1" s="216"/>
      <c r="E1" s="216"/>
      <c r="F1" s="216"/>
      <c r="G1" s="216"/>
      <c r="H1" s="216"/>
      <c r="I1" s="216"/>
      <c r="J1" s="216"/>
      <c r="K1" s="216"/>
    </row>
    <row r="2" spans="1:11" s="53" customFormat="1" ht="47.25" x14ac:dyDescent="0.25">
      <c r="A2" s="49" t="s">
        <v>0</v>
      </c>
      <c r="B2" s="49" t="s">
        <v>484</v>
      </c>
      <c r="C2" s="50" t="s">
        <v>565</v>
      </c>
      <c r="D2" s="49" t="s">
        <v>482</v>
      </c>
      <c r="E2" s="49" t="s">
        <v>481</v>
      </c>
      <c r="F2" s="49" t="s">
        <v>480</v>
      </c>
      <c r="G2" s="49" t="s">
        <v>479</v>
      </c>
      <c r="H2" s="49" t="s">
        <v>478</v>
      </c>
      <c r="I2" s="51" t="s">
        <v>564</v>
      </c>
      <c r="J2" s="52" t="s">
        <v>563</v>
      </c>
      <c r="K2" s="52" t="s">
        <v>812</v>
      </c>
    </row>
    <row r="3" spans="1:11" s="64" customFormat="1" ht="15.75" x14ac:dyDescent="0.25">
      <c r="A3" s="61" t="s">
        <v>813</v>
      </c>
      <c r="B3" s="61"/>
      <c r="C3" s="62"/>
      <c r="D3" s="62"/>
      <c r="E3" s="54"/>
      <c r="F3" s="62"/>
      <c r="G3" s="62"/>
      <c r="H3" s="62"/>
      <c r="I3" s="63"/>
      <c r="J3" s="62"/>
      <c r="K3" s="62"/>
    </row>
    <row r="4" spans="1:11" s="64" customFormat="1" ht="15.75" x14ac:dyDescent="0.25">
      <c r="A4" s="65"/>
      <c r="B4" s="66" t="s">
        <v>562</v>
      </c>
      <c r="C4" s="67" t="s">
        <v>561</v>
      </c>
      <c r="D4" s="62" t="s">
        <v>343</v>
      </c>
      <c r="E4" s="54">
        <v>-1</v>
      </c>
      <c r="F4" s="62">
        <v>17621662</v>
      </c>
      <c r="G4" s="62">
        <v>17624553</v>
      </c>
      <c r="H4" s="62">
        <v>1</v>
      </c>
      <c r="I4" s="63"/>
      <c r="J4" s="62"/>
      <c r="K4" s="62"/>
    </row>
    <row r="5" spans="1:11" s="64" customFormat="1" ht="15.75" x14ac:dyDescent="0.25">
      <c r="A5" s="65"/>
      <c r="B5" s="66" t="s">
        <v>560</v>
      </c>
      <c r="C5" s="67" t="s">
        <v>559</v>
      </c>
      <c r="D5" s="62" t="s">
        <v>212</v>
      </c>
      <c r="E5" s="54">
        <v>1</v>
      </c>
      <c r="F5" s="62">
        <v>67777674</v>
      </c>
      <c r="G5" s="62">
        <v>67779990</v>
      </c>
      <c r="H5" s="62">
        <v>1</v>
      </c>
      <c r="I5" s="63"/>
      <c r="J5" s="62"/>
      <c r="K5" s="62"/>
    </row>
    <row r="6" spans="1:11" s="64" customFormat="1" ht="15.75" x14ac:dyDescent="0.25">
      <c r="A6" s="65"/>
      <c r="B6" s="66" t="s">
        <v>558</v>
      </c>
      <c r="C6" s="67" t="s">
        <v>557</v>
      </c>
      <c r="D6" s="62" t="s">
        <v>100</v>
      </c>
      <c r="E6" s="54">
        <v>1</v>
      </c>
      <c r="F6" s="62">
        <v>46739383</v>
      </c>
      <c r="G6" s="62">
        <v>46743639</v>
      </c>
      <c r="H6" s="62">
        <v>2</v>
      </c>
      <c r="I6" s="63">
        <f>5/9</f>
        <v>0.55555555555555558</v>
      </c>
      <c r="J6" s="62" t="s">
        <v>830</v>
      </c>
      <c r="K6" s="62"/>
    </row>
    <row r="7" spans="1:11" s="64" customFormat="1" ht="15.75" x14ac:dyDescent="0.25">
      <c r="A7" s="65"/>
      <c r="B7" s="66" t="s">
        <v>556</v>
      </c>
      <c r="C7" s="67" t="s">
        <v>555</v>
      </c>
      <c r="D7" s="62" t="s">
        <v>100</v>
      </c>
      <c r="E7" s="54">
        <v>1</v>
      </c>
      <c r="F7" s="62">
        <v>46757341</v>
      </c>
      <c r="G7" s="62">
        <v>46760252</v>
      </c>
      <c r="H7" s="62">
        <v>1</v>
      </c>
      <c r="I7" s="63"/>
      <c r="J7" s="62" t="s">
        <v>830</v>
      </c>
      <c r="K7" s="62"/>
    </row>
    <row r="8" spans="1:11" s="64" customFormat="1" ht="15.75" x14ac:dyDescent="0.25">
      <c r="A8" s="65"/>
      <c r="B8" s="66" t="s">
        <v>554</v>
      </c>
      <c r="C8" s="67" t="s">
        <v>553</v>
      </c>
      <c r="D8" s="62" t="s">
        <v>100</v>
      </c>
      <c r="E8" s="54">
        <v>1</v>
      </c>
      <c r="F8" s="62">
        <v>46785389</v>
      </c>
      <c r="G8" s="62">
        <v>46788510</v>
      </c>
      <c r="H8" s="62">
        <v>1</v>
      </c>
      <c r="I8" s="63"/>
      <c r="J8" s="62" t="s">
        <v>830</v>
      </c>
      <c r="K8" s="62"/>
    </row>
    <row r="9" spans="1:11" s="64" customFormat="1" ht="15.75" x14ac:dyDescent="0.25">
      <c r="A9" s="65"/>
      <c r="B9" s="66" t="s">
        <v>552</v>
      </c>
      <c r="C9" s="67" t="s">
        <v>551</v>
      </c>
      <c r="D9" s="62" t="s">
        <v>100</v>
      </c>
      <c r="E9" s="54">
        <v>1</v>
      </c>
      <c r="F9" s="62">
        <v>46805261</v>
      </c>
      <c r="G9" s="62">
        <v>46808060</v>
      </c>
      <c r="H9" s="62">
        <v>1</v>
      </c>
      <c r="I9" s="63"/>
      <c r="J9" s="62" t="s">
        <v>830</v>
      </c>
      <c r="K9" s="62"/>
    </row>
    <row r="10" spans="1:11" s="64" customFormat="1" ht="15.75" x14ac:dyDescent="0.25">
      <c r="A10" s="65"/>
      <c r="B10" s="66" t="s">
        <v>550</v>
      </c>
      <c r="C10" s="67" t="s">
        <v>549</v>
      </c>
      <c r="D10" s="62" t="s">
        <v>100</v>
      </c>
      <c r="E10" s="54">
        <v>1</v>
      </c>
      <c r="F10" s="62">
        <v>46839934</v>
      </c>
      <c r="G10" s="62">
        <v>46843272</v>
      </c>
      <c r="H10" s="62">
        <v>1</v>
      </c>
      <c r="I10" s="63"/>
      <c r="J10" s="62" t="s">
        <v>830</v>
      </c>
      <c r="K10" s="62"/>
    </row>
    <row r="11" spans="1:11" s="64" customFormat="1" ht="15.75" customHeight="1" x14ac:dyDescent="0.25">
      <c r="A11" s="65"/>
      <c r="B11" s="66" t="s">
        <v>548</v>
      </c>
      <c r="C11" s="67" t="s">
        <v>547</v>
      </c>
      <c r="D11" s="62" t="s">
        <v>492</v>
      </c>
      <c r="E11" s="54">
        <v>-1</v>
      </c>
      <c r="F11" s="62">
        <v>9845130</v>
      </c>
      <c r="G11" s="62">
        <v>9849446</v>
      </c>
      <c r="H11" s="62">
        <v>1</v>
      </c>
      <c r="I11" s="63"/>
      <c r="J11" s="62" t="s">
        <v>831</v>
      </c>
      <c r="K11" s="62"/>
    </row>
    <row r="12" spans="1:11" s="64" customFormat="1" ht="15.75" customHeight="1" x14ac:dyDescent="0.25">
      <c r="A12" s="65"/>
      <c r="B12" s="66" t="s">
        <v>546</v>
      </c>
      <c r="C12" s="67" t="s">
        <v>545</v>
      </c>
      <c r="D12" s="62" t="s">
        <v>492</v>
      </c>
      <c r="E12" s="54">
        <v>-1</v>
      </c>
      <c r="F12" s="62">
        <v>11780131</v>
      </c>
      <c r="G12" s="62">
        <v>11784845</v>
      </c>
      <c r="H12" s="62">
        <v>1</v>
      </c>
      <c r="I12" s="63"/>
      <c r="J12" s="62" t="s">
        <v>832</v>
      </c>
      <c r="K12" s="62"/>
    </row>
    <row r="13" spans="1:11" s="64" customFormat="1" ht="15.75" x14ac:dyDescent="0.25">
      <c r="A13" s="61" t="s">
        <v>814</v>
      </c>
      <c r="B13" s="68"/>
      <c r="C13" s="62"/>
      <c r="D13" s="62"/>
      <c r="E13" s="54"/>
      <c r="F13" s="62"/>
      <c r="G13" s="62"/>
      <c r="H13" s="62"/>
      <c r="I13" s="63"/>
      <c r="J13" s="62"/>
      <c r="K13" s="62"/>
    </row>
    <row r="14" spans="1:11" s="64" customFormat="1" ht="15.75" x14ac:dyDescent="0.25">
      <c r="A14" s="65"/>
      <c r="B14" s="66" t="s">
        <v>541</v>
      </c>
      <c r="C14" s="67" t="s">
        <v>544</v>
      </c>
      <c r="D14" s="62" t="s">
        <v>492</v>
      </c>
      <c r="E14" s="54">
        <v>-1</v>
      </c>
      <c r="F14" s="62">
        <v>24500030</v>
      </c>
      <c r="G14" s="62">
        <v>24503914</v>
      </c>
      <c r="H14" s="62">
        <v>1</v>
      </c>
      <c r="I14" s="63">
        <v>0</v>
      </c>
      <c r="J14" s="62"/>
      <c r="K14" s="66" t="s">
        <v>543</v>
      </c>
    </row>
    <row r="15" spans="1:11" s="64" customFormat="1" ht="15.75" x14ac:dyDescent="0.25">
      <c r="A15" s="65"/>
      <c r="B15" s="66" t="s">
        <v>543</v>
      </c>
      <c r="C15" s="67" t="s">
        <v>542</v>
      </c>
      <c r="D15" s="62" t="s">
        <v>212</v>
      </c>
      <c r="E15" s="54">
        <v>1</v>
      </c>
      <c r="F15" s="62">
        <v>3243152</v>
      </c>
      <c r="G15" s="62">
        <v>3245186</v>
      </c>
      <c r="H15" s="62">
        <v>1</v>
      </c>
      <c r="I15" s="63"/>
      <c r="J15" s="62"/>
      <c r="K15" s="66" t="s">
        <v>541</v>
      </c>
    </row>
    <row r="16" spans="1:11" s="64" customFormat="1" ht="15.75" x14ac:dyDescent="0.25">
      <c r="A16" s="61" t="s">
        <v>815</v>
      </c>
      <c r="B16" s="68"/>
      <c r="C16" s="62"/>
      <c r="D16" s="62"/>
      <c r="E16" s="54"/>
      <c r="F16" s="62"/>
      <c r="G16" s="62"/>
      <c r="H16" s="62"/>
      <c r="I16" s="63"/>
      <c r="J16" s="62"/>
      <c r="K16" s="62"/>
    </row>
    <row r="17" spans="1:11" s="64" customFormat="1" ht="15.75" x14ac:dyDescent="0.25">
      <c r="A17" s="65"/>
      <c r="B17" s="66" t="s">
        <v>540</v>
      </c>
      <c r="C17" s="67" t="s">
        <v>539</v>
      </c>
      <c r="D17" s="62" t="s">
        <v>212</v>
      </c>
      <c r="E17" s="54">
        <v>-1</v>
      </c>
      <c r="F17" s="62">
        <v>42694786</v>
      </c>
      <c r="G17" s="62">
        <v>42700664</v>
      </c>
      <c r="H17" s="62">
        <v>2</v>
      </c>
      <c r="I17" s="63">
        <v>0</v>
      </c>
      <c r="J17" s="62"/>
      <c r="K17" s="62"/>
    </row>
    <row r="18" spans="1:11" s="64" customFormat="1" ht="15.75" x14ac:dyDescent="0.25">
      <c r="A18" s="65"/>
      <c r="B18" s="66" t="s">
        <v>538</v>
      </c>
      <c r="C18" s="67" t="s">
        <v>537</v>
      </c>
      <c r="D18" s="62" t="s">
        <v>58</v>
      </c>
      <c r="E18" s="54">
        <v>1</v>
      </c>
      <c r="F18" s="62">
        <v>1520469</v>
      </c>
      <c r="G18" s="62">
        <v>1524736</v>
      </c>
      <c r="H18" s="62">
        <v>2</v>
      </c>
      <c r="I18" s="63"/>
      <c r="J18" s="62"/>
      <c r="K18" s="62"/>
    </row>
    <row r="19" spans="1:11" s="64" customFormat="1" ht="15.75" x14ac:dyDescent="0.25">
      <c r="A19" s="61" t="s">
        <v>816</v>
      </c>
      <c r="B19" s="68"/>
      <c r="C19" s="62"/>
      <c r="D19" s="62"/>
      <c r="E19" s="54"/>
      <c r="F19" s="62"/>
      <c r="G19" s="62"/>
      <c r="H19" s="62"/>
      <c r="I19" s="63"/>
      <c r="J19" s="62"/>
      <c r="K19" s="62"/>
    </row>
    <row r="20" spans="1:11" s="64" customFormat="1" ht="15.75" x14ac:dyDescent="0.25">
      <c r="A20" s="65"/>
      <c r="B20" s="66" t="s">
        <v>536</v>
      </c>
      <c r="C20" s="67" t="s">
        <v>535</v>
      </c>
      <c r="D20" s="62" t="s">
        <v>104</v>
      </c>
      <c r="E20" s="54">
        <v>1</v>
      </c>
      <c r="F20" s="62">
        <v>47978715</v>
      </c>
      <c r="G20" s="62">
        <v>47984137</v>
      </c>
      <c r="H20" s="62">
        <v>2</v>
      </c>
      <c r="I20" s="63">
        <f>4/5</f>
        <v>0.8</v>
      </c>
      <c r="J20" s="62" t="s">
        <v>830</v>
      </c>
      <c r="K20" s="62"/>
    </row>
    <row r="21" spans="1:11" s="64" customFormat="1" ht="15.75" x14ac:dyDescent="0.25">
      <c r="A21" s="65"/>
      <c r="B21" s="66" t="s">
        <v>534</v>
      </c>
      <c r="C21" s="67" t="s">
        <v>533</v>
      </c>
      <c r="D21" s="62" t="s">
        <v>104</v>
      </c>
      <c r="E21" s="54">
        <v>1</v>
      </c>
      <c r="F21" s="62">
        <v>47994054</v>
      </c>
      <c r="G21" s="62">
        <v>47997427</v>
      </c>
      <c r="H21" s="62">
        <v>3</v>
      </c>
      <c r="I21" s="63"/>
      <c r="J21" s="62" t="s">
        <v>830</v>
      </c>
      <c r="K21" s="62"/>
    </row>
    <row r="22" spans="1:11" s="64" customFormat="1" ht="15.75" x14ac:dyDescent="0.25">
      <c r="A22" s="65"/>
      <c r="B22" s="66" t="s">
        <v>532</v>
      </c>
      <c r="C22" s="67" t="s">
        <v>531</v>
      </c>
      <c r="D22" s="62" t="s">
        <v>104</v>
      </c>
      <c r="E22" s="54">
        <v>1</v>
      </c>
      <c r="F22" s="62">
        <v>48015079</v>
      </c>
      <c r="G22" s="62">
        <v>48017467</v>
      </c>
      <c r="H22" s="62">
        <v>1</v>
      </c>
      <c r="I22" s="63"/>
      <c r="J22" s="62" t="s">
        <v>830</v>
      </c>
      <c r="K22" s="62"/>
    </row>
    <row r="23" spans="1:11" s="64" customFormat="1" ht="15.75" x14ac:dyDescent="0.25">
      <c r="A23" s="65"/>
      <c r="B23" s="66" t="s">
        <v>530</v>
      </c>
      <c r="C23" s="67" t="s">
        <v>529</v>
      </c>
      <c r="D23" s="62" t="s">
        <v>104</v>
      </c>
      <c r="E23" s="54">
        <v>1</v>
      </c>
      <c r="F23" s="62">
        <v>48055422</v>
      </c>
      <c r="G23" s="62">
        <v>48058060</v>
      </c>
      <c r="H23" s="62">
        <v>1</v>
      </c>
      <c r="I23" s="63"/>
      <c r="J23" s="62" t="s">
        <v>830</v>
      </c>
      <c r="K23" s="62"/>
    </row>
    <row r="24" spans="1:11" s="64" customFormat="1" ht="15.75" x14ac:dyDescent="0.25">
      <c r="A24" s="65"/>
      <c r="B24" s="66" t="s">
        <v>528</v>
      </c>
      <c r="C24" s="67" t="s">
        <v>527</v>
      </c>
      <c r="D24" s="62" t="s">
        <v>492</v>
      </c>
      <c r="E24" s="54">
        <v>1</v>
      </c>
      <c r="F24" s="62">
        <v>38338422</v>
      </c>
      <c r="G24" s="62">
        <v>38343186</v>
      </c>
      <c r="H24" s="62">
        <v>1</v>
      </c>
      <c r="I24" s="63"/>
      <c r="J24" s="62"/>
      <c r="K24" s="62"/>
    </row>
    <row r="25" spans="1:11" s="64" customFormat="1" ht="15.75" x14ac:dyDescent="0.25">
      <c r="A25" s="61" t="s">
        <v>817</v>
      </c>
      <c r="B25" s="68"/>
      <c r="C25" s="62"/>
      <c r="D25" s="62"/>
      <c r="E25" s="54"/>
      <c r="F25" s="62"/>
      <c r="G25" s="62"/>
      <c r="H25" s="62"/>
      <c r="I25" s="63"/>
      <c r="J25" s="62"/>
      <c r="K25" s="62"/>
    </row>
    <row r="26" spans="1:11" s="64" customFormat="1" ht="15.75" x14ac:dyDescent="0.25">
      <c r="A26" s="65"/>
      <c r="B26" s="66" t="s">
        <v>526</v>
      </c>
      <c r="C26" s="67" t="s">
        <v>525</v>
      </c>
      <c r="D26" s="62" t="s">
        <v>343</v>
      </c>
      <c r="E26" s="54">
        <v>-1</v>
      </c>
      <c r="F26" s="62">
        <v>32470467</v>
      </c>
      <c r="G26" s="62">
        <v>32474929</v>
      </c>
      <c r="H26" s="62">
        <v>1</v>
      </c>
      <c r="I26" s="63">
        <f>3/4</f>
        <v>0.75</v>
      </c>
      <c r="J26" s="62" t="s">
        <v>830</v>
      </c>
      <c r="K26" s="62"/>
    </row>
    <row r="27" spans="1:11" s="64" customFormat="1" ht="15.75" x14ac:dyDescent="0.25">
      <c r="A27" s="65"/>
      <c r="B27" s="66" t="s">
        <v>524</v>
      </c>
      <c r="C27" s="67" t="s">
        <v>523</v>
      </c>
      <c r="D27" s="62" t="s">
        <v>343</v>
      </c>
      <c r="E27" s="54">
        <v>-1</v>
      </c>
      <c r="F27" s="62">
        <v>32510705</v>
      </c>
      <c r="G27" s="62">
        <v>32515150</v>
      </c>
      <c r="H27" s="62">
        <v>1</v>
      </c>
      <c r="I27" s="63"/>
      <c r="J27" s="62" t="s">
        <v>830</v>
      </c>
      <c r="K27" s="62"/>
    </row>
    <row r="28" spans="1:11" s="64" customFormat="1" ht="15.75" x14ac:dyDescent="0.25">
      <c r="A28" s="65"/>
      <c r="B28" s="66" t="s">
        <v>522</v>
      </c>
      <c r="C28" s="67" t="s">
        <v>521</v>
      </c>
      <c r="D28" s="62" t="s">
        <v>343</v>
      </c>
      <c r="E28" s="54">
        <v>-1</v>
      </c>
      <c r="F28" s="62">
        <v>32539244</v>
      </c>
      <c r="G28" s="62">
        <v>32543050</v>
      </c>
      <c r="H28" s="62">
        <v>2</v>
      </c>
      <c r="I28" s="63"/>
      <c r="J28" s="62" t="s">
        <v>830</v>
      </c>
      <c r="K28" s="62"/>
    </row>
    <row r="29" spans="1:11" s="64" customFormat="1" ht="15.75" x14ac:dyDescent="0.25">
      <c r="A29" s="65"/>
      <c r="B29" s="66" t="s">
        <v>520</v>
      </c>
      <c r="C29" s="67" t="s">
        <v>519</v>
      </c>
      <c r="D29" s="62" t="s">
        <v>100</v>
      </c>
      <c r="E29" s="54">
        <v>-1</v>
      </c>
      <c r="F29" s="62">
        <v>50296972</v>
      </c>
      <c r="G29" s="62">
        <v>50298788</v>
      </c>
      <c r="H29" s="62">
        <v>1</v>
      </c>
      <c r="I29" s="63"/>
      <c r="J29" s="62"/>
      <c r="K29" s="62"/>
    </row>
    <row r="30" spans="1:11" s="64" customFormat="1" ht="15.75" x14ac:dyDescent="0.25">
      <c r="A30" s="61" t="s">
        <v>818</v>
      </c>
      <c r="B30" s="66"/>
      <c r="C30" s="67"/>
      <c r="D30" s="62"/>
      <c r="E30" s="54"/>
      <c r="F30" s="62"/>
      <c r="G30" s="62"/>
      <c r="H30" s="62"/>
      <c r="I30" s="63"/>
      <c r="J30" s="62"/>
      <c r="K30" s="62"/>
    </row>
    <row r="31" spans="1:11" s="64" customFormat="1" ht="15.75" x14ac:dyDescent="0.25">
      <c r="A31" s="65"/>
      <c r="B31" s="66" t="s">
        <v>518</v>
      </c>
      <c r="C31" s="67" t="s">
        <v>517</v>
      </c>
      <c r="D31" s="62">
        <v>6</v>
      </c>
      <c r="E31" s="54">
        <v>1</v>
      </c>
      <c r="F31" s="62">
        <v>35119988</v>
      </c>
      <c r="G31" s="62">
        <v>35121911</v>
      </c>
      <c r="H31" s="62">
        <v>1</v>
      </c>
      <c r="I31" s="63">
        <v>0</v>
      </c>
      <c r="J31" s="62"/>
      <c r="K31" s="62"/>
    </row>
    <row r="32" spans="1:11" s="64" customFormat="1" ht="15.75" x14ac:dyDescent="0.25">
      <c r="A32" s="61" t="s">
        <v>819</v>
      </c>
      <c r="B32" s="61"/>
      <c r="C32" s="62"/>
      <c r="D32" s="62"/>
      <c r="E32" s="54"/>
      <c r="F32" s="62"/>
      <c r="G32" s="62"/>
      <c r="H32" s="62"/>
      <c r="I32" s="63"/>
      <c r="J32" s="62"/>
      <c r="K32" s="62"/>
    </row>
    <row r="33" spans="1:11" s="64" customFormat="1" ht="15.75" customHeight="1" x14ac:dyDescent="0.25">
      <c r="A33" s="65"/>
      <c r="B33" s="66" t="s">
        <v>516</v>
      </c>
      <c r="C33" s="67" t="s">
        <v>515</v>
      </c>
      <c r="D33" s="62" t="s">
        <v>62</v>
      </c>
      <c r="E33" s="54">
        <v>-1</v>
      </c>
      <c r="F33" s="62">
        <v>22467770</v>
      </c>
      <c r="G33" s="62">
        <v>22470002</v>
      </c>
      <c r="H33" s="62">
        <v>2</v>
      </c>
      <c r="I33" s="63">
        <v>0</v>
      </c>
      <c r="J33" s="62" t="s">
        <v>832</v>
      </c>
      <c r="K33" s="62"/>
    </row>
    <row r="34" spans="1:11" s="64" customFormat="1" ht="15.75" customHeight="1" x14ac:dyDescent="0.25">
      <c r="A34" s="65"/>
      <c r="B34" s="66" t="s">
        <v>514</v>
      </c>
      <c r="C34" s="67" t="s">
        <v>513</v>
      </c>
      <c r="D34" s="62" t="s">
        <v>100</v>
      </c>
      <c r="E34" s="54">
        <v>-1</v>
      </c>
      <c r="F34" s="62">
        <v>24499536</v>
      </c>
      <c r="G34" s="62">
        <v>24501722</v>
      </c>
      <c r="H34" s="62">
        <v>1</v>
      </c>
      <c r="I34" s="63"/>
      <c r="J34" s="62" t="s">
        <v>832</v>
      </c>
      <c r="K34" s="62"/>
    </row>
    <row r="35" spans="1:11" s="64" customFormat="1" ht="15.75" x14ac:dyDescent="0.25">
      <c r="A35" s="61" t="s">
        <v>820</v>
      </c>
      <c r="B35" s="68"/>
      <c r="C35" s="62"/>
      <c r="D35" s="62"/>
      <c r="E35" s="54"/>
      <c r="F35" s="62"/>
      <c r="G35" s="62"/>
      <c r="H35" s="62"/>
      <c r="I35" s="63"/>
      <c r="J35" s="62"/>
      <c r="K35" s="62"/>
    </row>
    <row r="36" spans="1:11" s="64" customFormat="1" ht="15.75" x14ac:dyDescent="0.25">
      <c r="A36" s="65"/>
      <c r="B36" s="66" t="s">
        <v>509</v>
      </c>
      <c r="C36" s="67" t="s">
        <v>512</v>
      </c>
      <c r="D36" s="62" t="s">
        <v>492</v>
      </c>
      <c r="E36" s="54">
        <v>1</v>
      </c>
      <c r="F36" s="62">
        <v>29822062</v>
      </c>
      <c r="G36" s="62">
        <v>29824834</v>
      </c>
      <c r="H36" s="62">
        <v>1</v>
      </c>
      <c r="I36" s="63"/>
      <c r="J36" s="62"/>
      <c r="K36" s="55" t="s">
        <v>511</v>
      </c>
    </row>
    <row r="37" spans="1:11" s="64" customFormat="1" ht="15.75" x14ac:dyDescent="0.25">
      <c r="A37" s="65"/>
      <c r="B37" s="66" t="s">
        <v>511</v>
      </c>
      <c r="C37" s="67" t="s">
        <v>510</v>
      </c>
      <c r="D37" s="62" t="s">
        <v>62</v>
      </c>
      <c r="E37" s="54">
        <v>-1</v>
      </c>
      <c r="F37" s="62">
        <v>34252940</v>
      </c>
      <c r="G37" s="62">
        <v>34256912</v>
      </c>
      <c r="H37" s="62">
        <v>1</v>
      </c>
      <c r="I37" s="63">
        <v>0</v>
      </c>
      <c r="J37" s="62"/>
      <c r="K37" s="55" t="s">
        <v>509</v>
      </c>
    </row>
    <row r="38" spans="1:11" s="64" customFormat="1" ht="15.75" x14ac:dyDescent="0.25">
      <c r="A38" s="61" t="s">
        <v>821</v>
      </c>
      <c r="B38" s="61"/>
      <c r="C38" s="62"/>
      <c r="D38" s="62"/>
      <c r="E38" s="54"/>
      <c r="F38" s="62"/>
      <c r="G38" s="62"/>
      <c r="H38" s="62"/>
      <c r="I38" s="63"/>
      <c r="J38" s="62"/>
      <c r="K38" s="62"/>
    </row>
    <row r="39" spans="1:11" s="64" customFormat="1" ht="15.75" x14ac:dyDescent="0.25">
      <c r="A39" s="65"/>
      <c r="B39" s="66" t="s">
        <v>507</v>
      </c>
      <c r="C39" s="67" t="s">
        <v>508</v>
      </c>
      <c r="D39" s="62" t="s">
        <v>343</v>
      </c>
      <c r="E39" s="54">
        <v>1</v>
      </c>
      <c r="F39" s="62">
        <v>22484431</v>
      </c>
      <c r="G39" s="62">
        <v>22488880</v>
      </c>
      <c r="H39" s="62">
        <v>1</v>
      </c>
      <c r="I39" s="63">
        <f>4/7</f>
        <v>0.5714285714285714</v>
      </c>
      <c r="J39" s="62" t="s">
        <v>830</v>
      </c>
      <c r="K39" s="66" t="s">
        <v>507</v>
      </c>
    </row>
    <row r="40" spans="1:11" s="64" customFormat="1" ht="15.75" x14ac:dyDescent="0.25">
      <c r="A40" s="65"/>
      <c r="B40" s="66" t="s">
        <v>397</v>
      </c>
      <c r="C40" s="67" t="s">
        <v>506</v>
      </c>
      <c r="D40" s="62" t="s">
        <v>343</v>
      </c>
      <c r="E40" s="54">
        <v>1</v>
      </c>
      <c r="F40" s="62">
        <v>22353453</v>
      </c>
      <c r="G40" s="62">
        <v>22355441</v>
      </c>
      <c r="H40" s="62">
        <v>1</v>
      </c>
      <c r="I40" s="63"/>
      <c r="J40" s="62" t="s">
        <v>830</v>
      </c>
      <c r="K40" s="66" t="s">
        <v>505</v>
      </c>
    </row>
    <row r="41" spans="1:11" s="64" customFormat="1" ht="15.75" x14ac:dyDescent="0.25">
      <c r="A41" s="65"/>
      <c r="B41" s="66" t="s">
        <v>505</v>
      </c>
      <c r="C41" s="67" t="s">
        <v>504</v>
      </c>
      <c r="D41" s="62" t="s">
        <v>343</v>
      </c>
      <c r="E41" s="54">
        <v>1</v>
      </c>
      <c r="F41" s="62">
        <v>22382931</v>
      </c>
      <c r="G41" s="62">
        <v>22385501</v>
      </c>
      <c r="H41" s="62">
        <v>2</v>
      </c>
      <c r="I41" s="63"/>
      <c r="J41" s="62" t="s">
        <v>830</v>
      </c>
      <c r="K41" s="66" t="s">
        <v>503</v>
      </c>
    </row>
    <row r="42" spans="1:11" s="64" customFormat="1" ht="15.75" x14ac:dyDescent="0.25">
      <c r="A42" s="65"/>
      <c r="B42" s="66" t="s">
        <v>503</v>
      </c>
      <c r="C42" s="67" t="s">
        <v>502</v>
      </c>
      <c r="D42" s="62" t="s">
        <v>343</v>
      </c>
      <c r="E42" s="54">
        <v>1</v>
      </c>
      <c r="F42" s="62">
        <v>22424611</v>
      </c>
      <c r="G42" s="62">
        <v>22426663</v>
      </c>
      <c r="H42" s="62">
        <v>1</v>
      </c>
      <c r="I42" s="63"/>
      <c r="J42" s="62" t="s">
        <v>830</v>
      </c>
      <c r="K42" s="66" t="s">
        <v>499</v>
      </c>
    </row>
    <row r="43" spans="1:11" s="64" customFormat="1" ht="15.75" x14ac:dyDescent="0.25">
      <c r="A43" s="65"/>
      <c r="B43" s="66" t="s">
        <v>394</v>
      </c>
      <c r="C43" s="67" t="s">
        <v>501</v>
      </c>
      <c r="D43" s="62" t="s">
        <v>343</v>
      </c>
      <c r="E43" s="54">
        <v>-1</v>
      </c>
      <c r="F43" s="62">
        <v>39119553</v>
      </c>
      <c r="G43" s="62">
        <v>39121198</v>
      </c>
      <c r="H43" s="62">
        <v>1</v>
      </c>
      <c r="I43" s="63"/>
      <c r="J43" s="62"/>
      <c r="K43" s="66" t="s">
        <v>500</v>
      </c>
    </row>
    <row r="44" spans="1:11" s="64" customFormat="1" ht="15.75" x14ac:dyDescent="0.25">
      <c r="A44" s="65"/>
      <c r="B44" s="66" t="s">
        <v>499</v>
      </c>
      <c r="C44" s="67" t="s">
        <v>498</v>
      </c>
      <c r="D44" s="62" t="s">
        <v>58</v>
      </c>
      <c r="E44" s="54">
        <v>-1</v>
      </c>
      <c r="F44" s="62">
        <v>868354</v>
      </c>
      <c r="G44" s="62">
        <v>870805</v>
      </c>
      <c r="H44" s="62">
        <v>1</v>
      </c>
      <c r="I44" s="63"/>
      <c r="J44" s="62" t="s">
        <v>833</v>
      </c>
      <c r="K44" s="66" t="s">
        <v>497</v>
      </c>
    </row>
    <row r="45" spans="1:11" s="64" customFormat="1" ht="15.75" x14ac:dyDescent="0.25">
      <c r="A45" s="65"/>
      <c r="B45" s="66" t="s">
        <v>391</v>
      </c>
      <c r="C45" s="67" t="s">
        <v>496</v>
      </c>
      <c r="D45" s="62" t="s">
        <v>58</v>
      </c>
      <c r="E45" s="54">
        <v>-1</v>
      </c>
      <c r="F45" s="62">
        <v>5134740</v>
      </c>
      <c r="G45" s="62">
        <v>5137209</v>
      </c>
      <c r="H45" s="62">
        <v>1</v>
      </c>
      <c r="I45" s="63"/>
      <c r="J45" s="62" t="s">
        <v>833</v>
      </c>
      <c r="K45" s="66" t="s">
        <v>495</v>
      </c>
    </row>
    <row r="46" spans="1:11" s="64" customFormat="1" ht="15.75" x14ac:dyDescent="0.25">
      <c r="A46" s="61" t="s">
        <v>822</v>
      </c>
      <c r="B46" s="68"/>
      <c r="C46" s="62"/>
      <c r="D46" s="62"/>
      <c r="E46" s="54"/>
      <c r="F46" s="62"/>
      <c r="G46" s="62"/>
      <c r="H46" s="62"/>
      <c r="I46" s="63"/>
      <c r="J46" s="62"/>
      <c r="K46" s="62"/>
    </row>
    <row r="47" spans="1:11" s="64" customFormat="1" ht="15.75" x14ac:dyDescent="0.25">
      <c r="A47" s="65"/>
      <c r="B47" s="66" t="s">
        <v>494</v>
      </c>
      <c r="C47" s="67" t="s">
        <v>493</v>
      </c>
      <c r="D47" s="62" t="s">
        <v>492</v>
      </c>
      <c r="E47" s="54">
        <v>1</v>
      </c>
      <c r="F47" s="62">
        <v>38231457</v>
      </c>
      <c r="G47" s="62">
        <v>38235052</v>
      </c>
      <c r="H47" s="62">
        <v>1</v>
      </c>
      <c r="I47" s="63">
        <v>0</v>
      </c>
      <c r="J47" s="62"/>
      <c r="K47" s="62"/>
    </row>
    <row r="48" spans="1:11" s="64" customFormat="1" ht="15.75" x14ac:dyDescent="0.25">
      <c r="A48" s="65"/>
      <c r="B48" s="66" t="s">
        <v>491</v>
      </c>
      <c r="C48" s="67" t="s">
        <v>490</v>
      </c>
      <c r="D48" s="62" t="s">
        <v>104</v>
      </c>
      <c r="E48" s="54">
        <v>1</v>
      </c>
      <c r="F48" s="62">
        <v>47855411</v>
      </c>
      <c r="G48" s="62">
        <v>47857727</v>
      </c>
      <c r="H48" s="62">
        <v>1</v>
      </c>
      <c r="I48" s="63"/>
      <c r="J48" s="62"/>
      <c r="K48" s="62"/>
    </row>
    <row r="49" spans="1:12" s="64" customFormat="1" ht="15.75" x14ac:dyDescent="0.25">
      <c r="A49" s="61" t="s">
        <v>823</v>
      </c>
      <c r="B49" s="61"/>
      <c r="C49" s="62"/>
      <c r="D49" s="62"/>
      <c r="E49" s="54"/>
      <c r="F49" s="62"/>
      <c r="G49" s="62"/>
      <c r="H49" s="62"/>
      <c r="I49" s="63"/>
      <c r="J49" s="62"/>
      <c r="K49" s="62"/>
    </row>
    <row r="50" spans="1:12" s="64" customFormat="1" ht="15.75" x14ac:dyDescent="0.25">
      <c r="A50" s="65"/>
      <c r="B50" s="66" t="s">
        <v>489</v>
      </c>
      <c r="C50" s="67" t="s">
        <v>488</v>
      </c>
      <c r="D50" s="62" t="s">
        <v>100</v>
      </c>
      <c r="E50" s="54">
        <v>1</v>
      </c>
      <c r="F50" s="62">
        <v>22742664</v>
      </c>
      <c r="G50" s="62">
        <v>22746368</v>
      </c>
      <c r="H50" s="62">
        <v>2</v>
      </c>
      <c r="I50" s="63">
        <v>0</v>
      </c>
      <c r="J50" s="62"/>
      <c r="K50" s="62"/>
      <c r="L50" s="69"/>
    </row>
    <row r="51" spans="1:12" s="64" customFormat="1" ht="15.75" x14ac:dyDescent="0.25">
      <c r="A51" s="65"/>
      <c r="B51" s="66" t="s">
        <v>487</v>
      </c>
      <c r="C51" s="67" t="s">
        <v>486</v>
      </c>
      <c r="D51" s="62" t="s">
        <v>75</v>
      </c>
      <c r="E51" s="54">
        <v>1</v>
      </c>
      <c r="F51" s="62">
        <v>47370530</v>
      </c>
      <c r="G51" s="62">
        <v>47373898</v>
      </c>
      <c r="H51" s="62">
        <v>1</v>
      </c>
      <c r="I51" s="63"/>
      <c r="J51" s="62"/>
      <c r="K51" s="62"/>
      <c r="L51" s="69"/>
    </row>
    <row r="52" spans="1:12" s="64" customFormat="1" ht="15.75" x14ac:dyDescent="0.25">
      <c r="A52" s="65"/>
      <c r="B52" s="70"/>
      <c r="C52" s="62"/>
      <c r="D52" s="62"/>
      <c r="E52" s="54"/>
      <c r="F52" s="62"/>
      <c r="G52" s="62"/>
      <c r="H52" s="62">
        <f>SUM(H3:H51)</f>
        <v>48</v>
      </c>
      <c r="I52" s="63"/>
      <c r="J52" s="62"/>
      <c r="K52" s="62"/>
      <c r="L52" s="69"/>
    </row>
    <row r="53" spans="1:12" s="64" customFormat="1" ht="15.75" x14ac:dyDescent="0.25">
      <c r="A53" s="213" t="s">
        <v>707</v>
      </c>
      <c r="B53" s="213"/>
      <c r="C53" s="213"/>
      <c r="D53" s="213"/>
      <c r="E53" s="213"/>
      <c r="F53" s="213"/>
      <c r="G53" s="213"/>
      <c r="H53" s="213"/>
      <c r="I53" s="71"/>
      <c r="J53" s="72"/>
      <c r="K53" s="62"/>
      <c r="L53" s="69"/>
    </row>
    <row r="54" spans="1:12" s="64" customFormat="1" ht="15.75" x14ac:dyDescent="0.25">
      <c r="A54" s="65"/>
      <c r="B54" s="70"/>
      <c r="C54" s="62"/>
      <c r="D54" s="62"/>
      <c r="E54" s="54"/>
      <c r="F54" s="62"/>
      <c r="G54" s="62"/>
      <c r="H54" s="62"/>
      <c r="I54" s="63"/>
      <c r="J54" s="62"/>
      <c r="K54" s="62"/>
      <c r="L54" s="69"/>
    </row>
    <row r="55" spans="1:12" s="64" customFormat="1" ht="15.75" x14ac:dyDescent="0.25">
      <c r="A55" s="214"/>
      <c r="B55" s="214"/>
      <c r="C55" s="214"/>
      <c r="D55" s="214"/>
      <c r="E55" s="214"/>
      <c r="F55" s="214"/>
      <c r="G55" s="214"/>
      <c r="H55" s="73"/>
      <c r="I55" s="74"/>
      <c r="J55" s="73"/>
      <c r="K55" s="73"/>
    </row>
    <row r="56" spans="1:12" s="77" customFormat="1" ht="47.25" x14ac:dyDescent="0.25">
      <c r="A56" s="75" t="s">
        <v>485</v>
      </c>
      <c r="B56" s="75" t="s">
        <v>484</v>
      </c>
      <c r="C56" s="75" t="s">
        <v>483</v>
      </c>
      <c r="D56" s="75" t="s">
        <v>482</v>
      </c>
      <c r="E56" s="75" t="s">
        <v>481</v>
      </c>
      <c r="F56" s="75" t="s">
        <v>480</v>
      </c>
      <c r="G56" s="75" t="s">
        <v>479</v>
      </c>
      <c r="H56" s="75" t="s">
        <v>478</v>
      </c>
      <c r="I56" s="76"/>
      <c r="J56" s="73"/>
      <c r="K56" s="73"/>
    </row>
    <row r="57" spans="1:12" s="64" customFormat="1" ht="15.75" x14ac:dyDescent="0.25">
      <c r="A57" s="61" t="s">
        <v>824</v>
      </c>
      <c r="B57" s="68"/>
      <c r="C57" s="62"/>
      <c r="D57" s="62"/>
      <c r="E57" s="54"/>
      <c r="F57" s="62"/>
      <c r="G57" s="62"/>
      <c r="H57" s="62"/>
      <c r="I57" s="62"/>
      <c r="J57" s="78"/>
      <c r="K57" s="78"/>
    </row>
    <row r="58" spans="1:12" s="64" customFormat="1" ht="15.75" x14ac:dyDescent="0.25">
      <c r="A58" s="65"/>
      <c r="B58" s="66" t="s">
        <v>477</v>
      </c>
      <c r="C58" s="67" t="s">
        <v>476</v>
      </c>
      <c r="D58" s="62" t="s">
        <v>216</v>
      </c>
      <c r="E58" s="54">
        <v>-1</v>
      </c>
      <c r="F58" s="62">
        <v>2220112</v>
      </c>
      <c r="G58" s="62">
        <v>2224565</v>
      </c>
      <c r="H58" s="62">
        <v>1</v>
      </c>
      <c r="I58" s="62"/>
      <c r="J58" s="78"/>
      <c r="K58" s="66" t="s">
        <v>475</v>
      </c>
    </row>
    <row r="59" spans="1:12" s="64" customFormat="1" ht="15.75" x14ac:dyDescent="0.25">
      <c r="A59" s="65"/>
      <c r="B59" s="66" t="s">
        <v>474</v>
      </c>
      <c r="C59" s="67" t="s">
        <v>473</v>
      </c>
      <c r="D59" s="62" t="s">
        <v>216</v>
      </c>
      <c r="E59" s="54">
        <v>1</v>
      </c>
      <c r="F59" s="62">
        <v>59422353</v>
      </c>
      <c r="G59" s="62">
        <v>59426046</v>
      </c>
      <c r="H59" s="62">
        <v>1</v>
      </c>
      <c r="I59" s="62"/>
      <c r="J59" s="78"/>
      <c r="K59" s="66" t="s">
        <v>472</v>
      </c>
    </row>
    <row r="60" spans="1:12" s="64" customFormat="1" ht="15.75" x14ac:dyDescent="0.25">
      <c r="A60" s="65"/>
      <c r="B60" s="66" t="s">
        <v>471</v>
      </c>
      <c r="C60" s="67" t="s">
        <v>470</v>
      </c>
      <c r="D60" s="62" t="s">
        <v>216</v>
      </c>
      <c r="E60" s="54">
        <v>-1</v>
      </c>
      <c r="F60" s="62">
        <v>59714510</v>
      </c>
      <c r="G60" s="62">
        <v>59717217</v>
      </c>
      <c r="H60" s="62">
        <v>1</v>
      </c>
      <c r="I60" s="62"/>
      <c r="J60" s="78"/>
      <c r="K60" s="66" t="s">
        <v>469</v>
      </c>
    </row>
    <row r="61" spans="1:12" s="64" customFormat="1" ht="15.75" x14ac:dyDescent="0.25">
      <c r="A61" s="65"/>
      <c r="B61" s="66" t="s">
        <v>468</v>
      </c>
      <c r="C61" s="67" t="s">
        <v>467</v>
      </c>
      <c r="D61" s="62" t="s">
        <v>216</v>
      </c>
      <c r="E61" s="54">
        <v>1</v>
      </c>
      <c r="F61" s="62">
        <v>63276626</v>
      </c>
      <c r="G61" s="62">
        <v>63281473</v>
      </c>
      <c r="H61" s="62">
        <v>1</v>
      </c>
      <c r="I61" s="62"/>
      <c r="J61" s="78"/>
      <c r="K61" s="66" t="s">
        <v>466</v>
      </c>
    </row>
    <row r="62" spans="1:12" s="64" customFormat="1" ht="15.75" x14ac:dyDescent="0.25">
      <c r="A62" s="65"/>
      <c r="B62" s="66" t="s">
        <v>465</v>
      </c>
      <c r="C62" s="67" t="s">
        <v>464</v>
      </c>
      <c r="D62" s="62" t="s">
        <v>216</v>
      </c>
      <c r="E62" s="54">
        <v>1</v>
      </c>
      <c r="F62" s="62">
        <v>63298114</v>
      </c>
      <c r="G62" s="62">
        <v>63302851</v>
      </c>
      <c r="H62" s="62">
        <v>1</v>
      </c>
      <c r="I62" s="62"/>
      <c r="J62" s="78"/>
      <c r="K62" s="66" t="s">
        <v>463</v>
      </c>
    </row>
    <row r="63" spans="1:12" s="64" customFormat="1" ht="15.75" x14ac:dyDescent="0.25">
      <c r="A63" s="65"/>
      <c r="B63" s="66" t="s">
        <v>462</v>
      </c>
      <c r="C63" s="67" t="s">
        <v>461</v>
      </c>
      <c r="D63" s="62" t="s">
        <v>166</v>
      </c>
      <c r="E63" s="54">
        <v>1</v>
      </c>
      <c r="F63" s="62">
        <v>40790010</v>
      </c>
      <c r="G63" s="62">
        <v>40793725</v>
      </c>
      <c r="H63" s="62">
        <v>3</v>
      </c>
      <c r="I63" s="62"/>
      <c r="J63" s="78"/>
      <c r="K63" s="66" t="s">
        <v>460</v>
      </c>
    </row>
    <row r="64" spans="1:12" s="64" customFormat="1" ht="15.75" x14ac:dyDescent="0.25">
      <c r="A64" s="65"/>
      <c r="B64" s="66" t="s">
        <v>459</v>
      </c>
      <c r="C64" s="67" t="s">
        <v>458</v>
      </c>
      <c r="D64" s="62" t="s">
        <v>104</v>
      </c>
      <c r="E64" s="54">
        <v>-1</v>
      </c>
      <c r="F64" s="62">
        <v>43993142</v>
      </c>
      <c r="G64" s="62">
        <v>43998069</v>
      </c>
      <c r="H64" s="62">
        <v>1</v>
      </c>
      <c r="I64" s="62"/>
      <c r="J64" s="78"/>
      <c r="K64" s="66" t="s">
        <v>457</v>
      </c>
    </row>
    <row r="65" spans="1:11" s="64" customFormat="1" ht="15.75" x14ac:dyDescent="0.25">
      <c r="A65" s="65"/>
      <c r="B65" s="66" t="s">
        <v>456</v>
      </c>
      <c r="C65" s="67" t="s">
        <v>455</v>
      </c>
      <c r="D65" s="62" t="s">
        <v>100</v>
      </c>
      <c r="E65" s="54">
        <v>-1</v>
      </c>
      <c r="F65" s="62">
        <v>45685737</v>
      </c>
      <c r="G65" s="62">
        <v>45687810</v>
      </c>
      <c r="H65" s="62">
        <v>1</v>
      </c>
      <c r="I65" s="62"/>
      <c r="J65" s="78"/>
      <c r="K65" s="66" t="s">
        <v>454</v>
      </c>
    </row>
    <row r="66" spans="1:11" s="64" customFormat="1" ht="15.75" x14ac:dyDescent="0.25">
      <c r="A66" s="65"/>
      <c r="B66" s="66" t="s">
        <v>453</v>
      </c>
      <c r="C66" s="67" t="s">
        <v>452</v>
      </c>
      <c r="D66" s="62" t="s">
        <v>100</v>
      </c>
      <c r="E66" s="54">
        <v>1</v>
      </c>
      <c r="F66" s="62">
        <v>47045459</v>
      </c>
      <c r="G66" s="62">
        <v>47047578</v>
      </c>
      <c r="H66" s="62">
        <v>1</v>
      </c>
      <c r="I66" s="62"/>
      <c r="J66" s="78"/>
      <c r="K66" s="66" t="s">
        <v>451</v>
      </c>
    </row>
    <row r="67" spans="1:11" s="64" customFormat="1" ht="15.75" x14ac:dyDescent="0.25">
      <c r="A67" s="65"/>
      <c r="B67" s="66" t="s">
        <v>450</v>
      </c>
      <c r="C67" s="67" t="s">
        <v>449</v>
      </c>
      <c r="D67" s="62" t="s">
        <v>58</v>
      </c>
      <c r="E67" s="54">
        <v>1</v>
      </c>
      <c r="F67" s="62">
        <v>37270110</v>
      </c>
      <c r="G67" s="62">
        <v>37275243</v>
      </c>
      <c r="H67" s="62">
        <v>1</v>
      </c>
      <c r="I67" s="62"/>
      <c r="J67" s="78"/>
      <c r="K67" s="66" t="s">
        <v>448</v>
      </c>
    </row>
    <row r="68" spans="1:11" s="64" customFormat="1" ht="15.75" x14ac:dyDescent="0.25">
      <c r="A68" s="65"/>
      <c r="B68" s="66" t="s">
        <v>447</v>
      </c>
      <c r="C68" s="67" t="s">
        <v>446</v>
      </c>
      <c r="D68" s="62" t="s">
        <v>58</v>
      </c>
      <c r="E68" s="54">
        <v>1</v>
      </c>
      <c r="F68" s="62">
        <v>37291379</v>
      </c>
      <c r="G68" s="62">
        <v>37295887</v>
      </c>
      <c r="H68" s="62">
        <v>1</v>
      </c>
      <c r="I68" s="62"/>
      <c r="J68" s="78"/>
      <c r="K68" s="66" t="s">
        <v>445</v>
      </c>
    </row>
    <row r="69" spans="1:11" s="64" customFormat="1" ht="15.75" x14ac:dyDescent="0.25">
      <c r="A69" s="61" t="s">
        <v>825</v>
      </c>
      <c r="B69" s="61"/>
      <c r="C69" s="62"/>
      <c r="D69" s="62"/>
      <c r="E69" s="54"/>
      <c r="F69" s="62"/>
      <c r="G69" s="62"/>
      <c r="H69" s="62"/>
      <c r="I69" s="62"/>
      <c r="J69" s="78"/>
      <c r="K69" s="61"/>
    </row>
    <row r="70" spans="1:11" s="64" customFormat="1" ht="15.75" x14ac:dyDescent="0.25">
      <c r="A70" s="65"/>
      <c r="B70" s="66" t="s">
        <v>444</v>
      </c>
      <c r="C70" s="67" t="s">
        <v>443</v>
      </c>
      <c r="D70" s="62" t="s">
        <v>216</v>
      </c>
      <c r="E70" s="54">
        <v>-1</v>
      </c>
      <c r="F70" s="62">
        <v>49448902</v>
      </c>
      <c r="G70" s="62">
        <v>49450342</v>
      </c>
      <c r="H70" s="62">
        <v>1</v>
      </c>
      <c r="I70" s="62"/>
      <c r="J70" s="78"/>
      <c r="K70" s="66" t="s">
        <v>442</v>
      </c>
    </row>
    <row r="71" spans="1:11" s="64" customFormat="1" ht="15.75" x14ac:dyDescent="0.25">
      <c r="A71" s="65"/>
      <c r="B71" s="66" t="s">
        <v>441</v>
      </c>
      <c r="C71" s="67" t="s">
        <v>440</v>
      </c>
      <c r="D71" s="62" t="s">
        <v>212</v>
      </c>
      <c r="E71" s="54">
        <v>1</v>
      </c>
      <c r="F71" s="62">
        <v>14587463</v>
      </c>
      <c r="G71" s="62">
        <v>14588981</v>
      </c>
      <c r="H71" s="62">
        <v>1</v>
      </c>
      <c r="I71" s="62"/>
      <c r="J71" s="78"/>
      <c r="K71" s="66" t="s">
        <v>439</v>
      </c>
    </row>
    <row r="72" spans="1:11" s="64" customFormat="1" ht="15.75" x14ac:dyDescent="0.25">
      <c r="A72" s="65"/>
      <c r="B72" s="66" t="s">
        <v>438</v>
      </c>
      <c r="C72" s="67" t="s">
        <v>437</v>
      </c>
      <c r="D72" s="62" t="s">
        <v>212</v>
      </c>
      <c r="E72" s="54">
        <v>1</v>
      </c>
      <c r="F72" s="62">
        <v>14590870</v>
      </c>
      <c r="G72" s="62">
        <v>14592549</v>
      </c>
      <c r="H72" s="62">
        <v>1</v>
      </c>
      <c r="I72" s="62"/>
      <c r="J72" s="78"/>
      <c r="K72" s="66" t="s">
        <v>436</v>
      </c>
    </row>
    <row r="73" spans="1:11" s="64" customFormat="1" ht="15.75" x14ac:dyDescent="0.25">
      <c r="A73" s="65"/>
      <c r="B73" s="66" t="s">
        <v>435</v>
      </c>
      <c r="C73" s="67" t="s">
        <v>434</v>
      </c>
      <c r="D73" s="62" t="s">
        <v>212</v>
      </c>
      <c r="E73" s="54">
        <v>1</v>
      </c>
      <c r="F73" s="62">
        <v>69949781</v>
      </c>
      <c r="G73" s="62">
        <v>69951093</v>
      </c>
      <c r="H73" s="62">
        <v>1</v>
      </c>
      <c r="I73" s="62"/>
      <c r="J73" s="78"/>
      <c r="K73" s="66" t="s">
        <v>433</v>
      </c>
    </row>
    <row r="74" spans="1:11" s="64" customFormat="1" ht="15.75" x14ac:dyDescent="0.25">
      <c r="A74" s="65"/>
      <c r="B74" s="66" t="s">
        <v>432</v>
      </c>
      <c r="C74" s="67" t="s">
        <v>431</v>
      </c>
      <c r="D74" s="62" t="s">
        <v>212</v>
      </c>
      <c r="E74" s="54">
        <v>1</v>
      </c>
      <c r="F74" s="62">
        <v>69951330</v>
      </c>
      <c r="G74" s="62">
        <v>69952962</v>
      </c>
      <c r="H74" s="62">
        <v>1</v>
      </c>
      <c r="I74" s="62"/>
      <c r="J74" s="78"/>
      <c r="K74" s="66" t="s">
        <v>430</v>
      </c>
    </row>
    <row r="75" spans="1:11" s="64" customFormat="1" ht="15.75" x14ac:dyDescent="0.25">
      <c r="A75" s="65"/>
      <c r="B75" s="66" t="s">
        <v>429</v>
      </c>
      <c r="C75" s="67" t="s">
        <v>428</v>
      </c>
      <c r="D75" s="62" t="s">
        <v>212</v>
      </c>
      <c r="E75" s="54">
        <v>1</v>
      </c>
      <c r="F75" s="62">
        <v>70072816</v>
      </c>
      <c r="G75" s="62">
        <v>70076556</v>
      </c>
      <c r="H75" s="62">
        <v>1</v>
      </c>
      <c r="I75" s="62"/>
      <c r="J75" s="78"/>
      <c r="K75" s="66" t="s">
        <v>427</v>
      </c>
    </row>
    <row r="76" spans="1:11" s="64" customFormat="1" ht="15.75" x14ac:dyDescent="0.25">
      <c r="A76" s="65"/>
      <c r="B76" s="66" t="s">
        <v>426</v>
      </c>
      <c r="C76" s="67" t="s">
        <v>425</v>
      </c>
      <c r="D76" s="62" t="s">
        <v>212</v>
      </c>
      <c r="E76" s="54">
        <v>1</v>
      </c>
      <c r="F76" s="62">
        <v>70218504</v>
      </c>
      <c r="G76" s="62">
        <v>70219860</v>
      </c>
      <c r="H76" s="62">
        <v>1</v>
      </c>
      <c r="I76" s="62"/>
      <c r="J76" s="78"/>
      <c r="K76" s="66" t="s">
        <v>424</v>
      </c>
    </row>
    <row r="77" spans="1:11" s="64" customFormat="1" ht="15.75" x14ac:dyDescent="0.25">
      <c r="A77" s="65"/>
      <c r="B77" s="66" t="s">
        <v>423</v>
      </c>
      <c r="C77" s="67" t="s">
        <v>422</v>
      </c>
      <c r="D77" s="62" t="s">
        <v>212</v>
      </c>
      <c r="E77" s="54">
        <v>1</v>
      </c>
      <c r="F77" s="62">
        <v>70274228</v>
      </c>
      <c r="G77" s="62">
        <v>70274963</v>
      </c>
      <c r="H77" s="62">
        <v>1</v>
      </c>
      <c r="I77" s="62"/>
      <c r="J77" s="78"/>
      <c r="K77" s="66" t="s">
        <v>421</v>
      </c>
    </row>
    <row r="78" spans="1:11" s="64" customFormat="1" ht="15.75" x14ac:dyDescent="0.25">
      <c r="A78" s="65"/>
      <c r="B78" s="66" t="s">
        <v>420</v>
      </c>
      <c r="C78" s="67" t="s">
        <v>419</v>
      </c>
      <c r="D78" s="62" t="s">
        <v>212</v>
      </c>
      <c r="E78" s="54">
        <v>-1</v>
      </c>
      <c r="F78" s="62">
        <v>73545638</v>
      </c>
      <c r="G78" s="62">
        <v>73546984</v>
      </c>
      <c r="H78" s="62">
        <v>1</v>
      </c>
      <c r="I78" s="62"/>
      <c r="J78" s="78"/>
      <c r="K78" s="66" t="s">
        <v>418</v>
      </c>
    </row>
    <row r="79" spans="1:11" s="64" customFormat="1" ht="15.75" x14ac:dyDescent="0.25">
      <c r="A79" s="65"/>
      <c r="B79" s="66" t="s">
        <v>417</v>
      </c>
      <c r="C79" s="67" t="s">
        <v>416</v>
      </c>
      <c r="D79" s="62" t="s">
        <v>104</v>
      </c>
      <c r="E79" s="54">
        <v>-1</v>
      </c>
      <c r="F79" s="62">
        <v>50858157</v>
      </c>
      <c r="G79" s="62">
        <v>50864134</v>
      </c>
      <c r="H79" s="62">
        <v>4</v>
      </c>
      <c r="I79" s="62"/>
      <c r="J79" s="78"/>
      <c r="K79" s="66" t="s">
        <v>415</v>
      </c>
    </row>
    <row r="80" spans="1:11" s="64" customFormat="1" ht="15.75" x14ac:dyDescent="0.25">
      <c r="A80" s="65"/>
      <c r="B80" s="66" t="s">
        <v>414</v>
      </c>
      <c r="C80" s="67" t="s">
        <v>413</v>
      </c>
      <c r="D80" s="62" t="s">
        <v>75</v>
      </c>
      <c r="E80" s="54">
        <v>-1</v>
      </c>
      <c r="F80" s="62">
        <v>66685912</v>
      </c>
      <c r="G80" s="62">
        <v>66688492</v>
      </c>
      <c r="H80" s="62">
        <v>1</v>
      </c>
      <c r="I80" s="62"/>
      <c r="J80" s="78"/>
      <c r="K80" s="66" t="s">
        <v>412</v>
      </c>
    </row>
    <row r="81" spans="1:11" s="64" customFormat="1" ht="15.75" x14ac:dyDescent="0.25">
      <c r="A81" s="65"/>
      <c r="B81" s="66" t="s">
        <v>411</v>
      </c>
      <c r="C81" s="67" t="s">
        <v>410</v>
      </c>
      <c r="D81" s="62" t="s">
        <v>75</v>
      </c>
      <c r="E81" s="54">
        <v>-1</v>
      </c>
      <c r="F81" s="62">
        <v>66700720</v>
      </c>
      <c r="G81" s="62">
        <v>66701799</v>
      </c>
      <c r="H81" s="62">
        <v>1</v>
      </c>
      <c r="I81" s="62"/>
      <c r="J81" s="78"/>
      <c r="K81" s="66" t="s">
        <v>409</v>
      </c>
    </row>
    <row r="82" spans="1:11" s="64" customFormat="1" ht="15.75" x14ac:dyDescent="0.25">
      <c r="A82" s="65"/>
      <c r="B82" s="66" t="s">
        <v>408</v>
      </c>
      <c r="C82" s="67" t="s">
        <v>407</v>
      </c>
      <c r="D82" s="62" t="s">
        <v>75</v>
      </c>
      <c r="E82" s="54">
        <v>-1</v>
      </c>
      <c r="F82" s="62">
        <v>66716794</v>
      </c>
      <c r="G82" s="62">
        <v>66719327</v>
      </c>
      <c r="H82" s="62">
        <v>2</v>
      </c>
      <c r="I82" s="62"/>
      <c r="J82" s="78"/>
      <c r="K82" s="66" t="s">
        <v>406</v>
      </c>
    </row>
    <row r="83" spans="1:11" s="64" customFormat="1" ht="15.75" x14ac:dyDescent="0.25">
      <c r="A83" s="65"/>
      <c r="B83" s="66" t="s">
        <v>405</v>
      </c>
      <c r="C83" s="67" t="s">
        <v>404</v>
      </c>
      <c r="D83" s="62" t="s">
        <v>75</v>
      </c>
      <c r="E83" s="54">
        <v>-1</v>
      </c>
      <c r="F83" s="62">
        <v>66728537</v>
      </c>
      <c r="G83" s="62">
        <v>66730967</v>
      </c>
      <c r="H83" s="62">
        <v>2</v>
      </c>
      <c r="I83" s="62"/>
      <c r="J83" s="78"/>
      <c r="K83" s="66" t="s">
        <v>403</v>
      </c>
    </row>
    <row r="84" spans="1:11" s="64" customFormat="1" ht="15.75" x14ac:dyDescent="0.25">
      <c r="A84" s="65"/>
      <c r="B84" s="66" t="s">
        <v>402</v>
      </c>
      <c r="C84" s="67" t="s">
        <v>401</v>
      </c>
      <c r="D84" s="62" t="s">
        <v>75</v>
      </c>
      <c r="E84" s="54">
        <v>-1</v>
      </c>
      <c r="F84" s="62">
        <v>66743059</v>
      </c>
      <c r="G84" s="62">
        <v>66745034</v>
      </c>
      <c r="H84" s="62">
        <v>2</v>
      </c>
      <c r="I84" s="62"/>
      <c r="J84" s="78"/>
      <c r="K84" s="66" t="s">
        <v>400</v>
      </c>
    </row>
    <row r="85" spans="1:11" s="64" customFormat="1" ht="15.75" x14ac:dyDescent="0.25">
      <c r="A85" s="61" t="s">
        <v>826</v>
      </c>
      <c r="B85" s="61"/>
      <c r="C85" s="62"/>
      <c r="D85" s="62"/>
      <c r="E85" s="54"/>
      <c r="F85" s="62"/>
      <c r="G85" s="62"/>
      <c r="H85" s="62"/>
      <c r="I85" s="62"/>
      <c r="J85" s="78"/>
      <c r="K85" s="78"/>
    </row>
    <row r="86" spans="1:11" s="64" customFormat="1" ht="15.75" x14ac:dyDescent="0.25">
      <c r="A86" s="65"/>
      <c r="B86" s="66" t="s">
        <v>399</v>
      </c>
      <c r="C86" s="67" t="s">
        <v>398</v>
      </c>
      <c r="D86" s="62" t="s">
        <v>343</v>
      </c>
      <c r="E86" s="54">
        <v>-1</v>
      </c>
      <c r="F86" s="62">
        <v>12193668</v>
      </c>
      <c r="G86" s="62">
        <v>12195103</v>
      </c>
      <c r="H86" s="62">
        <v>1</v>
      </c>
      <c r="I86" s="62"/>
      <c r="J86" s="78"/>
      <c r="K86" s="66" t="s">
        <v>397</v>
      </c>
    </row>
    <row r="87" spans="1:11" s="64" customFormat="1" ht="15.75" x14ac:dyDescent="0.25">
      <c r="A87" s="65"/>
      <c r="B87" s="66" t="s">
        <v>396</v>
      </c>
      <c r="C87" s="67" t="s">
        <v>395</v>
      </c>
      <c r="D87" s="62" t="s">
        <v>343</v>
      </c>
      <c r="E87" s="54">
        <v>1</v>
      </c>
      <c r="F87" s="62">
        <v>22407793</v>
      </c>
      <c r="G87" s="62">
        <v>22408474</v>
      </c>
      <c r="H87" s="62">
        <v>1</v>
      </c>
      <c r="I87" s="62"/>
      <c r="J87" s="78"/>
      <c r="K87" s="66" t="s">
        <v>394</v>
      </c>
    </row>
    <row r="88" spans="1:11" s="64" customFormat="1" ht="15.75" x14ac:dyDescent="0.25">
      <c r="A88" s="65"/>
      <c r="B88" s="66" t="s">
        <v>393</v>
      </c>
      <c r="C88" s="67" t="s">
        <v>392</v>
      </c>
      <c r="D88" s="62" t="s">
        <v>343</v>
      </c>
      <c r="E88" s="54">
        <v>1</v>
      </c>
      <c r="F88" s="62">
        <v>25154412</v>
      </c>
      <c r="G88" s="62">
        <v>25160580</v>
      </c>
      <c r="H88" s="62">
        <v>2</v>
      </c>
      <c r="I88" s="62"/>
      <c r="J88" s="78"/>
      <c r="K88" s="66" t="s">
        <v>391</v>
      </c>
    </row>
    <row r="89" spans="1:11" s="64" customFormat="1" ht="15.75" x14ac:dyDescent="0.25">
      <c r="A89" s="65"/>
      <c r="B89" s="66" t="s">
        <v>390</v>
      </c>
      <c r="C89" s="67" t="s">
        <v>389</v>
      </c>
      <c r="D89" s="62" t="s">
        <v>343</v>
      </c>
      <c r="E89" s="54">
        <v>-1</v>
      </c>
      <c r="F89" s="62">
        <v>28222499</v>
      </c>
      <c r="G89" s="62">
        <v>28224905</v>
      </c>
      <c r="H89" s="62">
        <v>1</v>
      </c>
      <c r="I89" s="62"/>
      <c r="J89" s="78"/>
      <c r="K89" s="66" t="s">
        <v>388</v>
      </c>
    </row>
    <row r="90" spans="1:11" s="64" customFormat="1" ht="15.75" x14ac:dyDescent="0.25">
      <c r="A90" s="65"/>
      <c r="B90" s="66" t="s">
        <v>387</v>
      </c>
      <c r="C90" s="67" t="s">
        <v>386</v>
      </c>
      <c r="D90" s="62" t="s">
        <v>343</v>
      </c>
      <c r="E90" s="54">
        <v>1</v>
      </c>
      <c r="F90" s="62">
        <v>28249462</v>
      </c>
      <c r="G90" s="62">
        <v>28251948</v>
      </c>
      <c r="H90" s="62">
        <v>1</v>
      </c>
      <c r="I90" s="62"/>
      <c r="J90" s="78"/>
      <c r="K90" s="66" t="s">
        <v>385</v>
      </c>
    </row>
    <row r="91" spans="1:11" s="64" customFormat="1" ht="15.75" x14ac:dyDescent="0.25">
      <c r="A91" s="65"/>
      <c r="B91" s="66" t="s">
        <v>384</v>
      </c>
      <c r="C91" s="67" t="s">
        <v>383</v>
      </c>
      <c r="D91" s="62" t="s">
        <v>343</v>
      </c>
      <c r="E91" s="54">
        <v>1</v>
      </c>
      <c r="F91" s="62">
        <v>28301439</v>
      </c>
      <c r="G91" s="62">
        <v>28304419</v>
      </c>
      <c r="H91" s="62">
        <v>1</v>
      </c>
      <c r="I91" s="62"/>
      <c r="J91" s="78"/>
      <c r="K91" s="66" t="s">
        <v>382</v>
      </c>
    </row>
    <row r="92" spans="1:11" s="64" customFormat="1" ht="15.75" x14ac:dyDescent="0.25">
      <c r="A92" s="65"/>
      <c r="B92" s="66" t="s">
        <v>381</v>
      </c>
      <c r="C92" s="67" t="s">
        <v>380</v>
      </c>
      <c r="D92" s="62" t="s">
        <v>343</v>
      </c>
      <c r="E92" s="54">
        <v>-1</v>
      </c>
      <c r="F92" s="62">
        <v>28805603</v>
      </c>
      <c r="G92" s="62">
        <v>28807651</v>
      </c>
      <c r="H92" s="62">
        <v>1</v>
      </c>
      <c r="I92" s="62"/>
      <c r="J92" s="78"/>
      <c r="K92" s="66" t="s">
        <v>379</v>
      </c>
    </row>
    <row r="93" spans="1:11" s="64" customFormat="1" ht="15.75" x14ac:dyDescent="0.25">
      <c r="A93" s="65"/>
      <c r="B93" s="66" t="s">
        <v>378</v>
      </c>
      <c r="C93" s="67" t="s">
        <v>377</v>
      </c>
      <c r="D93" s="62" t="s">
        <v>343</v>
      </c>
      <c r="E93" s="54">
        <v>1</v>
      </c>
      <c r="F93" s="62">
        <v>28972440</v>
      </c>
      <c r="G93" s="62">
        <v>28973933</v>
      </c>
      <c r="H93" s="62">
        <v>1</v>
      </c>
      <c r="I93" s="62"/>
      <c r="J93" s="78"/>
      <c r="K93" s="66" t="s">
        <v>376</v>
      </c>
    </row>
    <row r="94" spans="1:11" s="64" customFormat="1" ht="15.75" x14ac:dyDescent="0.25">
      <c r="A94" s="65"/>
      <c r="B94" s="66" t="s">
        <v>375</v>
      </c>
      <c r="C94" s="67" t="s">
        <v>374</v>
      </c>
      <c r="D94" s="62" t="s">
        <v>343</v>
      </c>
      <c r="E94" s="54">
        <v>1</v>
      </c>
      <c r="F94" s="62">
        <v>29027932</v>
      </c>
      <c r="G94" s="62">
        <v>29031393</v>
      </c>
      <c r="H94" s="62">
        <v>1</v>
      </c>
      <c r="I94" s="62"/>
      <c r="J94" s="78"/>
      <c r="K94" s="66" t="s">
        <v>373</v>
      </c>
    </row>
    <row r="95" spans="1:11" s="64" customFormat="1" ht="15.75" x14ac:dyDescent="0.25">
      <c r="A95" s="65"/>
      <c r="B95" s="66" t="s">
        <v>372</v>
      </c>
      <c r="C95" s="67" t="s">
        <v>371</v>
      </c>
      <c r="D95" s="62" t="s">
        <v>343</v>
      </c>
      <c r="E95" s="54">
        <v>1</v>
      </c>
      <c r="F95" s="62">
        <v>29060636</v>
      </c>
      <c r="G95" s="62">
        <v>29063444</v>
      </c>
      <c r="H95" s="62">
        <v>1</v>
      </c>
      <c r="I95" s="62"/>
      <c r="J95" s="78"/>
      <c r="K95" s="66" t="s">
        <v>370</v>
      </c>
    </row>
    <row r="96" spans="1:11" s="64" customFormat="1" ht="15.75" x14ac:dyDescent="0.25">
      <c r="A96" s="65"/>
      <c r="B96" s="66" t="s">
        <v>369</v>
      </c>
      <c r="C96" s="67" t="s">
        <v>368</v>
      </c>
      <c r="D96" s="62" t="s">
        <v>343</v>
      </c>
      <c r="E96" s="54">
        <v>-1</v>
      </c>
      <c r="F96" s="62">
        <v>29097594</v>
      </c>
      <c r="G96" s="62">
        <v>29099538</v>
      </c>
      <c r="H96" s="62">
        <v>1</v>
      </c>
      <c r="I96" s="62"/>
      <c r="J96" s="78"/>
      <c r="K96" s="66" t="s">
        <v>367</v>
      </c>
    </row>
    <row r="97" spans="1:11" s="64" customFormat="1" ht="15.75" x14ac:dyDescent="0.25">
      <c r="A97" s="65"/>
      <c r="B97" s="66" t="s">
        <v>366</v>
      </c>
      <c r="C97" s="67" t="s">
        <v>365</v>
      </c>
      <c r="D97" s="62" t="s">
        <v>343</v>
      </c>
      <c r="E97" s="54">
        <v>-1</v>
      </c>
      <c r="F97" s="62">
        <v>29119223</v>
      </c>
      <c r="G97" s="62">
        <v>29120590</v>
      </c>
      <c r="H97" s="62">
        <v>1</v>
      </c>
      <c r="I97" s="62"/>
      <c r="J97" s="78"/>
      <c r="K97" s="66" t="s">
        <v>364</v>
      </c>
    </row>
    <row r="98" spans="1:11" s="64" customFormat="1" ht="15.75" x14ac:dyDescent="0.25">
      <c r="A98" s="65"/>
      <c r="B98" s="66" t="s">
        <v>363</v>
      </c>
      <c r="C98" s="67" t="s">
        <v>362</v>
      </c>
      <c r="D98" s="62" t="s">
        <v>343</v>
      </c>
      <c r="E98" s="54">
        <v>1</v>
      </c>
      <c r="F98" s="62">
        <v>29135115</v>
      </c>
      <c r="G98" s="62">
        <v>29135688</v>
      </c>
      <c r="H98" s="62">
        <v>1</v>
      </c>
      <c r="I98" s="62"/>
      <c r="J98" s="78"/>
      <c r="K98" s="66" t="s">
        <v>361</v>
      </c>
    </row>
    <row r="99" spans="1:11" s="64" customFormat="1" ht="15.75" x14ac:dyDescent="0.25">
      <c r="A99" s="65"/>
      <c r="B99" s="66" t="s">
        <v>360</v>
      </c>
      <c r="C99" s="67" t="s">
        <v>359</v>
      </c>
      <c r="D99" s="62" t="s">
        <v>343</v>
      </c>
      <c r="E99" s="54">
        <v>-1</v>
      </c>
      <c r="F99" s="62">
        <v>29137212</v>
      </c>
      <c r="G99" s="62">
        <v>29140707</v>
      </c>
      <c r="H99" s="62">
        <v>1</v>
      </c>
      <c r="I99" s="62"/>
      <c r="J99" s="78"/>
      <c r="K99" s="66" t="s">
        <v>358</v>
      </c>
    </row>
    <row r="100" spans="1:11" s="64" customFormat="1" ht="15.75" x14ac:dyDescent="0.25">
      <c r="A100" s="65"/>
      <c r="B100" s="66" t="s">
        <v>357</v>
      </c>
      <c r="C100" s="67" t="s">
        <v>356</v>
      </c>
      <c r="D100" s="62" t="s">
        <v>343</v>
      </c>
      <c r="E100" s="54">
        <v>-1</v>
      </c>
      <c r="F100" s="62">
        <v>29186759</v>
      </c>
      <c r="G100" s="62">
        <v>29190638</v>
      </c>
      <c r="H100" s="62">
        <v>1</v>
      </c>
      <c r="I100" s="62"/>
      <c r="J100" s="78"/>
      <c r="K100" s="66" t="s">
        <v>355</v>
      </c>
    </row>
    <row r="101" spans="1:11" s="64" customFormat="1" ht="15.75" x14ac:dyDescent="0.25">
      <c r="A101" s="65"/>
      <c r="B101" s="66" t="s">
        <v>354</v>
      </c>
      <c r="C101" s="67" t="s">
        <v>353</v>
      </c>
      <c r="D101" s="62" t="s">
        <v>343</v>
      </c>
      <c r="E101" s="54">
        <v>-1</v>
      </c>
      <c r="F101" s="62">
        <v>29217299</v>
      </c>
      <c r="G101" s="62">
        <v>29219459</v>
      </c>
      <c r="H101" s="62">
        <v>1</v>
      </c>
      <c r="I101" s="62"/>
      <c r="J101" s="78"/>
      <c r="K101" s="66" t="s">
        <v>352</v>
      </c>
    </row>
    <row r="102" spans="1:11" s="64" customFormat="1" ht="15.75" x14ac:dyDescent="0.25">
      <c r="A102" s="65"/>
      <c r="B102" s="66" t="s">
        <v>351</v>
      </c>
      <c r="C102" s="67" t="s">
        <v>350</v>
      </c>
      <c r="D102" s="62" t="s">
        <v>343</v>
      </c>
      <c r="E102" s="54">
        <v>1</v>
      </c>
      <c r="F102" s="62">
        <v>29231288</v>
      </c>
      <c r="G102" s="62">
        <v>29234148</v>
      </c>
      <c r="H102" s="62">
        <v>1</v>
      </c>
      <c r="I102" s="62"/>
      <c r="J102" s="78"/>
      <c r="K102" s="66" t="s">
        <v>349</v>
      </c>
    </row>
    <row r="103" spans="1:11" s="64" customFormat="1" ht="15.75" x14ac:dyDescent="0.25">
      <c r="A103" s="65"/>
      <c r="B103" s="66" t="s">
        <v>348</v>
      </c>
      <c r="C103" s="67" t="s">
        <v>347</v>
      </c>
      <c r="D103" s="62" t="s">
        <v>343</v>
      </c>
      <c r="E103" s="54">
        <v>1</v>
      </c>
      <c r="F103" s="62">
        <v>29262910</v>
      </c>
      <c r="G103" s="62">
        <v>29264440</v>
      </c>
      <c r="H103" s="62">
        <v>1</v>
      </c>
      <c r="I103" s="62"/>
      <c r="J103" s="78"/>
      <c r="K103" s="66" t="s">
        <v>346</v>
      </c>
    </row>
    <row r="104" spans="1:11" s="64" customFormat="1" ht="15.75" x14ac:dyDescent="0.25">
      <c r="A104" s="65"/>
      <c r="B104" s="66" t="s">
        <v>345</v>
      </c>
      <c r="C104" s="67" t="s">
        <v>344</v>
      </c>
      <c r="D104" s="62" t="s">
        <v>343</v>
      </c>
      <c r="E104" s="54">
        <v>1</v>
      </c>
      <c r="F104" s="62">
        <v>29317731</v>
      </c>
      <c r="G104" s="62">
        <v>29319019</v>
      </c>
      <c r="H104" s="62">
        <v>1</v>
      </c>
      <c r="I104" s="62"/>
      <c r="J104" s="78"/>
      <c r="K104" s="66" t="s">
        <v>342</v>
      </c>
    </row>
    <row r="105" spans="1:11" s="64" customFormat="1" ht="15.75" x14ac:dyDescent="0.25">
      <c r="A105" s="65"/>
      <c r="B105" s="66" t="s">
        <v>341</v>
      </c>
      <c r="C105" s="67" t="s">
        <v>340</v>
      </c>
      <c r="D105" s="62" t="s">
        <v>216</v>
      </c>
      <c r="E105" s="54">
        <v>1</v>
      </c>
      <c r="F105" s="62">
        <v>31905022</v>
      </c>
      <c r="G105" s="62">
        <v>31907656</v>
      </c>
      <c r="H105" s="62">
        <v>3</v>
      </c>
      <c r="I105" s="62"/>
      <c r="J105" s="78"/>
      <c r="K105" s="66" t="s">
        <v>339</v>
      </c>
    </row>
    <row r="106" spans="1:11" s="64" customFormat="1" ht="15.75" x14ac:dyDescent="0.25">
      <c r="A106" s="65"/>
      <c r="B106" s="66" t="s">
        <v>338</v>
      </c>
      <c r="C106" s="67" t="s">
        <v>337</v>
      </c>
      <c r="D106" s="62" t="s">
        <v>216</v>
      </c>
      <c r="E106" s="54">
        <v>1</v>
      </c>
      <c r="F106" s="62">
        <v>31978172</v>
      </c>
      <c r="G106" s="62">
        <v>31980219</v>
      </c>
      <c r="H106" s="62">
        <v>2</v>
      </c>
      <c r="I106" s="62"/>
      <c r="J106" s="78"/>
      <c r="K106" s="66" t="s">
        <v>336</v>
      </c>
    </row>
    <row r="107" spans="1:11" s="64" customFormat="1" ht="15.75" x14ac:dyDescent="0.25">
      <c r="A107" s="65"/>
      <c r="B107" s="66" t="s">
        <v>335</v>
      </c>
      <c r="C107" s="67" t="s">
        <v>334</v>
      </c>
      <c r="D107" s="62" t="s">
        <v>120</v>
      </c>
      <c r="E107" s="54">
        <v>-1</v>
      </c>
      <c r="F107" s="62">
        <v>11639596</v>
      </c>
      <c r="G107" s="62">
        <v>11647867</v>
      </c>
      <c r="H107" s="62">
        <v>2</v>
      </c>
      <c r="I107" s="62"/>
      <c r="J107" s="78"/>
      <c r="K107" s="66" t="s">
        <v>333</v>
      </c>
    </row>
    <row r="108" spans="1:11" s="64" customFormat="1" ht="15.75" x14ac:dyDescent="0.25">
      <c r="A108" s="65"/>
      <c r="B108" s="66" t="s">
        <v>332</v>
      </c>
      <c r="C108" s="67" t="s">
        <v>331</v>
      </c>
      <c r="D108" s="62" t="s">
        <v>120</v>
      </c>
      <c r="E108" s="54">
        <v>1</v>
      </c>
      <c r="F108" s="62">
        <v>53149807</v>
      </c>
      <c r="G108" s="62">
        <v>53151538</v>
      </c>
      <c r="H108" s="62">
        <v>1</v>
      </c>
      <c r="I108" s="62"/>
      <c r="J108" s="78"/>
      <c r="K108" s="66" t="s">
        <v>330</v>
      </c>
    </row>
    <row r="109" spans="1:11" s="64" customFormat="1" ht="15.75" x14ac:dyDescent="0.25">
      <c r="A109" s="65"/>
      <c r="B109" s="66" t="s">
        <v>329</v>
      </c>
      <c r="C109" s="67" t="s">
        <v>328</v>
      </c>
      <c r="D109" s="62" t="s">
        <v>120</v>
      </c>
      <c r="E109" s="54">
        <v>1</v>
      </c>
      <c r="F109" s="62">
        <v>53167908</v>
      </c>
      <c r="G109" s="62">
        <v>53169409</v>
      </c>
      <c r="H109" s="62">
        <v>1</v>
      </c>
      <c r="I109" s="62"/>
      <c r="J109" s="78"/>
      <c r="K109" s="66" t="s">
        <v>327</v>
      </c>
    </row>
    <row r="110" spans="1:11" s="64" customFormat="1" ht="15.75" x14ac:dyDescent="0.25">
      <c r="A110" s="65"/>
      <c r="B110" s="66" t="s">
        <v>326</v>
      </c>
      <c r="C110" s="67" t="s">
        <v>325</v>
      </c>
      <c r="D110" s="62" t="s">
        <v>120</v>
      </c>
      <c r="E110" s="54">
        <v>1</v>
      </c>
      <c r="F110" s="62">
        <v>56972873</v>
      </c>
      <c r="G110" s="62">
        <v>56974287</v>
      </c>
      <c r="H110" s="62">
        <v>1</v>
      </c>
      <c r="I110" s="62"/>
      <c r="J110" s="78"/>
      <c r="K110" s="66" t="s">
        <v>324</v>
      </c>
    </row>
    <row r="111" spans="1:11" s="64" customFormat="1" ht="15.75" x14ac:dyDescent="0.25">
      <c r="A111" s="65"/>
      <c r="B111" s="66" t="s">
        <v>323</v>
      </c>
      <c r="C111" s="67" t="s">
        <v>322</v>
      </c>
      <c r="D111" s="62" t="s">
        <v>120</v>
      </c>
      <c r="E111" s="54">
        <v>1</v>
      </c>
      <c r="F111" s="62">
        <v>56989402</v>
      </c>
      <c r="G111" s="62">
        <v>56990973</v>
      </c>
      <c r="H111" s="62">
        <v>1</v>
      </c>
      <c r="I111" s="62"/>
      <c r="J111" s="78"/>
      <c r="K111" s="66" t="s">
        <v>321</v>
      </c>
    </row>
    <row r="112" spans="1:11" s="64" customFormat="1" ht="15.75" x14ac:dyDescent="0.25">
      <c r="A112" s="65"/>
      <c r="B112" s="66" t="s">
        <v>320</v>
      </c>
      <c r="C112" s="67" t="s">
        <v>319</v>
      </c>
      <c r="D112" s="62" t="s">
        <v>120</v>
      </c>
      <c r="E112" s="54">
        <v>-1</v>
      </c>
      <c r="F112" s="62">
        <v>67737080</v>
      </c>
      <c r="G112" s="62">
        <v>67739139</v>
      </c>
      <c r="H112" s="62">
        <v>3</v>
      </c>
      <c r="I112" s="62"/>
      <c r="J112" s="78"/>
      <c r="K112" s="66" t="s">
        <v>318</v>
      </c>
    </row>
    <row r="113" spans="1:11" s="64" customFormat="1" ht="15.75" x14ac:dyDescent="0.25">
      <c r="A113" s="65"/>
      <c r="B113" s="66" t="s">
        <v>317</v>
      </c>
      <c r="C113" s="67" t="s">
        <v>316</v>
      </c>
      <c r="D113" s="62" t="s">
        <v>120</v>
      </c>
      <c r="E113" s="54">
        <v>-1</v>
      </c>
      <c r="F113" s="62">
        <v>67743277</v>
      </c>
      <c r="G113" s="62">
        <v>67745384</v>
      </c>
      <c r="H113" s="62">
        <v>1</v>
      </c>
      <c r="I113" s="62"/>
      <c r="J113" s="78"/>
      <c r="K113" s="66" t="s">
        <v>315</v>
      </c>
    </row>
    <row r="114" spans="1:11" s="64" customFormat="1" ht="15.75" x14ac:dyDescent="0.25">
      <c r="A114" s="65"/>
      <c r="B114" s="66" t="s">
        <v>314</v>
      </c>
      <c r="C114" s="67" t="s">
        <v>313</v>
      </c>
      <c r="D114" s="62" t="s">
        <v>120</v>
      </c>
      <c r="E114" s="54">
        <v>-1</v>
      </c>
      <c r="F114" s="62">
        <v>67753930</v>
      </c>
      <c r="G114" s="62">
        <v>67754948</v>
      </c>
      <c r="H114" s="62">
        <v>1</v>
      </c>
      <c r="I114" s="62"/>
      <c r="J114" s="78"/>
      <c r="K114" s="66" t="s">
        <v>312</v>
      </c>
    </row>
    <row r="115" spans="1:11" s="64" customFormat="1" ht="15.75" x14ac:dyDescent="0.25">
      <c r="A115" s="65"/>
      <c r="B115" s="66" t="s">
        <v>311</v>
      </c>
      <c r="C115" s="67" t="s">
        <v>310</v>
      </c>
      <c r="D115" s="62" t="s">
        <v>104</v>
      </c>
      <c r="E115" s="54">
        <v>1</v>
      </c>
      <c r="F115" s="62">
        <v>35851939</v>
      </c>
      <c r="G115" s="62">
        <v>35854481</v>
      </c>
      <c r="H115" s="62">
        <v>2</v>
      </c>
      <c r="I115" s="62"/>
      <c r="J115" s="78"/>
      <c r="K115" s="66" t="s">
        <v>309</v>
      </c>
    </row>
    <row r="116" spans="1:11" s="64" customFormat="1" ht="15.75" x14ac:dyDescent="0.25">
      <c r="A116" s="65"/>
      <c r="B116" s="66" t="s">
        <v>308</v>
      </c>
      <c r="C116" s="67" t="s">
        <v>307</v>
      </c>
      <c r="D116" s="62" t="s">
        <v>104</v>
      </c>
      <c r="E116" s="54">
        <v>-1</v>
      </c>
      <c r="F116" s="62">
        <v>35858019</v>
      </c>
      <c r="G116" s="62">
        <v>35859853</v>
      </c>
      <c r="H116" s="62">
        <v>1</v>
      </c>
      <c r="I116" s="62"/>
      <c r="J116" s="78"/>
      <c r="K116" s="66" t="s">
        <v>306</v>
      </c>
    </row>
    <row r="117" spans="1:11" s="64" customFormat="1" ht="15.75" x14ac:dyDescent="0.25">
      <c r="A117" s="65"/>
      <c r="B117" s="66" t="s">
        <v>305</v>
      </c>
      <c r="C117" s="67" t="s">
        <v>304</v>
      </c>
      <c r="D117" s="62" t="s">
        <v>104</v>
      </c>
      <c r="E117" s="54">
        <v>1</v>
      </c>
      <c r="F117" s="62">
        <v>35872908</v>
      </c>
      <c r="G117" s="62">
        <v>35875823</v>
      </c>
      <c r="H117" s="62">
        <v>1</v>
      </c>
      <c r="I117" s="62"/>
      <c r="J117" s="78"/>
      <c r="K117" s="66" t="s">
        <v>303</v>
      </c>
    </row>
    <row r="118" spans="1:11" s="64" customFormat="1" ht="15.75" x14ac:dyDescent="0.25">
      <c r="A118" s="65"/>
      <c r="B118" s="66" t="s">
        <v>302</v>
      </c>
      <c r="C118" s="67" t="s">
        <v>301</v>
      </c>
      <c r="D118" s="62" t="s">
        <v>104</v>
      </c>
      <c r="E118" s="54">
        <v>-1</v>
      </c>
      <c r="F118" s="62">
        <v>46112807</v>
      </c>
      <c r="G118" s="62">
        <v>46115896</v>
      </c>
      <c r="H118" s="62">
        <v>1</v>
      </c>
      <c r="I118" s="62"/>
      <c r="J118" s="78"/>
      <c r="K118" s="66" t="s">
        <v>300</v>
      </c>
    </row>
    <row r="119" spans="1:11" s="64" customFormat="1" ht="15.75" x14ac:dyDescent="0.25">
      <c r="A119" s="65"/>
      <c r="B119" s="66" t="s">
        <v>299</v>
      </c>
      <c r="C119" s="67" t="s">
        <v>298</v>
      </c>
      <c r="D119" s="62" t="s">
        <v>100</v>
      </c>
      <c r="E119" s="54">
        <v>1</v>
      </c>
      <c r="F119" s="62">
        <v>153212</v>
      </c>
      <c r="G119" s="62">
        <v>155686</v>
      </c>
      <c r="H119" s="62">
        <v>1</v>
      </c>
      <c r="I119" s="62"/>
      <c r="J119" s="78"/>
      <c r="K119" s="66" t="s">
        <v>297</v>
      </c>
    </row>
    <row r="120" spans="1:11" s="64" customFormat="1" ht="15.75" x14ac:dyDescent="0.25">
      <c r="A120" s="65"/>
      <c r="B120" s="66" t="s">
        <v>296</v>
      </c>
      <c r="C120" s="67" t="s">
        <v>295</v>
      </c>
      <c r="D120" s="62" t="s">
        <v>100</v>
      </c>
      <c r="E120" s="54">
        <v>1</v>
      </c>
      <c r="F120" s="62">
        <v>191012</v>
      </c>
      <c r="G120" s="62">
        <v>193443</v>
      </c>
      <c r="H120" s="62">
        <v>1</v>
      </c>
      <c r="I120" s="62"/>
      <c r="J120" s="78"/>
      <c r="K120" s="66" t="s">
        <v>294</v>
      </c>
    </row>
    <row r="121" spans="1:11" s="64" customFormat="1" ht="15.75" x14ac:dyDescent="0.25">
      <c r="A121" s="65"/>
      <c r="B121" s="66" t="s">
        <v>293</v>
      </c>
      <c r="C121" s="67" t="s">
        <v>292</v>
      </c>
      <c r="D121" s="62" t="s">
        <v>100</v>
      </c>
      <c r="E121" s="54">
        <v>-1</v>
      </c>
      <c r="F121" s="62">
        <v>33346114</v>
      </c>
      <c r="G121" s="62">
        <v>33347487</v>
      </c>
      <c r="H121" s="62">
        <v>1</v>
      </c>
      <c r="I121" s="62"/>
      <c r="J121" s="78"/>
      <c r="K121" s="66" t="s">
        <v>291</v>
      </c>
    </row>
    <row r="122" spans="1:11" s="64" customFormat="1" ht="15.75" x14ac:dyDescent="0.25">
      <c r="A122" s="65"/>
      <c r="B122" s="66" t="s">
        <v>290</v>
      </c>
      <c r="C122" s="67" t="s">
        <v>289</v>
      </c>
      <c r="D122" s="62" t="s">
        <v>100</v>
      </c>
      <c r="E122" s="54">
        <v>-1</v>
      </c>
      <c r="F122" s="62">
        <v>33370133</v>
      </c>
      <c r="G122" s="62">
        <v>33371737</v>
      </c>
      <c r="H122" s="62">
        <v>1</v>
      </c>
      <c r="I122" s="62"/>
      <c r="J122" s="78"/>
      <c r="K122" s="66" t="s">
        <v>288</v>
      </c>
    </row>
    <row r="123" spans="1:11" s="64" customFormat="1" ht="15.75" x14ac:dyDescent="0.25">
      <c r="A123" s="65"/>
      <c r="B123" s="66" t="s">
        <v>287</v>
      </c>
      <c r="C123" s="67" t="s">
        <v>286</v>
      </c>
      <c r="D123" s="62" t="s">
        <v>75</v>
      </c>
      <c r="E123" s="54">
        <v>-1</v>
      </c>
      <c r="F123" s="62">
        <v>4703322</v>
      </c>
      <c r="G123" s="62">
        <v>4705032</v>
      </c>
      <c r="H123" s="62">
        <v>1</v>
      </c>
      <c r="I123" s="62"/>
      <c r="J123" s="78"/>
      <c r="K123" s="66" t="s">
        <v>285</v>
      </c>
    </row>
    <row r="124" spans="1:11" s="64" customFormat="1" ht="15.75" x14ac:dyDescent="0.25">
      <c r="A124" s="65"/>
      <c r="B124" s="66" t="s">
        <v>284</v>
      </c>
      <c r="C124" s="67" t="s">
        <v>283</v>
      </c>
      <c r="D124" s="62" t="s">
        <v>75</v>
      </c>
      <c r="E124" s="54">
        <v>-1</v>
      </c>
      <c r="F124" s="62">
        <v>4711074</v>
      </c>
      <c r="G124" s="62">
        <v>4712929</v>
      </c>
      <c r="H124" s="62">
        <v>1</v>
      </c>
      <c r="I124" s="62"/>
      <c r="J124" s="78"/>
      <c r="K124" s="66" t="s">
        <v>282</v>
      </c>
    </row>
    <row r="125" spans="1:11" s="64" customFormat="1" ht="15.75" x14ac:dyDescent="0.25">
      <c r="A125" s="65"/>
      <c r="B125" s="66" t="s">
        <v>281</v>
      </c>
      <c r="C125" s="67" t="s">
        <v>280</v>
      </c>
      <c r="D125" s="62" t="s">
        <v>75</v>
      </c>
      <c r="E125" s="54">
        <v>-1</v>
      </c>
      <c r="F125" s="62">
        <v>4738779</v>
      </c>
      <c r="G125" s="62">
        <v>4740399</v>
      </c>
      <c r="H125" s="62">
        <v>1</v>
      </c>
      <c r="I125" s="62"/>
      <c r="J125" s="78"/>
      <c r="K125" s="66" t="s">
        <v>279</v>
      </c>
    </row>
    <row r="126" spans="1:11" s="64" customFormat="1" ht="15.75" x14ac:dyDescent="0.25">
      <c r="A126" s="65"/>
      <c r="B126" s="66" t="s">
        <v>278</v>
      </c>
      <c r="C126" s="67" t="s">
        <v>277</v>
      </c>
      <c r="D126" s="62" t="s">
        <v>75</v>
      </c>
      <c r="E126" s="54">
        <v>-1</v>
      </c>
      <c r="F126" s="62">
        <v>4755248</v>
      </c>
      <c r="G126" s="62">
        <v>4757329</v>
      </c>
      <c r="H126" s="62">
        <v>1</v>
      </c>
      <c r="I126" s="62"/>
      <c r="J126" s="78"/>
      <c r="K126" s="66" t="s">
        <v>276</v>
      </c>
    </row>
    <row r="127" spans="1:11" s="64" customFormat="1" ht="15.75" x14ac:dyDescent="0.25">
      <c r="A127" s="65"/>
      <c r="B127" s="66" t="s">
        <v>275</v>
      </c>
      <c r="C127" s="67" t="s">
        <v>274</v>
      </c>
      <c r="D127" s="62" t="s">
        <v>75</v>
      </c>
      <c r="E127" s="54">
        <v>-1</v>
      </c>
      <c r="F127" s="62">
        <v>4769169</v>
      </c>
      <c r="G127" s="62">
        <v>4771011</v>
      </c>
      <c r="H127" s="62">
        <v>1</v>
      </c>
      <c r="I127" s="62"/>
      <c r="J127" s="78"/>
      <c r="K127" s="66" t="s">
        <v>273</v>
      </c>
    </row>
    <row r="128" spans="1:11" s="64" customFormat="1" ht="15.75" x14ac:dyDescent="0.25">
      <c r="A128" s="65"/>
      <c r="B128" s="66" t="s">
        <v>272</v>
      </c>
      <c r="C128" s="67" t="s">
        <v>271</v>
      </c>
      <c r="D128" s="62" t="s">
        <v>75</v>
      </c>
      <c r="E128" s="54">
        <v>-1</v>
      </c>
      <c r="F128" s="62">
        <v>4777872</v>
      </c>
      <c r="G128" s="62">
        <v>4779728</v>
      </c>
      <c r="H128" s="62">
        <v>1</v>
      </c>
      <c r="I128" s="62"/>
      <c r="J128" s="78"/>
      <c r="K128" s="66" t="s">
        <v>270</v>
      </c>
    </row>
    <row r="129" spans="1:11" s="64" customFormat="1" ht="15.75" x14ac:dyDescent="0.25">
      <c r="A129" s="65"/>
      <c r="B129" s="66" t="s">
        <v>269</v>
      </c>
      <c r="C129" s="67" t="s">
        <v>268</v>
      </c>
      <c r="D129" s="62" t="s">
        <v>75</v>
      </c>
      <c r="E129" s="54">
        <v>-1</v>
      </c>
      <c r="F129" s="62">
        <v>4816513</v>
      </c>
      <c r="G129" s="62">
        <v>4818273</v>
      </c>
      <c r="H129" s="62">
        <v>1</v>
      </c>
      <c r="I129" s="62"/>
      <c r="J129" s="78"/>
      <c r="K129" s="66" t="s">
        <v>267</v>
      </c>
    </row>
    <row r="130" spans="1:11" s="64" customFormat="1" ht="15.75" x14ac:dyDescent="0.25">
      <c r="A130" s="65"/>
      <c r="B130" s="66" t="s">
        <v>266</v>
      </c>
      <c r="C130" s="67" t="s">
        <v>265</v>
      </c>
      <c r="D130" s="62" t="s">
        <v>75</v>
      </c>
      <c r="E130" s="54">
        <v>-1</v>
      </c>
      <c r="F130" s="62">
        <v>4842609</v>
      </c>
      <c r="G130" s="62">
        <v>4843567</v>
      </c>
      <c r="H130" s="62">
        <v>1</v>
      </c>
      <c r="I130" s="62"/>
      <c r="J130" s="78"/>
      <c r="K130" s="66" t="s">
        <v>264</v>
      </c>
    </row>
    <row r="131" spans="1:11" s="64" customFormat="1" ht="15.75" x14ac:dyDescent="0.25">
      <c r="A131" s="65"/>
      <c r="B131" s="66" t="s">
        <v>263</v>
      </c>
      <c r="C131" s="67" t="s">
        <v>262</v>
      </c>
      <c r="D131" s="62" t="s">
        <v>75</v>
      </c>
      <c r="E131" s="54">
        <v>-1</v>
      </c>
      <c r="F131" s="62">
        <v>4851382</v>
      </c>
      <c r="G131" s="62">
        <v>4852679</v>
      </c>
      <c r="H131" s="62">
        <v>1</v>
      </c>
      <c r="I131" s="62"/>
      <c r="J131" s="78"/>
      <c r="K131" s="66" t="s">
        <v>261</v>
      </c>
    </row>
    <row r="132" spans="1:11" s="64" customFormat="1" ht="15.75" x14ac:dyDescent="0.25">
      <c r="A132" s="65"/>
      <c r="B132" s="66" t="s">
        <v>260</v>
      </c>
      <c r="C132" s="67" t="s">
        <v>259</v>
      </c>
      <c r="D132" s="62" t="s">
        <v>75</v>
      </c>
      <c r="E132" s="54">
        <v>1</v>
      </c>
      <c r="F132" s="62">
        <v>56955930</v>
      </c>
      <c r="G132" s="62">
        <v>56958047</v>
      </c>
      <c r="H132" s="62">
        <v>2</v>
      </c>
      <c r="I132" s="62"/>
      <c r="J132" s="78"/>
      <c r="K132" s="66" t="s">
        <v>258</v>
      </c>
    </row>
    <row r="133" spans="1:11" s="64" customFormat="1" ht="15.75" x14ac:dyDescent="0.25">
      <c r="A133" s="65"/>
      <c r="B133" s="66" t="s">
        <v>257</v>
      </c>
      <c r="C133" s="67" t="s">
        <v>256</v>
      </c>
      <c r="D133" s="62" t="s">
        <v>75</v>
      </c>
      <c r="E133" s="54">
        <v>1</v>
      </c>
      <c r="F133" s="62">
        <v>56984510</v>
      </c>
      <c r="G133" s="62">
        <v>56986741</v>
      </c>
      <c r="H133" s="62">
        <v>1</v>
      </c>
      <c r="I133" s="62"/>
      <c r="J133" s="78"/>
      <c r="K133" s="66" t="s">
        <v>255</v>
      </c>
    </row>
    <row r="134" spans="1:11" s="64" customFormat="1" ht="15.75" x14ac:dyDescent="0.25">
      <c r="A134" s="65"/>
      <c r="B134" s="66" t="s">
        <v>254</v>
      </c>
      <c r="C134" s="67" t="s">
        <v>253</v>
      </c>
      <c r="D134" s="62" t="s">
        <v>75</v>
      </c>
      <c r="E134" s="54">
        <v>1</v>
      </c>
      <c r="F134" s="62">
        <v>57023276</v>
      </c>
      <c r="G134" s="62">
        <v>57025386</v>
      </c>
      <c r="H134" s="62">
        <v>1</v>
      </c>
      <c r="I134" s="62"/>
      <c r="J134" s="78"/>
      <c r="K134" s="66" t="s">
        <v>252</v>
      </c>
    </row>
    <row r="135" spans="1:11" s="64" customFormat="1" ht="15.75" x14ac:dyDescent="0.25">
      <c r="A135" s="65"/>
      <c r="B135" s="66" t="s">
        <v>251</v>
      </c>
      <c r="C135" s="67" t="s">
        <v>250</v>
      </c>
      <c r="D135" s="62" t="s">
        <v>75</v>
      </c>
      <c r="E135" s="54">
        <v>1</v>
      </c>
      <c r="F135" s="62">
        <v>57050458</v>
      </c>
      <c r="G135" s="62">
        <v>57052542</v>
      </c>
      <c r="H135" s="62">
        <v>2</v>
      </c>
      <c r="I135" s="62"/>
      <c r="J135" s="78"/>
      <c r="K135" s="66" t="s">
        <v>249</v>
      </c>
    </row>
    <row r="136" spans="1:11" s="64" customFormat="1" ht="15.75" x14ac:dyDescent="0.25">
      <c r="A136" s="65"/>
      <c r="B136" s="66" t="s">
        <v>248</v>
      </c>
      <c r="C136" s="67" t="s">
        <v>247</v>
      </c>
      <c r="D136" s="62" t="s">
        <v>62</v>
      </c>
      <c r="E136" s="54">
        <v>-1</v>
      </c>
      <c r="F136" s="62">
        <v>38995409</v>
      </c>
      <c r="G136" s="62">
        <v>38997614</v>
      </c>
      <c r="H136" s="62">
        <v>1</v>
      </c>
      <c r="I136" s="62"/>
      <c r="J136" s="78"/>
      <c r="K136" s="66" t="s">
        <v>246</v>
      </c>
    </row>
    <row r="137" spans="1:11" s="64" customFormat="1" ht="15.75" x14ac:dyDescent="0.25">
      <c r="A137" s="65"/>
      <c r="B137" s="66" t="s">
        <v>245</v>
      </c>
      <c r="C137" s="67" t="s">
        <v>244</v>
      </c>
      <c r="D137" s="62" t="s">
        <v>58</v>
      </c>
      <c r="E137" s="54">
        <v>-1</v>
      </c>
      <c r="F137" s="62">
        <v>11468901</v>
      </c>
      <c r="G137" s="62">
        <v>11469947</v>
      </c>
      <c r="H137" s="62">
        <v>1</v>
      </c>
      <c r="I137" s="62"/>
      <c r="J137" s="78"/>
      <c r="K137" s="66" t="s">
        <v>243</v>
      </c>
    </row>
    <row r="138" spans="1:11" s="64" customFormat="1" ht="15.75" x14ac:dyDescent="0.25">
      <c r="A138" s="65"/>
      <c r="B138" s="66" t="s">
        <v>242</v>
      </c>
      <c r="C138" s="67" t="s">
        <v>241</v>
      </c>
      <c r="D138" s="62" t="s">
        <v>58</v>
      </c>
      <c r="E138" s="54">
        <v>-1</v>
      </c>
      <c r="F138" s="62">
        <v>11474584</v>
      </c>
      <c r="G138" s="62">
        <v>11476110</v>
      </c>
      <c r="H138" s="62">
        <v>1</v>
      </c>
      <c r="I138" s="62"/>
      <c r="J138" s="78"/>
      <c r="K138" s="66" t="s">
        <v>240</v>
      </c>
    </row>
    <row r="139" spans="1:11" s="64" customFormat="1" ht="15.75" x14ac:dyDescent="0.25">
      <c r="A139" s="65"/>
      <c r="B139" s="66" t="s">
        <v>239</v>
      </c>
      <c r="C139" s="67" t="s">
        <v>238</v>
      </c>
      <c r="D139" s="62" t="s">
        <v>58</v>
      </c>
      <c r="E139" s="54">
        <v>-1</v>
      </c>
      <c r="F139" s="62">
        <v>11511900</v>
      </c>
      <c r="G139" s="62">
        <v>11515098</v>
      </c>
      <c r="H139" s="62">
        <v>1</v>
      </c>
      <c r="I139" s="62"/>
      <c r="J139" s="78"/>
      <c r="K139" s="66" t="s">
        <v>237</v>
      </c>
    </row>
    <row r="140" spans="1:11" s="64" customFormat="1" ht="15.75" x14ac:dyDescent="0.25">
      <c r="A140" s="65"/>
      <c r="B140" s="66" t="s">
        <v>236</v>
      </c>
      <c r="C140" s="67" t="s">
        <v>235</v>
      </c>
      <c r="D140" s="62" t="s">
        <v>58</v>
      </c>
      <c r="E140" s="54">
        <v>-1</v>
      </c>
      <c r="F140" s="62">
        <v>11539604</v>
      </c>
      <c r="G140" s="62">
        <v>11540425</v>
      </c>
      <c r="H140" s="62">
        <v>1</v>
      </c>
      <c r="I140" s="62"/>
      <c r="J140" s="78"/>
      <c r="K140" s="66" t="s">
        <v>234</v>
      </c>
    </row>
    <row r="141" spans="1:11" s="64" customFormat="1" ht="15.75" x14ac:dyDescent="0.25">
      <c r="A141" s="65"/>
      <c r="B141" s="66" t="s">
        <v>233</v>
      </c>
      <c r="C141" s="67" t="s">
        <v>232</v>
      </c>
      <c r="D141" s="62" t="s">
        <v>58</v>
      </c>
      <c r="E141" s="54">
        <v>1</v>
      </c>
      <c r="F141" s="62">
        <v>11546695</v>
      </c>
      <c r="G141" s="62">
        <v>11549613</v>
      </c>
      <c r="H141" s="62">
        <v>1</v>
      </c>
      <c r="I141" s="62"/>
      <c r="J141" s="78"/>
      <c r="K141" s="66" t="s">
        <v>231</v>
      </c>
    </row>
    <row r="142" spans="1:11" s="64" customFormat="1" ht="15.75" x14ac:dyDescent="0.25">
      <c r="A142" s="65"/>
      <c r="B142" s="66" t="s">
        <v>230</v>
      </c>
      <c r="C142" s="67" t="s">
        <v>229</v>
      </c>
      <c r="D142" s="62" t="s">
        <v>58</v>
      </c>
      <c r="E142" s="54">
        <v>-1</v>
      </c>
      <c r="F142" s="62">
        <v>11562697</v>
      </c>
      <c r="G142" s="62">
        <v>11566022</v>
      </c>
      <c r="H142" s="62">
        <v>1</v>
      </c>
      <c r="I142" s="62"/>
      <c r="J142" s="78"/>
      <c r="K142" s="66" t="s">
        <v>228</v>
      </c>
    </row>
    <row r="143" spans="1:11" s="64" customFormat="1" ht="15.75" x14ac:dyDescent="0.25">
      <c r="A143" s="65"/>
      <c r="B143" s="66" t="s">
        <v>227</v>
      </c>
      <c r="C143" s="67" t="s">
        <v>226</v>
      </c>
      <c r="D143" s="62" t="s">
        <v>58</v>
      </c>
      <c r="E143" s="54">
        <v>-1</v>
      </c>
      <c r="F143" s="62">
        <v>11571359</v>
      </c>
      <c r="G143" s="62">
        <v>11574375</v>
      </c>
      <c r="H143" s="62">
        <v>1</v>
      </c>
      <c r="I143" s="62"/>
      <c r="J143" s="78"/>
      <c r="K143" s="66" t="s">
        <v>225</v>
      </c>
    </row>
    <row r="144" spans="1:11" s="64" customFormat="1" ht="15.75" x14ac:dyDescent="0.25">
      <c r="A144" s="65"/>
      <c r="B144" s="66" t="s">
        <v>224</v>
      </c>
      <c r="C144" s="67" t="s">
        <v>223</v>
      </c>
      <c r="D144" s="62" t="s">
        <v>58</v>
      </c>
      <c r="E144" s="54">
        <v>-1</v>
      </c>
      <c r="F144" s="62">
        <v>11609967</v>
      </c>
      <c r="G144" s="62">
        <v>11612951</v>
      </c>
      <c r="H144" s="62">
        <v>1</v>
      </c>
      <c r="I144" s="62"/>
      <c r="J144" s="78"/>
      <c r="K144" s="66" t="s">
        <v>222</v>
      </c>
    </row>
    <row r="145" spans="1:11" s="64" customFormat="1" ht="15.75" x14ac:dyDescent="0.25">
      <c r="A145" s="65"/>
      <c r="B145" s="66" t="s">
        <v>221</v>
      </c>
      <c r="C145" s="67" t="s">
        <v>220</v>
      </c>
      <c r="D145" s="62" t="s">
        <v>58</v>
      </c>
      <c r="E145" s="54">
        <v>-1</v>
      </c>
      <c r="F145" s="62">
        <v>20513640</v>
      </c>
      <c r="G145" s="62">
        <v>20514467</v>
      </c>
      <c r="H145" s="62">
        <v>1</v>
      </c>
      <c r="I145" s="62"/>
      <c r="J145" s="78"/>
      <c r="K145" s="66" t="s">
        <v>219</v>
      </c>
    </row>
    <row r="146" spans="1:11" s="64" customFormat="1" ht="15.75" x14ac:dyDescent="0.25">
      <c r="A146" s="61" t="s">
        <v>827</v>
      </c>
      <c r="B146" s="68"/>
      <c r="C146" s="62"/>
      <c r="D146" s="62"/>
      <c r="E146" s="54"/>
      <c r="F146" s="62"/>
      <c r="G146" s="62"/>
      <c r="H146" s="62"/>
      <c r="I146" s="62"/>
      <c r="J146" s="78"/>
      <c r="K146" s="68"/>
    </row>
    <row r="147" spans="1:11" s="64" customFormat="1" ht="15.75" x14ac:dyDescent="0.25">
      <c r="A147" s="65"/>
      <c r="B147" s="66" t="s">
        <v>218</v>
      </c>
      <c r="C147" s="79" t="s">
        <v>217</v>
      </c>
      <c r="D147" s="80" t="s">
        <v>216</v>
      </c>
      <c r="E147" s="81">
        <v>1</v>
      </c>
      <c r="F147" s="80">
        <v>43494270</v>
      </c>
      <c r="G147" s="62">
        <v>43497355</v>
      </c>
      <c r="H147" s="62">
        <v>2</v>
      </c>
      <c r="I147" s="62"/>
      <c r="J147" s="78"/>
      <c r="K147" s="66" t="s">
        <v>215</v>
      </c>
    </row>
    <row r="148" spans="1:11" s="64" customFormat="1" ht="15.75" x14ac:dyDescent="0.25">
      <c r="A148" s="65"/>
      <c r="B148" s="66" t="s">
        <v>214</v>
      </c>
      <c r="C148" s="79" t="s">
        <v>213</v>
      </c>
      <c r="D148" s="80" t="s">
        <v>212</v>
      </c>
      <c r="E148" s="81">
        <v>1</v>
      </c>
      <c r="F148" s="80">
        <v>19417913</v>
      </c>
      <c r="G148" s="62">
        <v>19420184</v>
      </c>
      <c r="H148" s="62">
        <v>1</v>
      </c>
      <c r="I148" s="62"/>
      <c r="J148" s="78"/>
      <c r="K148" s="66" t="s">
        <v>211</v>
      </c>
    </row>
    <row r="149" spans="1:11" s="64" customFormat="1" ht="15.75" x14ac:dyDescent="0.25">
      <c r="A149" s="65"/>
      <c r="B149" s="66" t="s">
        <v>210</v>
      </c>
      <c r="C149" s="79" t="s">
        <v>209</v>
      </c>
      <c r="D149" s="80" t="s">
        <v>104</v>
      </c>
      <c r="E149" s="81">
        <v>-1</v>
      </c>
      <c r="F149" s="80">
        <v>44486342</v>
      </c>
      <c r="G149" s="62">
        <v>44490580</v>
      </c>
      <c r="H149" s="62">
        <v>4</v>
      </c>
      <c r="I149" s="62"/>
      <c r="J149" s="78"/>
      <c r="K149" s="66" t="s">
        <v>208</v>
      </c>
    </row>
    <row r="150" spans="1:11" s="64" customFormat="1" ht="15.75" x14ac:dyDescent="0.25">
      <c r="A150" s="65"/>
      <c r="B150" s="66" t="s">
        <v>207</v>
      </c>
      <c r="C150" s="79" t="s">
        <v>206</v>
      </c>
      <c r="D150" s="80" t="s">
        <v>100</v>
      </c>
      <c r="E150" s="81">
        <v>-1</v>
      </c>
      <c r="F150" s="80">
        <v>510454</v>
      </c>
      <c r="G150" s="62">
        <v>514000</v>
      </c>
      <c r="H150" s="62">
        <v>1</v>
      </c>
      <c r="I150" s="62"/>
      <c r="J150" s="78"/>
      <c r="K150" s="66" t="s">
        <v>205</v>
      </c>
    </row>
    <row r="151" spans="1:11" s="64" customFormat="1" ht="15.75" x14ac:dyDescent="0.25">
      <c r="A151" s="65"/>
      <c r="B151" s="66" t="s">
        <v>204</v>
      </c>
      <c r="C151" s="79" t="s">
        <v>203</v>
      </c>
      <c r="D151" s="80" t="s">
        <v>100</v>
      </c>
      <c r="E151" s="81">
        <v>1</v>
      </c>
      <c r="F151" s="80">
        <v>41644626</v>
      </c>
      <c r="G151" s="62">
        <v>41646846</v>
      </c>
      <c r="H151" s="62">
        <v>1</v>
      </c>
      <c r="I151" s="62"/>
      <c r="J151" s="78"/>
      <c r="K151" s="66" t="s">
        <v>202</v>
      </c>
    </row>
    <row r="152" spans="1:11" s="64" customFormat="1" ht="15.75" x14ac:dyDescent="0.25">
      <c r="A152" s="65"/>
      <c r="B152" s="66" t="s">
        <v>201</v>
      </c>
      <c r="C152" s="79" t="s">
        <v>200</v>
      </c>
      <c r="D152" s="80" t="s">
        <v>62</v>
      </c>
      <c r="E152" s="81">
        <v>-1</v>
      </c>
      <c r="F152" s="80">
        <v>25529344</v>
      </c>
      <c r="G152" s="62">
        <v>25531702</v>
      </c>
      <c r="H152" s="62">
        <v>2</v>
      </c>
      <c r="I152" s="62"/>
      <c r="J152" s="78"/>
      <c r="K152" s="66" t="s">
        <v>199</v>
      </c>
    </row>
    <row r="153" spans="1:11" s="64" customFormat="1" ht="15.75" x14ac:dyDescent="0.25">
      <c r="A153" s="65"/>
      <c r="B153" s="66" t="s">
        <v>198</v>
      </c>
      <c r="C153" s="79" t="s">
        <v>197</v>
      </c>
      <c r="D153" s="80" t="s">
        <v>62</v>
      </c>
      <c r="E153" s="81">
        <v>-1</v>
      </c>
      <c r="F153" s="80">
        <v>27806562</v>
      </c>
      <c r="G153" s="62">
        <v>27810661</v>
      </c>
      <c r="H153" s="62">
        <v>1</v>
      </c>
      <c r="I153" s="62"/>
      <c r="J153" s="78"/>
      <c r="K153" s="66" t="s">
        <v>196</v>
      </c>
    </row>
    <row r="154" spans="1:11" s="64" customFormat="1" ht="15.75" x14ac:dyDescent="0.25">
      <c r="A154" s="61" t="s">
        <v>828</v>
      </c>
      <c r="B154" s="61"/>
      <c r="C154" s="62"/>
      <c r="D154" s="62"/>
      <c r="E154" s="54"/>
      <c r="F154" s="62"/>
      <c r="G154" s="62"/>
      <c r="H154" s="62"/>
      <c r="I154" s="62"/>
      <c r="J154" s="78"/>
      <c r="K154" s="61"/>
    </row>
    <row r="155" spans="1:11" s="64" customFormat="1" ht="15.75" x14ac:dyDescent="0.25">
      <c r="A155" s="65"/>
      <c r="B155" s="66" t="s">
        <v>195</v>
      </c>
      <c r="C155" s="67" t="s">
        <v>194</v>
      </c>
      <c r="D155" s="62" t="s">
        <v>166</v>
      </c>
      <c r="E155" s="54">
        <v>-1</v>
      </c>
      <c r="F155" s="62">
        <v>8467780</v>
      </c>
      <c r="G155" s="62">
        <v>8470113</v>
      </c>
      <c r="H155" s="62">
        <v>1</v>
      </c>
      <c r="I155" s="62"/>
      <c r="J155" s="65"/>
      <c r="K155" s="66" t="s">
        <v>193</v>
      </c>
    </row>
    <row r="156" spans="1:11" s="64" customFormat="1" ht="15.75" x14ac:dyDescent="0.25">
      <c r="A156" s="65"/>
      <c r="B156" s="66" t="s">
        <v>192</v>
      </c>
      <c r="C156" s="67" t="s">
        <v>191</v>
      </c>
      <c r="D156" s="62" t="s">
        <v>166</v>
      </c>
      <c r="E156" s="54">
        <v>-1</v>
      </c>
      <c r="F156" s="62">
        <v>8497335</v>
      </c>
      <c r="G156" s="62">
        <v>8498734</v>
      </c>
      <c r="H156" s="62">
        <v>1</v>
      </c>
      <c r="I156" s="62"/>
      <c r="J156" s="65"/>
      <c r="K156" s="66" t="s">
        <v>190</v>
      </c>
    </row>
    <row r="157" spans="1:11" s="64" customFormat="1" ht="15.75" x14ac:dyDescent="0.25">
      <c r="A157" s="65"/>
      <c r="B157" s="66" t="s">
        <v>189</v>
      </c>
      <c r="C157" s="67" t="s">
        <v>188</v>
      </c>
      <c r="D157" s="62" t="s">
        <v>166</v>
      </c>
      <c r="E157" s="54">
        <v>-1</v>
      </c>
      <c r="F157" s="62">
        <v>8514842</v>
      </c>
      <c r="G157" s="62">
        <v>8516708</v>
      </c>
      <c r="H157" s="62">
        <v>1</v>
      </c>
      <c r="I157" s="62"/>
      <c r="J157" s="65"/>
      <c r="K157" s="66" t="s">
        <v>187</v>
      </c>
    </row>
    <row r="158" spans="1:11" s="64" customFormat="1" ht="15.75" x14ac:dyDescent="0.25">
      <c r="A158" s="65"/>
      <c r="B158" s="66" t="s">
        <v>186</v>
      </c>
      <c r="C158" s="67" t="s">
        <v>185</v>
      </c>
      <c r="D158" s="62" t="s">
        <v>166</v>
      </c>
      <c r="E158" s="54">
        <v>1</v>
      </c>
      <c r="F158" s="62">
        <v>8539995</v>
      </c>
      <c r="G158" s="62">
        <v>8542068</v>
      </c>
      <c r="H158" s="62">
        <v>1</v>
      </c>
      <c r="I158" s="62"/>
      <c r="J158" s="65"/>
      <c r="K158" s="66" t="s">
        <v>184</v>
      </c>
    </row>
    <row r="159" spans="1:11" s="64" customFormat="1" ht="15.75" x14ac:dyDescent="0.25">
      <c r="A159" s="65"/>
      <c r="B159" s="66" t="s">
        <v>183</v>
      </c>
      <c r="C159" s="67" t="s">
        <v>182</v>
      </c>
      <c r="D159" s="62" t="s">
        <v>166</v>
      </c>
      <c r="E159" s="54">
        <v>-1</v>
      </c>
      <c r="F159" s="62">
        <v>19547116</v>
      </c>
      <c r="G159" s="62">
        <v>19548665</v>
      </c>
      <c r="H159" s="62">
        <v>1</v>
      </c>
      <c r="I159" s="62"/>
      <c r="J159" s="65"/>
      <c r="K159" s="66" t="s">
        <v>181</v>
      </c>
    </row>
    <row r="160" spans="1:11" s="64" customFormat="1" ht="15.75" x14ac:dyDescent="0.25">
      <c r="A160" s="65"/>
      <c r="B160" s="66" t="s">
        <v>180</v>
      </c>
      <c r="C160" s="67" t="s">
        <v>179</v>
      </c>
      <c r="D160" s="62" t="s">
        <v>166</v>
      </c>
      <c r="E160" s="54">
        <v>-1</v>
      </c>
      <c r="F160" s="62">
        <v>19553384</v>
      </c>
      <c r="G160" s="62">
        <v>19555016</v>
      </c>
      <c r="H160" s="62">
        <v>1</v>
      </c>
      <c r="I160" s="62"/>
      <c r="J160" s="65"/>
      <c r="K160" s="66" t="s">
        <v>178</v>
      </c>
    </row>
    <row r="161" spans="1:11" s="64" customFormat="1" ht="15.75" x14ac:dyDescent="0.25">
      <c r="A161" s="65"/>
      <c r="B161" s="66" t="s">
        <v>177</v>
      </c>
      <c r="C161" s="67" t="s">
        <v>176</v>
      </c>
      <c r="D161" s="62" t="s">
        <v>166</v>
      </c>
      <c r="E161" s="54">
        <v>-1</v>
      </c>
      <c r="F161" s="62">
        <v>19570474</v>
      </c>
      <c r="G161" s="62">
        <v>19572131</v>
      </c>
      <c r="H161" s="62">
        <v>1</v>
      </c>
      <c r="I161" s="62"/>
      <c r="J161" s="65"/>
      <c r="K161" s="66" t="s">
        <v>175</v>
      </c>
    </row>
    <row r="162" spans="1:11" s="64" customFormat="1" ht="15.75" x14ac:dyDescent="0.25">
      <c r="A162" s="65"/>
      <c r="B162" s="66" t="s">
        <v>174</v>
      </c>
      <c r="C162" s="67" t="s">
        <v>173</v>
      </c>
      <c r="D162" s="62" t="s">
        <v>166</v>
      </c>
      <c r="E162" s="54">
        <v>-1</v>
      </c>
      <c r="F162" s="62">
        <v>19584456</v>
      </c>
      <c r="G162" s="62">
        <v>19588732</v>
      </c>
      <c r="H162" s="62">
        <v>1</v>
      </c>
      <c r="I162" s="62"/>
      <c r="J162" s="65"/>
      <c r="K162" s="66" t="s">
        <v>172</v>
      </c>
    </row>
    <row r="163" spans="1:11" s="64" customFormat="1" ht="15.75" x14ac:dyDescent="0.25">
      <c r="A163" s="65"/>
      <c r="B163" s="66" t="s">
        <v>171</v>
      </c>
      <c r="C163" s="67" t="s">
        <v>170</v>
      </c>
      <c r="D163" s="62" t="s">
        <v>166</v>
      </c>
      <c r="E163" s="54">
        <v>-1</v>
      </c>
      <c r="F163" s="62">
        <v>19596761</v>
      </c>
      <c r="G163" s="62">
        <v>19597867</v>
      </c>
      <c r="H163" s="62">
        <v>1</v>
      </c>
      <c r="I163" s="62"/>
      <c r="J163" s="65"/>
      <c r="K163" s="66" t="s">
        <v>169</v>
      </c>
    </row>
    <row r="164" spans="1:11" s="64" customFormat="1" ht="15.75" x14ac:dyDescent="0.25">
      <c r="A164" s="65"/>
      <c r="B164" s="66" t="s">
        <v>168</v>
      </c>
      <c r="C164" s="67" t="s">
        <v>167</v>
      </c>
      <c r="D164" s="62" t="s">
        <v>166</v>
      </c>
      <c r="E164" s="54">
        <v>-1</v>
      </c>
      <c r="F164" s="62">
        <v>19600932</v>
      </c>
      <c r="G164" s="62">
        <v>19602656</v>
      </c>
      <c r="H164" s="62">
        <v>1</v>
      </c>
      <c r="I164" s="62"/>
      <c r="J164" s="65"/>
      <c r="K164" s="66" t="s">
        <v>165</v>
      </c>
    </row>
    <row r="165" spans="1:11" s="64" customFormat="1" ht="15.75" x14ac:dyDescent="0.25">
      <c r="A165" s="65"/>
      <c r="B165" s="66" t="s">
        <v>164</v>
      </c>
      <c r="C165" s="67" t="s">
        <v>163</v>
      </c>
      <c r="D165" s="62" t="s">
        <v>120</v>
      </c>
      <c r="E165" s="54">
        <v>-1</v>
      </c>
      <c r="F165" s="62">
        <v>11753472</v>
      </c>
      <c r="G165" s="62">
        <v>11756537</v>
      </c>
      <c r="H165" s="62">
        <v>1</v>
      </c>
      <c r="I165" s="62"/>
      <c r="J165" s="65"/>
      <c r="K165" s="66" t="s">
        <v>162</v>
      </c>
    </row>
    <row r="166" spans="1:11" s="64" customFormat="1" ht="15.75" x14ac:dyDescent="0.25">
      <c r="A166" s="65"/>
      <c r="B166" s="66" t="s">
        <v>161</v>
      </c>
      <c r="C166" s="67" t="s">
        <v>160</v>
      </c>
      <c r="D166" s="62" t="s">
        <v>120</v>
      </c>
      <c r="E166" s="54">
        <v>-1</v>
      </c>
      <c r="F166" s="62">
        <v>11758780</v>
      </c>
      <c r="G166" s="62">
        <v>11762199</v>
      </c>
      <c r="H166" s="62">
        <v>1</v>
      </c>
      <c r="I166" s="62"/>
      <c r="J166" s="65"/>
      <c r="K166" s="66" t="s">
        <v>159</v>
      </c>
    </row>
    <row r="167" spans="1:11" s="64" customFormat="1" ht="15.75" x14ac:dyDescent="0.25">
      <c r="A167" s="65"/>
      <c r="B167" s="66" t="s">
        <v>158</v>
      </c>
      <c r="C167" s="67" t="s">
        <v>157</v>
      </c>
      <c r="D167" s="62" t="s">
        <v>120</v>
      </c>
      <c r="E167" s="54">
        <v>-1</v>
      </c>
      <c r="F167" s="62">
        <v>11771642</v>
      </c>
      <c r="G167" s="62">
        <v>11774578</v>
      </c>
      <c r="H167" s="62">
        <v>1</v>
      </c>
      <c r="I167" s="62"/>
      <c r="J167" s="78"/>
      <c r="K167" s="66" t="s">
        <v>156</v>
      </c>
    </row>
    <row r="168" spans="1:11" s="64" customFormat="1" ht="15.75" x14ac:dyDescent="0.25">
      <c r="A168" s="65"/>
      <c r="B168" s="66" t="s">
        <v>155</v>
      </c>
      <c r="C168" s="67" t="s">
        <v>154</v>
      </c>
      <c r="D168" s="62" t="s">
        <v>120</v>
      </c>
      <c r="E168" s="54">
        <v>-1</v>
      </c>
      <c r="F168" s="62">
        <v>11789688</v>
      </c>
      <c r="G168" s="62">
        <v>11792853</v>
      </c>
      <c r="H168" s="62">
        <v>1</v>
      </c>
      <c r="I168" s="62"/>
      <c r="J168" s="78"/>
      <c r="K168" s="66" t="s">
        <v>153</v>
      </c>
    </row>
    <row r="169" spans="1:11" s="64" customFormat="1" ht="15.75" x14ac:dyDescent="0.25">
      <c r="A169" s="65"/>
      <c r="B169" s="66" t="s">
        <v>152</v>
      </c>
      <c r="C169" s="67" t="s">
        <v>151</v>
      </c>
      <c r="D169" s="62" t="s">
        <v>120</v>
      </c>
      <c r="E169" s="54">
        <v>-1</v>
      </c>
      <c r="F169" s="62">
        <v>11799339</v>
      </c>
      <c r="G169" s="62">
        <v>11802008</v>
      </c>
      <c r="H169" s="62">
        <v>1</v>
      </c>
      <c r="I169" s="62"/>
      <c r="J169" s="65"/>
      <c r="K169" s="66" t="s">
        <v>150</v>
      </c>
    </row>
    <row r="170" spans="1:11" s="64" customFormat="1" ht="15.75" x14ac:dyDescent="0.25">
      <c r="A170" s="65"/>
      <c r="B170" s="66" t="s">
        <v>149</v>
      </c>
      <c r="C170" s="67" t="s">
        <v>148</v>
      </c>
      <c r="D170" s="62" t="s">
        <v>120</v>
      </c>
      <c r="E170" s="54">
        <v>-1</v>
      </c>
      <c r="F170" s="62">
        <v>11816909</v>
      </c>
      <c r="G170" s="62">
        <v>11820171</v>
      </c>
      <c r="H170" s="62">
        <v>2</v>
      </c>
      <c r="I170" s="62"/>
      <c r="J170" s="65"/>
      <c r="K170" s="66" t="s">
        <v>147</v>
      </c>
    </row>
    <row r="171" spans="1:11" s="64" customFormat="1" ht="15.75" x14ac:dyDescent="0.25">
      <c r="A171" s="65"/>
      <c r="B171" s="66" t="s">
        <v>146</v>
      </c>
      <c r="C171" s="67" t="s">
        <v>145</v>
      </c>
      <c r="D171" s="62" t="s">
        <v>120</v>
      </c>
      <c r="E171" s="54">
        <v>-1</v>
      </c>
      <c r="F171" s="62">
        <v>11837606</v>
      </c>
      <c r="G171" s="62">
        <v>11840739</v>
      </c>
      <c r="H171" s="62">
        <v>1</v>
      </c>
      <c r="I171" s="62"/>
      <c r="J171" s="65"/>
      <c r="K171" s="66" t="s">
        <v>144</v>
      </c>
    </row>
    <row r="172" spans="1:11" s="64" customFormat="1" ht="15.75" x14ac:dyDescent="0.25">
      <c r="A172" s="65"/>
      <c r="B172" s="66" t="s">
        <v>143</v>
      </c>
      <c r="C172" s="67" t="s">
        <v>142</v>
      </c>
      <c r="D172" s="62" t="s">
        <v>120</v>
      </c>
      <c r="E172" s="54">
        <v>-1</v>
      </c>
      <c r="F172" s="62">
        <v>11870056</v>
      </c>
      <c r="G172" s="62">
        <v>11873264</v>
      </c>
      <c r="H172" s="62">
        <v>5</v>
      </c>
      <c r="I172" s="62"/>
      <c r="J172" s="65"/>
      <c r="K172" s="66" t="s">
        <v>141</v>
      </c>
    </row>
    <row r="173" spans="1:11" s="64" customFormat="1" ht="15.75" x14ac:dyDescent="0.25">
      <c r="A173" s="65"/>
      <c r="B173" s="66" t="s">
        <v>140</v>
      </c>
      <c r="C173" s="67" t="s">
        <v>139</v>
      </c>
      <c r="D173" s="62" t="s">
        <v>120</v>
      </c>
      <c r="E173" s="54">
        <v>-1</v>
      </c>
      <c r="F173" s="62">
        <v>11901729</v>
      </c>
      <c r="G173" s="62">
        <v>11905022</v>
      </c>
      <c r="H173" s="62">
        <v>6</v>
      </c>
      <c r="I173" s="62"/>
      <c r="J173" s="65"/>
      <c r="K173" s="66" t="s">
        <v>138</v>
      </c>
    </row>
    <row r="174" spans="1:11" s="64" customFormat="1" ht="15.75" x14ac:dyDescent="0.25">
      <c r="A174" s="65"/>
      <c r="B174" s="66" t="s">
        <v>137</v>
      </c>
      <c r="C174" s="67" t="s">
        <v>136</v>
      </c>
      <c r="D174" s="62" t="s">
        <v>120</v>
      </c>
      <c r="E174" s="54">
        <v>-1</v>
      </c>
      <c r="F174" s="62">
        <v>32228720</v>
      </c>
      <c r="G174" s="62">
        <v>32230379</v>
      </c>
      <c r="H174" s="62">
        <v>1</v>
      </c>
      <c r="I174" s="62"/>
      <c r="J174" s="65"/>
      <c r="K174" s="66" t="s">
        <v>135</v>
      </c>
    </row>
    <row r="175" spans="1:11" s="64" customFormat="1" ht="15.75" x14ac:dyDescent="0.25">
      <c r="A175" s="65"/>
      <c r="B175" s="66" t="s">
        <v>134</v>
      </c>
      <c r="C175" s="67" t="s">
        <v>133</v>
      </c>
      <c r="D175" s="62" t="s">
        <v>120</v>
      </c>
      <c r="E175" s="54">
        <v>1</v>
      </c>
      <c r="F175" s="62">
        <v>34717212</v>
      </c>
      <c r="G175" s="62">
        <v>34718846</v>
      </c>
      <c r="H175" s="62">
        <v>1</v>
      </c>
      <c r="I175" s="62"/>
      <c r="J175" s="65"/>
      <c r="K175" s="66" t="s">
        <v>132</v>
      </c>
    </row>
    <row r="176" spans="1:11" s="64" customFormat="1" ht="15.75" x14ac:dyDescent="0.25">
      <c r="A176" s="65"/>
      <c r="B176" s="66" t="s">
        <v>131</v>
      </c>
      <c r="C176" s="67" t="s">
        <v>130</v>
      </c>
      <c r="D176" s="62" t="s">
        <v>120</v>
      </c>
      <c r="E176" s="54">
        <v>1</v>
      </c>
      <c r="F176" s="62">
        <v>34941346</v>
      </c>
      <c r="G176" s="62">
        <v>34942899</v>
      </c>
      <c r="H176" s="62">
        <v>1</v>
      </c>
      <c r="I176" s="62"/>
      <c r="J176" s="65"/>
      <c r="K176" s="66" t="s">
        <v>129</v>
      </c>
    </row>
    <row r="177" spans="1:11" s="64" customFormat="1" ht="15.75" x14ac:dyDescent="0.25">
      <c r="A177" s="65"/>
      <c r="B177" s="66" t="s">
        <v>128</v>
      </c>
      <c r="C177" s="67" t="s">
        <v>127</v>
      </c>
      <c r="D177" s="62" t="s">
        <v>120</v>
      </c>
      <c r="E177" s="54">
        <v>1</v>
      </c>
      <c r="F177" s="62">
        <v>39470485</v>
      </c>
      <c r="G177" s="62">
        <v>39472676</v>
      </c>
      <c r="H177" s="62">
        <v>1</v>
      </c>
      <c r="I177" s="62"/>
      <c r="J177" s="65"/>
      <c r="K177" s="66" t="s">
        <v>126</v>
      </c>
    </row>
    <row r="178" spans="1:11" s="64" customFormat="1" ht="15.75" x14ac:dyDescent="0.25">
      <c r="A178" s="65"/>
      <c r="B178" s="66" t="s">
        <v>125</v>
      </c>
      <c r="C178" s="67" t="s">
        <v>124</v>
      </c>
      <c r="D178" s="62" t="s">
        <v>120</v>
      </c>
      <c r="E178" s="54">
        <v>1</v>
      </c>
      <c r="F178" s="62">
        <v>39684047</v>
      </c>
      <c r="G178" s="62">
        <v>39685957</v>
      </c>
      <c r="H178" s="62">
        <v>1</v>
      </c>
      <c r="I178" s="62"/>
      <c r="J178" s="65"/>
      <c r="K178" s="66" t="s">
        <v>123</v>
      </c>
    </row>
    <row r="179" spans="1:11" s="64" customFormat="1" ht="15.75" x14ac:dyDescent="0.25">
      <c r="A179" s="65"/>
      <c r="B179" s="66" t="s">
        <v>122</v>
      </c>
      <c r="C179" s="67" t="s">
        <v>121</v>
      </c>
      <c r="D179" s="62" t="s">
        <v>120</v>
      </c>
      <c r="E179" s="54">
        <v>1</v>
      </c>
      <c r="F179" s="62">
        <v>40052436</v>
      </c>
      <c r="G179" s="62">
        <v>40053982</v>
      </c>
      <c r="H179" s="62">
        <v>1</v>
      </c>
      <c r="I179" s="62"/>
      <c r="J179" s="65"/>
      <c r="K179" s="66" t="s">
        <v>119</v>
      </c>
    </row>
    <row r="180" spans="1:11" s="64" customFormat="1" ht="15.75" x14ac:dyDescent="0.25">
      <c r="A180" s="65"/>
      <c r="B180" s="66" t="s">
        <v>118</v>
      </c>
      <c r="C180" s="67" t="s">
        <v>117</v>
      </c>
      <c r="D180" s="62" t="s">
        <v>104</v>
      </c>
      <c r="E180" s="54">
        <v>1</v>
      </c>
      <c r="F180" s="62">
        <v>21206376</v>
      </c>
      <c r="G180" s="62">
        <v>21209067</v>
      </c>
      <c r="H180" s="62">
        <v>1</v>
      </c>
      <c r="I180" s="62"/>
      <c r="J180" s="65"/>
      <c r="K180" s="66" t="s">
        <v>116</v>
      </c>
    </row>
    <row r="181" spans="1:11" s="64" customFormat="1" ht="15.75" x14ac:dyDescent="0.25">
      <c r="A181" s="65"/>
      <c r="B181" s="66" t="s">
        <v>115</v>
      </c>
      <c r="C181" s="67" t="s">
        <v>114</v>
      </c>
      <c r="D181" s="62" t="s">
        <v>104</v>
      </c>
      <c r="E181" s="54">
        <v>1</v>
      </c>
      <c r="F181" s="62">
        <v>21220171</v>
      </c>
      <c r="G181" s="62">
        <v>21222225</v>
      </c>
      <c r="H181" s="62">
        <v>1</v>
      </c>
      <c r="I181" s="62"/>
      <c r="J181" s="65"/>
      <c r="K181" s="66" t="s">
        <v>113</v>
      </c>
    </row>
    <row r="182" spans="1:11" s="64" customFormat="1" ht="15.75" x14ac:dyDescent="0.25">
      <c r="A182" s="65"/>
      <c r="B182" s="66" t="s">
        <v>112</v>
      </c>
      <c r="C182" s="67" t="s">
        <v>111</v>
      </c>
      <c r="D182" s="62" t="s">
        <v>104</v>
      </c>
      <c r="E182" s="54">
        <v>1</v>
      </c>
      <c r="F182" s="62">
        <v>21233176</v>
      </c>
      <c r="G182" s="62">
        <v>21235665</v>
      </c>
      <c r="H182" s="62">
        <v>1</v>
      </c>
      <c r="I182" s="62"/>
      <c r="J182" s="65"/>
      <c r="K182" s="66" t="s">
        <v>110</v>
      </c>
    </row>
    <row r="183" spans="1:11" s="64" customFormat="1" ht="15.75" x14ac:dyDescent="0.25">
      <c r="A183" s="65"/>
      <c r="B183" s="66" t="s">
        <v>109</v>
      </c>
      <c r="C183" s="67" t="s">
        <v>108</v>
      </c>
      <c r="D183" s="62" t="s">
        <v>104</v>
      </c>
      <c r="E183" s="54">
        <v>1</v>
      </c>
      <c r="F183" s="62">
        <v>21249361</v>
      </c>
      <c r="G183" s="62">
        <v>21252047</v>
      </c>
      <c r="H183" s="62">
        <v>1</v>
      </c>
      <c r="I183" s="62"/>
      <c r="J183" s="65"/>
      <c r="K183" s="66" t="s">
        <v>107</v>
      </c>
    </row>
    <row r="184" spans="1:11" s="64" customFormat="1" ht="15.75" x14ac:dyDescent="0.25">
      <c r="A184" s="65"/>
      <c r="B184" s="66" t="s">
        <v>106</v>
      </c>
      <c r="C184" s="67" t="s">
        <v>105</v>
      </c>
      <c r="D184" s="62" t="s">
        <v>104</v>
      </c>
      <c r="E184" s="54">
        <v>1</v>
      </c>
      <c r="F184" s="62">
        <v>21266628</v>
      </c>
      <c r="G184" s="62">
        <v>21268908</v>
      </c>
      <c r="H184" s="62">
        <v>1</v>
      </c>
      <c r="I184" s="62"/>
      <c r="J184" s="65"/>
      <c r="K184" s="66" t="s">
        <v>103</v>
      </c>
    </row>
    <row r="185" spans="1:11" s="64" customFormat="1" ht="15.75" x14ac:dyDescent="0.25">
      <c r="A185" s="65"/>
      <c r="B185" s="66" t="s">
        <v>102</v>
      </c>
      <c r="C185" s="67" t="s">
        <v>101</v>
      </c>
      <c r="D185" s="62" t="s">
        <v>100</v>
      </c>
      <c r="E185" s="54">
        <v>-1</v>
      </c>
      <c r="F185" s="62">
        <v>40041694</v>
      </c>
      <c r="G185" s="62">
        <v>40043509</v>
      </c>
      <c r="H185" s="62">
        <v>1</v>
      </c>
      <c r="I185" s="62"/>
      <c r="J185" s="65"/>
      <c r="K185" s="66" t="s">
        <v>99</v>
      </c>
    </row>
    <row r="186" spans="1:11" s="64" customFormat="1" ht="15.75" x14ac:dyDescent="0.25">
      <c r="A186" s="65"/>
      <c r="B186" s="66" t="s">
        <v>98</v>
      </c>
      <c r="C186" s="67" t="s">
        <v>97</v>
      </c>
      <c r="D186" s="62" t="s">
        <v>75</v>
      </c>
      <c r="E186" s="54">
        <v>-1</v>
      </c>
      <c r="F186" s="62">
        <v>32976463</v>
      </c>
      <c r="G186" s="62">
        <v>32977130</v>
      </c>
      <c r="H186" s="62">
        <v>1</v>
      </c>
      <c r="I186" s="62"/>
      <c r="J186" s="65"/>
      <c r="K186" s="66" t="s">
        <v>96</v>
      </c>
    </row>
    <row r="187" spans="1:11" s="64" customFormat="1" ht="15.75" x14ac:dyDescent="0.25">
      <c r="A187" s="65"/>
      <c r="B187" s="66" t="s">
        <v>95</v>
      </c>
      <c r="C187" s="67" t="s">
        <v>94</v>
      </c>
      <c r="D187" s="62" t="s">
        <v>75</v>
      </c>
      <c r="E187" s="54">
        <v>-1</v>
      </c>
      <c r="F187" s="62">
        <v>32982333</v>
      </c>
      <c r="G187" s="62">
        <v>32984444</v>
      </c>
      <c r="H187" s="62">
        <v>1</v>
      </c>
      <c r="I187" s="62"/>
      <c r="J187" s="65"/>
      <c r="K187" s="66" t="s">
        <v>93</v>
      </c>
    </row>
    <row r="188" spans="1:11" s="64" customFormat="1" ht="15.75" x14ac:dyDescent="0.25">
      <c r="A188" s="65"/>
      <c r="B188" s="66" t="s">
        <v>92</v>
      </c>
      <c r="C188" s="67" t="s">
        <v>91</v>
      </c>
      <c r="D188" s="62" t="s">
        <v>75</v>
      </c>
      <c r="E188" s="54">
        <v>-1</v>
      </c>
      <c r="F188" s="62">
        <v>33004493</v>
      </c>
      <c r="G188" s="62">
        <v>33006611</v>
      </c>
      <c r="H188" s="62">
        <v>1</v>
      </c>
      <c r="I188" s="62"/>
      <c r="J188" s="65"/>
      <c r="K188" s="66" t="s">
        <v>90</v>
      </c>
    </row>
    <row r="189" spans="1:11" s="64" customFormat="1" ht="15.75" x14ac:dyDescent="0.25">
      <c r="A189" s="65"/>
      <c r="B189" s="66" t="s">
        <v>89</v>
      </c>
      <c r="C189" s="67" t="s">
        <v>88</v>
      </c>
      <c r="D189" s="62" t="s">
        <v>75</v>
      </c>
      <c r="E189" s="54">
        <v>-1</v>
      </c>
      <c r="F189" s="62">
        <v>33009677</v>
      </c>
      <c r="G189" s="62">
        <v>33011032</v>
      </c>
      <c r="H189" s="62">
        <v>1</v>
      </c>
      <c r="I189" s="62"/>
      <c r="J189" s="65"/>
      <c r="K189" s="66" t="s">
        <v>87</v>
      </c>
    </row>
    <row r="190" spans="1:11" s="64" customFormat="1" ht="15.75" x14ac:dyDescent="0.25">
      <c r="A190" s="65"/>
      <c r="B190" s="66" t="s">
        <v>86</v>
      </c>
      <c r="C190" s="67" t="s">
        <v>85</v>
      </c>
      <c r="D190" s="62" t="s">
        <v>75</v>
      </c>
      <c r="E190" s="54">
        <v>-1</v>
      </c>
      <c r="F190" s="62">
        <v>33254024</v>
      </c>
      <c r="G190" s="62">
        <v>33255573</v>
      </c>
      <c r="H190" s="62">
        <v>1</v>
      </c>
      <c r="I190" s="62"/>
      <c r="J190" s="65"/>
      <c r="K190" s="66" t="s">
        <v>84</v>
      </c>
    </row>
    <row r="191" spans="1:11" s="64" customFormat="1" ht="15.75" x14ac:dyDescent="0.25">
      <c r="A191" s="65"/>
      <c r="B191" s="66" t="s">
        <v>83</v>
      </c>
      <c r="C191" s="67" t="s">
        <v>82</v>
      </c>
      <c r="D191" s="62" t="s">
        <v>75</v>
      </c>
      <c r="E191" s="54">
        <v>1</v>
      </c>
      <c r="F191" s="62">
        <v>33262423</v>
      </c>
      <c r="G191" s="62">
        <v>33264286</v>
      </c>
      <c r="H191" s="62">
        <v>1</v>
      </c>
      <c r="I191" s="62"/>
      <c r="J191" s="65"/>
      <c r="K191" s="66" t="s">
        <v>81</v>
      </c>
    </row>
    <row r="192" spans="1:11" s="64" customFormat="1" ht="15.75" x14ac:dyDescent="0.25">
      <c r="A192" s="65"/>
      <c r="B192" s="66" t="s">
        <v>80</v>
      </c>
      <c r="C192" s="67" t="s">
        <v>79</v>
      </c>
      <c r="D192" s="62" t="s">
        <v>75</v>
      </c>
      <c r="E192" s="54">
        <v>-1</v>
      </c>
      <c r="F192" s="62">
        <v>33267143</v>
      </c>
      <c r="G192" s="62">
        <v>33269395</v>
      </c>
      <c r="H192" s="62">
        <v>1</v>
      </c>
      <c r="I192" s="62"/>
      <c r="J192" s="65"/>
      <c r="K192" s="66" t="s">
        <v>78</v>
      </c>
    </row>
    <row r="193" spans="1:11" s="64" customFormat="1" ht="15.75" x14ac:dyDescent="0.25">
      <c r="A193" s="65"/>
      <c r="B193" s="66" t="s">
        <v>77</v>
      </c>
      <c r="C193" s="67" t="s">
        <v>76</v>
      </c>
      <c r="D193" s="62" t="s">
        <v>75</v>
      </c>
      <c r="E193" s="54">
        <v>-1</v>
      </c>
      <c r="F193" s="62">
        <v>69715846</v>
      </c>
      <c r="G193" s="62">
        <v>69719514</v>
      </c>
      <c r="H193" s="62">
        <v>4</v>
      </c>
      <c r="I193" s="62"/>
      <c r="J193" s="65"/>
      <c r="K193" s="66" t="s">
        <v>74</v>
      </c>
    </row>
    <row r="194" spans="1:11" s="64" customFormat="1" ht="15.75" x14ac:dyDescent="0.25">
      <c r="A194" s="65"/>
      <c r="B194" s="66" t="s">
        <v>73</v>
      </c>
      <c r="C194" s="67" t="s">
        <v>72</v>
      </c>
      <c r="D194" s="62" t="s">
        <v>62</v>
      </c>
      <c r="E194" s="54">
        <v>-1</v>
      </c>
      <c r="F194" s="62">
        <v>11722072</v>
      </c>
      <c r="G194" s="62">
        <v>11728698</v>
      </c>
      <c r="H194" s="62">
        <v>2</v>
      </c>
      <c r="I194" s="62"/>
      <c r="J194" s="65"/>
      <c r="K194" s="66" t="s">
        <v>71</v>
      </c>
    </row>
    <row r="195" spans="1:11" s="64" customFormat="1" ht="15.75" x14ac:dyDescent="0.25">
      <c r="A195" s="65"/>
      <c r="B195" s="66" t="s">
        <v>70</v>
      </c>
      <c r="C195" s="67" t="s">
        <v>69</v>
      </c>
      <c r="D195" s="62" t="s">
        <v>62</v>
      </c>
      <c r="E195" s="54">
        <v>-1</v>
      </c>
      <c r="F195" s="62">
        <v>11737694</v>
      </c>
      <c r="G195" s="62">
        <v>11741186</v>
      </c>
      <c r="H195" s="62">
        <v>1</v>
      </c>
      <c r="I195" s="62"/>
      <c r="J195" s="65"/>
      <c r="K195" s="66" t="s">
        <v>68</v>
      </c>
    </row>
    <row r="196" spans="1:11" s="64" customFormat="1" ht="15.75" x14ac:dyDescent="0.25">
      <c r="A196" s="65"/>
      <c r="B196" s="66" t="s">
        <v>67</v>
      </c>
      <c r="C196" s="67" t="s">
        <v>66</v>
      </c>
      <c r="D196" s="62" t="s">
        <v>62</v>
      </c>
      <c r="E196" s="54">
        <v>1</v>
      </c>
      <c r="F196" s="62">
        <v>11788760</v>
      </c>
      <c r="G196" s="62">
        <v>11790881</v>
      </c>
      <c r="H196" s="62">
        <v>1</v>
      </c>
      <c r="I196" s="62"/>
      <c r="J196" s="65"/>
      <c r="K196" s="66" t="s">
        <v>65</v>
      </c>
    </row>
    <row r="197" spans="1:11" s="64" customFormat="1" ht="15.75" x14ac:dyDescent="0.25">
      <c r="A197" s="65"/>
      <c r="B197" s="66" t="s">
        <v>64</v>
      </c>
      <c r="C197" s="67" t="s">
        <v>63</v>
      </c>
      <c r="D197" s="62" t="s">
        <v>62</v>
      </c>
      <c r="E197" s="54">
        <v>1</v>
      </c>
      <c r="F197" s="62">
        <v>11828310</v>
      </c>
      <c r="G197" s="62">
        <v>11831327</v>
      </c>
      <c r="H197" s="62">
        <v>1</v>
      </c>
      <c r="I197" s="62"/>
      <c r="J197" s="65"/>
      <c r="K197" s="66" t="s">
        <v>61</v>
      </c>
    </row>
    <row r="198" spans="1:11" s="64" customFormat="1" ht="15.75" x14ac:dyDescent="0.25">
      <c r="A198" s="82"/>
      <c r="B198" s="161" t="s">
        <v>60</v>
      </c>
      <c r="C198" s="162" t="s">
        <v>59</v>
      </c>
      <c r="D198" s="163" t="s">
        <v>58</v>
      </c>
      <c r="E198" s="164">
        <v>-1</v>
      </c>
      <c r="F198" s="163">
        <v>24687167</v>
      </c>
      <c r="G198" s="163">
        <v>24689350</v>
      </c>
      <c r="H198" s="163">
        <v>1</v>
      </c>
      <c r="I198" s="163"/>
      <c r="J198" s="82"/>
      <c r="K198" s="161" t="s">
        <v>57</v>
      </c>
    </row>
    <row r="199" spans="1:11" s="48" customFormat="1" ht="15.75" customHeight="1" x14ac:dyDescent="0.25">
      <c r="A199" s="158"/>
      <c r="B199" s="158"/>
      <c r="C199" s="60"/>
      <c r="D199" s="159"/>
      <c r="E199" s="60"/>
      <c r="F199" s="60"/>
      <c r="G199" s="60"/>
      <c r="H199" s="60"/>
      <c r="I199" s="160"/>
      <c r="J199" s="60"/>
      <c r="K199" s="60"/>
    </row>
    <row r="200" spans="1:11" s="48" customFormat="1" ht="15.75" customHeight="1" x14ac:dyDescent="0.25">
      <c r="A200" s="158" t="s">
        <v>829</v>
      </c>
      <c r="B200" s="158"/>
      <c r="C200" s="60"/>
      <c r="D200" s="159"/>
      <c r="E200" s="60"/>
      <c r="F200" s="60"/>
      <c r="G200" s="60"/>
      <c r="H200" s="60"/>
      <c r="I200" s="160"/>
      <c r="J200" s="60"/>
      <c r="K200" s="60"/>
    </row>
    <row r="201" spans="1:11" s="48" customFormat="1" ht="91.5" hidden="1" customHeight="1" x14ac:dyDescent="0.25">
      <c r="A201" s="56"/>
      <c r="B201" s="56"/>
      <c r="C201" s="57"/>
      <c r="D201" s="58"/>
      <c r="E201" s="57"/>
      <c r="F201" s="57"/>
      <c r="G201" s="57"/>
      <c r="H201" s="57"/>
      <c r="I201" s="59"/>
      <c r="J201" s="57"/>
      <c r="K201" s="57"/>
    </row>
    <row r="202" spans="1:11" s="48" customFormat="1" ht="91.5" hidden="1" customHeight="1" x14ac:dyDescent="0.25">
      <c r="A202" s="56"/>
      <c r="B202" s="56"/>
      <c r="C202" s="57"/>
      <c r="D202" s="58"/>
      <c r="E202" s="57"/>
      <c r="F202" s="57"/>
      <c r="G202" s="57"/>
      <c r="H202" s="57"/>
      <c r="I202" s="59"/>
      <c r="J202" s="57"/>
      <c r="K202" s="57"/>
    </row>
    <row r="203" spans="1:11" s="48" customFormat="1" ht="91.5" hidden="1" customHeight="1" x14ac:dyDescent="0.25">
      <c r="A203" s="56"/>
      <c r="B203" s="56"/>
      <c r="C203" s="57"/>
      <c r="D203" s="58"/>
      <c r="E203" s="57"/>
      <c r="F203" s="57"/>
      <c r="G203" s="57"/>
      <c r="H203" s="57"/>
      <c r="I203" s="59"/>
      <c r="J203" s="57"/>
      <c r="K203" s="57"/>
    </row>
    <row r="204" spans="1:11" s="48" customFormat="1" ht="91.5" hidden="1" customHeight="1" x14ac:dyDescent="0.25">
      <c r="A204" s="56"/>
      <c r="B204" s="56"/>
      <c r="C204" s="57"/>
      <c r="D204" s="58"/>
      <c r="E204" s="57"/>
      <c r="F204" s="57"/>
      <c r="G204" s="57"/>
      <c r="H204" s="57"/>
      <c r="I204" s="59"/>
      <c r="J204" s="57"/>
      <c r="K204" s="57"/>
    </row>
    <row r="205" spans="1:11" s="48" customFormat="1" ht="91.5" hidden="1" customHeight="1" x14ac:dyDescent="0.25">
      <c r="A205" s="56"/>
      <c r="B205" s="56"/>
      <c r="C205" s="57"/>
      <c r="D205" s="58"/>
      <c r="E205" s="57"/>
      <c r="F205" s="57"/>
      <c r="G205" s="57"/>
      <c r="H205" s="57"/>
      <c r="I205" s="59"/>
      <c r="J205" s="57"/>
      <c r="K205" s="57"/>
    </row>
    <row r="206" spans="1:11" s="48" customFormat="1" ht="91.5" hidden="1" customHeight="1" x14ac:dyDescent="0.25">
      <c r="A206" s="56"/>
      <c r="B206" s="56"/>
      <c r="C206" s="57"/>
      <c r="D206" s="58"/>
      <c r="E206" s="57"/>
      <c r="F206" s="57"/>
      <c r="G206" s="57"/>
      <c r="H206" s="57"/>
      <c r="I206" s="59"/>
      <c r="J206" s="57"/>
      <c r="K206" s="57"/>
    </row>
    <row r="207" spans="1:11" s="48" customFormat="1" ht="91.5" hidden="1" customHeight="1" x14ac:dyDescent="0.25">
      <c r="A207" s="56"/>
      <c r="B207" s="56"/>
      <c r="C207" s="57"/>
      <c r="D207" s="58"/>
      <c r="E207" s="57"/>
      <c r="F207" s="57"/>
      <c r="G207" s="57"/>
      <c r="H207" s="57"/>
      <c r="I207" s="59"/>
      <c r="J207" s="57"/>
      <c r="K207" s="57"/>
    </row>
    <row r="208" spans="1:11" s="48" customFormat="1" ht="91.5" hidden="1" customHeight="1" x14ac:dyDescent="0.25">
      <c r="A208" s="56"/>
      <c r="B208" s="56"/>
      <c r="C208" s="57"/>
      <c r="D208" s="58"/>
      <c r="E208" s="57"/>
      <c r="F208" s="57"/>
      <c r="G208" s="57"/>
      <c r="H208" s="57"/>
      <c r="I208" s="59"/>
      <c r="J208" s="57"/>
      <c r="K208" s="57"/>
    </row>
    <row r="209" spans="1:11" s="48" customFormat="1" ht="87.75" hidden="1" customHeight="1" x14ac:dyDescent="0.25">
      <c r="A209" s="56"/>
      <c r="B209" s="56"/>
      <c r="C209" s="57"/>
      <c r="D209" s="58"/>
      <c r="E209" s="57"/>
      <c r="F209" s="57"/>
      <c r="G209" s="57"/>
      <c r="H209" s="57"/>
      <c r="I209" s="59"/>
      <c r="J209" s="57"/>
      <c r="K209" s="57"/>
    </row>
    <row r="210" spans="1:11" s="56" customFormat="1" ht="87.75" hidden="1" customHeight="1" x14ac:dyDescent="0.25">
      <c r="C210" s="57"/>
      <c r="D210" s="58"/>
      <c r="E210" s="57"/>
      <c r="F210" s="57"/>
      <c r="G210" s="57"/>
      <c r="H210" s="57"/>
      <c r="I210" s="59"/>
      <c r="J210" s="57"/>
      <c r="K210" s="57"/>
    </row>
    <row r="211" spans="1:11" s="56" customFormat="1" ht="87.75" hidden="1" customHeight="1" x14ac:dyDescent="0.25">
      <c r="C211" s="57"/>
      <c r="D211" s="58"/>
      <c r="E211" s="57"/>
      <c r="F211" s="57"/>
      <c r="G211" s="57"/>
      <c r="H211" s="57"/>
      <c r="I211" s="59"/>
      <c r="J211" s="57"/>
      <c r="K211" s="57"/>
    </row>
    <row r="212" spans="1:11" s="56" customFormat="1" ht="87.75" hidden="1" customHeight="1" x14ac:dyDescent="0.25">
      <c r="C212" s="57"/>
      <c r="D212" s="58"/>
      <c r="E212" s="57"/>
      <c r="F212" s="57"/>
      <c r="G212" s="57"/>
      <c r="H212" s="57"/>
      <c r="I212" s="59"/>
      <c r="J212" s="57"/>
      <c r="K212" s="57"/>
    </row>
    <row r="213" spans="1:11" s="56" customFormat="1" ht="87.75" hidden="1" customHeight="1" x14ac:dyDescent="0.25">
      <c r="C213" s="57"/>
      <c r="D213" s="58"/>
      <c r="E213" s="57"/>
      <c r="F213" s="57"/>
      <c r="G213" s="57"/>
      <c r="H213" s="57"/>
      <c r="I213" s="59"/>
      <c r="J213" s="57"/>
      <c r="K213" s="57"/>
    </row>
    <row r="214" spans="1:11" s="56" customFormat="1" ht="87.75" hidden="1" customHeight="1" x14ac:dyDescent="0.25">
      <c r="C214" s="57"/>
      <c r="D214" s="58"/>
      <c r="E214" s="57"/>
      <c r="F214" s="57"/>
      <c r="G214" s="57"/>
      <c r="H214" s="57"/>
      <c r="I214" s="59"/>
      <c r="J214" s="57"/>
      <c r="K214" s="57"/>
    </row>
    <row r="215" spans="1:11" s="56" customFormat="1" ht="87.75" hidden="1" customHeight="1" x14ac:dyDescent="0.25">
      <c r="C215" s="57"/>
      <c r="D215" s="58"/>
      <c r="E215" s="57"/>
      <c r="F215" s="57"/>
      <c r="G215" s="57"/>
      <c r="H215" s="57"/>
      <c r="I215" s="59"/>
      <c r="J215" s="57"/>
      <c r="K215" s="57"/>
    </row>
    <row r="216" spans="1:11" s="56" customFormat="1" ht="87.75" hidden="1" customHeight="1" x14ac:dyDescent="0.25">
      <c r="C216" s="57"/>
      <c r="D216" s="58"/>
      <c r="E216" s="57"/>
      <c r="F216" s="57"/>
      <c r="G216" s="57"/>
      <c r="H216" s="57"/>
      <c r="I216" s="59"/>
      <c r="J216" s="57"/>
      <c r="K216" s="57"/>
    </row>
    <row r="217" spans="1:11" s="56" customFormat="1" ht="87.75" hidden="1" customHeight="1" x14ac:dyDescent="0.25">
      <c r="C217" s="57"/>
      <c r="D217" s="58"/>
      <c r="E217" s="57"/>
      <c r="F217" s="57"/>
      <c r="G217" s="57"/>
      <c r="H217" s="57"/>
      <c r="I217" s="59"/>
      <c r="J217" s="57"/>
      <c r="K217" s="57"/>
    </row>
    <row r="218" spans="1:11" s="56" customFormat="1" ht="87.75" hidden="1" customHeight="1" x14ac:dyDescent="0.25">
      <c r="C218" s="57"/>
      <c r="D218" s="58"/>
      <c r="E218" s="57"/>
      <c r="F218" s="57"/>
      <c r="G218" s="57"/>
      <c r="H218" s="57"/>
      <c r="I218" s="59"/>
      <c r="J218" s="57"/>
      <c r="K218" s="57"/>
    </row>
    <row r="219" spans="1:11" s="56" customFormat="1" ht="87.75" hidden="1" customHeight="1" x14ac:dyDescent="0.25">
      <c r="C219" s="57"/>
      <c r="D219" s="58"/>
      <c r="E219" s="57"/>
      <c r="F219" s="57"/>
      <c r="G219" s="57"/>
      <c r="H219" s="57"/>
      <c r="I219" s="59"/>
      <c r="J219" s="57"/>
      <c r="K219" s="57"/>
    </row>
    <row r="220" spans="1:11" s="56" customFormat="1" ht="87.75" hidden="1" customHeight="1" x14ac:dyDescent="0.25">
      <c r="C220" s="57"/>
      <c r="D220" s="58"/>
      <c r="E220" s="57"/>
      <c r="F220" s="57"/>
      <c r="G220" s="57"/>
      <c r="H220" s="57"/>
      <c r="I220" s="59"/>
      <c r="J220" s="57"/>
      <c r="K220" s="57"/>
    </row>
    <row r="221" spans="1:11" s="56" customFormat="1" ht="87.75" hidden="1" customHeight="1" x14ac:dyDescent="0.25">
      <c r="C221" s="57"/>
      <c r="D221" s="58"/>
      <c r="E221" s="57"/>
      <c r="F221" s="57"/>
      <c r="G221" s="57"/>
      <c r="H221" s="57"/>
      <c r="I221" s="59"/>
      <c r="J221" s="57"/>
      <c r="K221" s="57"/>
    </row>
    <row r="222" spans="1:11" s="56" customFormat="1" ht="87.75" hidden="1" customHeight="1" x14ac:dyDescent="0.25">
      <c r="C222" s="57"/>
      <c r="D222" s="58"/>
      <c r="E222" s="57"/>
      <c r="F222" s="57"/>
      <c r="G222" s="57"/>
      <c r="H222" s="57"/>
      <c r="I222" s="59"/>
      <c r="J222" s="57"/>
      <c r="K222" s="57"/>
    </row>
    <row r="223" spans="1:11" s="56" customFormat="1" ht="87.75" hidden="1" customHeight="1" x14ac:dyDescent="0.25">
      <c r="C223" s="57"/>
      <c r="D223" s="58"/>
      <c r="E223" s="57"/>
      <c r="F223" s="57"/>
      <c r="G223" s="57"/>
      <c r="H223" s="57"/>
      <c r="I223" s="59"/>
      <c r="J223" s="57"/>
      <c r="K223" s="57"/>
    </row>
    <row r="224" spans="1:11" s="56" customFormat="1" ht="87.75" hidden="1" customHeight="1" x14ac:dyDescent="0.25">
      <c r="C224" s="57"/>
      <c r="D224" s="58"/>
      <c r="E224" s="57"/>
      <c r="F224" s="57"/>
      <c r="G224" s="57"/>
      <c r="H224" s="57"/>
      <c r="I224" s="59"/>
      <c r="J224" s="57"/>
      <c r="K224" s="57"/>
    </row>
    <row r="225" spans="3:11" s="56" customFormat="1" ht="87.75" hidden="1" customHeight="1" x14ac:dyDescent="0.25">
      <c r="C225" s="57"/>
      <c r="D225" s="58"/>
      <c r="E225" s="57"/>
      <c r="F225" s="57"/>
      <c r="G225" s="57"/>
      <c r="H225" s="57"/>
      <c r="I225" s="59"/>
      <c r="J225" s="57"/>
      <c r="K225" s="57"/>
    </row>
    <row r="226" spans="3:11" s="56" customFormat="1" ht="87.75" hidden="1" customHeight="1" x14ac:dyDescent="0.25">
      <c r="C226" s="57"/>
      <c r="D226" s="58"/>
      <c r="E226" s="57"/>
      <c r="F226" s="57"/>
      <c r="G226" s="57"/>
      <c r="H226" s="57"/>
      <c r="I226" s="59"/>
      <c r="J226" s="57"/>
      <c r="K226" s="57"/>
    </row>
    <row r="227" spans="3:11" s="56" customFormat="1" ht="87.75" hidden="1" customHeight="1" x14ac:dyDescent="0.25">
      <c r="C227" s="57"/>
      <c r="D227" s="58"/>
      <c r="E227" s="57"/>
      <c r="F227" s="57"/>
      <c r="G227" s="57"/>
      <c r="H227" s="57"/>
      <c r="I227" s="59"/>
      <c r="J227" s="57"/>
      <c r="K227" s="57"/>
    </row>
    <row r="228" spans="3:11" s="56" customFormat="1" ht="87.75" hidden="1" customHeight="1" x14ac:dyDescent="0.25">
      <c r="C228" s="57"/>
      <c r="D228" s="58"/>
      <c r="E228" s="57"/>
      <c r="F228" s="57"/>
      <c r="G228" s="57"/>
      <c r="H228" s="57"/>
      <c r="I228" s="59"/>
      <c r="J228" s="57"/>
      <c r="K228" s="57"/>
    </row>
    <row r="229" spans="3:11" s="56" customFormat="1" ht="87.75" hidden="1" customHeight="1" x14ac:dyDescent="0.25">
      <c r="C229" s="57"/>
      <c r="D229" s="58"/>
      <c r="E229" s="57"/>
      <c r="F229" s="57"/>
      <c r="G229" s="57"/>
      <c r="H229" s="57"/>
      <c r="I229" s="59"/>
      <c r="J229" s="57"/>
      <c r="K229" s="57"/>
    </row>
    <row r="230" spans="3:11" s="56" customFormat="1" ht="87.75" hidden="1" customHeight="1" x14ac:dyDescent="0.25">
      <c r="C230" s="57"/>
      <c r="D230" s="58"/>
      <c r="E230" s="57"/>
      <c r="F230" s="57"/>
      <c r="G230" s="57"/>
      <c r="H230" s="57"/>
      <c r="I230" s="59"/>
      <c r="J230" s="57"/>
      <c r="K230" s="57"/>
    </row>
    <row r="231" spans="3:11" s="56" customFormat="1" ht="87.75" hidden="1" customHeight="1" x14ac:dyDescent="0.25">
      <c r="C231" s="57"/>
      <c r="D231" s="58"/>
      <c r="E231" s="57"/>
      <c r="F231" s="57"/>
      <c r="G231" s="57"/>
      <c r="H231" s="57"/>
      <c r="I231" s="59"/>
      <c r="J231" s="57"/>
      <c r="K231" s="57"/>
    </row>
    <row r="232" spans="3:11" s="56" customFormat="1" ht="87.75" hidden="1" customHeight="1" x14ac:dyDescent="0.25">
      <c r="C232" s="57"/>
      <c r="D232" s="58"/>
      <c r="E232" s="57"/>
      <c r="F232" s="57"/>
      <c r="G232" s="57"/>
      <c r="H232" s="57"/>
      <c r="I232" s="59"/>
      <c r="J232" s="57"/>
      <c r="K232" s="57"/>
    </row>
    <row r="233" spans="3:11" s="56" customFormat="1" ht="87.75" hidden="1" customHeight="1" x14ac:dyDescent="0.25">
      <c r="C233" s="57"/>
      <c r="D233" s="58"/>
      <c r="E233" s="57"/>
      <c r="F233" s="57"/>
      <c r="G233" s="57"/>
      <c r="H233" s="57"/>
      <c r="I233" s="59"/>
      <c r="J233" s="57"/>
      <c r="K233" s="57"/>
    </row>
    <row r="234" spans="3:11" s="56" customFormat="1" ht="87.75" hidden="1" customHeight="1" x14ac:dyDescent="0.25">
      <c r="C234" s="57"/>
      <c r="D234" s="58"/>
      <c r="E234" s="57"/>
      <c r="F234" s="57"/>
      <c r="G234" s="57"/>
      <c r="H234" s="57"/>
      <c r="I234" s="59"/>
      <c r="J234" s="57"/>
      <c r="K234" s="57"/>
    </row>
    <row r="235" spans="3:11" s="56" customFormat="1" ht="87.75" hidden="1" customHeight="1" x14ac:dyDescent="0.25">
      <c r="C235" s="57"/>
      <c r="D235" s="58"/>
      <c r="E235" s="57"/>
      <c r="F235" s="57"/>
      <c r="G235" s="57"/>
      <c r="H235" s="57"/>
      <c r="I235" s="59"/>
      <c r="J235" s="57"/>
      <c r="K235" s="57"/>
    </row>
    <row r="236" spans="3:11" s="56" customFormat="1" ht="87.75" hidden="1" customHeight="1" x14ac:dyDescent="0.25">
      <c r="C236" s="57"/>
      <c r="D236" s="58"/>
      <c r="E236" s="57"/>
      <c r="F236" s="57"/>
      <c r="G236" s="57"/>
      <c r="H236" s="57"/>
      <c r="I236" s="59"/>
      <c r="J236" s="57"/>
      <c r="K236" s="57"/>
    </row>
    <row r="237" spans="3:11" s="56" customFormat="1" ht="87.75" hidden="1" customHeight="1" x14ac:dyDescent="0.25">
      <c r="C237" s="57"/>
      <c r="D237" s="58"/>
      <c r="E237" s="57"/>
      <c r="F237" s="57"/>
      <c r="G237" s="57"/>
      <c r="H237" s="57"/>
      <c r="I237" s="59"/>
      <c r="J237" s="57"/>
      <c r="K237" s="57"/>
    </row>
    <row r="238" spans="3:11" s="56" customFormat="1" ht="87.75" hidden="1" customHeight="1" x14ac:dyDescent="0.25">
      <c r="C238" s="57"/>
      <c r="D238" s="58"/>
      <c r="E238" s="57"/>
      <c r="F238" s="57"/>
      <c r="G238" s="57"/>
      <c r="H238" s="57"/>
      <c r="I238" s="59"/>
      <c r="J238" s="57"/>
      <c r="K238" s="57"/>
    </row>
    <row r="239" spans="3:11" s="56" customFormat="1" ht="87.75" hidden="1" customHeight="1" x14ac:dyDescent="0.25">
      <c r="C239" s="57"/>
      <c r="D239" s="58"/>
      <c r="E239" s="57"/>
      <c r="F239" s="57"/>
      <c r="G239" s="57"/>
      <c r="H239" s="57"/>
      <c r="I239" s="59"/>
      <c r="J239" s="57"/>
      <c r="K239" s="57"/>
    </row>
    <row r="240" spans="3:11" s="56" customFormat="1" ht="87.75" hidden="1" customHeight="1" x14ac:dyDescent="0.25">
      <c r="C240" s="57"/>
      <c r="D240" s="58"/>
      <c r="E240" s="57"/>
      <c r="F240" s="57"/>
      <c r="G240" s="57"/>
      <c r="H240" s="57"/>
      <c r="I240" s="59"/>
      <c r="J240" s="57"/>
      <c r="K240" s="57"/>
    </row>
    <row r="241" spans="1:11" s="56" customFormat="1" ht="87.75" hidden="1" customHeight="1" x14ac:dyDescent="0.25">
      <c r="C241" s="57"/>
      <c r="D241" s="58"/>
      <c r="E241" s="57"/>
      <c r="F241" s="57"/>
      <c r="G241" s="57"/>
      <c r="H241" s="57"/>
      <c r="I241" s="59"/>
      <c r="J241" s="57"/>
      <c r="K241" s="57"/>
    </row>
    <row r="242" spans="1:11" s="56" customFormat="1" ht="87.75" hidden="1" customHeight="1" x14ac:dyDescent="0.25">
      <c r="C242" s="57"/>
      <c r="D242" s="58"/>
      <c r="E242" s="57"/>
      <c r="F242" s="57"/>
      <c r="G242" s="57"/>
      <c r="H242" s="57"/>
      <c r="I242" s="59"/>
      <c r="J242" s="57"/>
      <c r="K242" s="57"/>
    </row>
    <row r="243" spans="1:11" s="56" customFormat="1" ht="87.75" hidden="1" customHeight="1" x14ac:dyDescent="0.25">
      <c r="C243" s="57"/>
      <c r="D243" s="58"/>
      <c r="E243" s="57"/>
      <c r="F243" s="57"/>
      <c r="G243" s="57"/>
      <c r="H243" s="57"/>
      <c r="I243" s="59"/>
      <c r="J243" s="57"/>
      <c r="K243" s="57"/>
    </row>
    <row r="244" spans="1:11" s="56" customFormat="1" ht="87.75" hidden="1" customHeight="1" x14ac:dyDescent="0.25">
      <c r="C244" s="57"/>
      <c r="D244" s="58"/>
      <c r="E244" s="57"/>
      <c r="F244" s="57"/>
      <c r="G244" s="57"/>
      <c r="H244" s="57"/>
      <c r="I244" s="59"/>
      <c r="J244" s="57"/>
      <c r="K244" s="57"/>
    </row>
    <row r="245" spans="1:11" s="56" customFormat="1" ht="87.75" hidden="1" customHeight="1" x14ac:dyDescent="0.25">
      <c r="C245" s="57"/>
      <c r="D245" s="58"/>
      <c r="E245" s="57"/>
      <c r="F245" s="57"/>
      <c r="G245" s="57"/>
      <c r="H245" s="57"/>
      <c r="I245" s="59"/>
      <c r="J245" s="57"/>
      <c r="K245" s="57"/>
    </row>
    <row r="246" spans="1:11" s="56" customFormat="1" ht="87.75" hidden="1" customHeight="1" x14ac:dyDescent="0.25">
      <c r="C246" s="57"/>
      <c r="D246" s="58"/>
      <c r="E246" s="57"/>
      <c r="F246" s="57"/>
      <c r="G246" s="57"/>
      <c r="H246" s="57"/>
      <c r="I246" s="59"/>
      <c r="J246" s="57"/>
      <c r="K246" s="57"/>
    </row>
    <row r="247" spans="1:11" s="56" customFormat="1" ht="87.75" hidden="1" customHeight="1" x14ac:dyDescent="0.25">
      <c r="C247" s="57"/>
      <c r="D247" s="58"/>
      <c r="E247" s="57"/>
      <c r="F247" s="57"/>
      <c r="G247" s="57"/>
      <c r="H247" s="57"/>
      <c r="I247" s="59"/>
      <c r="J247" s="57"/>
      <c r="K247" s="57"/>
    </row>
    <row r="248" spans="1:11" s="56" customFormat="1" ht="87.75" hidden="1" customHeight="1" x14ac:dyDescent="0.25">
      <c r="C248" s="57"/>
      <c r="D248" s="58"/>
      <c r="E248" s="57"/>
      <c r="F248" s="57"/>
      <c r="G248" s="57"/>
      <c r="H248" s="57"/>
      <c r="I248" s="59"/>
      <c r="J248" s="57"/>
      <c r="K248" s="57"/>
    </row>
    <row r="249" spans="1:11" s="48" customFormat="1" ht="87.75" hidden="1" customHeight="1" x14ac:dyDescent="0.25">
      <c r="A249" s="56"/>
      <c r="B249" s="56"/>
      <c r="C249" s="57"/>
      <c r="D249" s="58"/>
      <c r="E249" s="57"/>
      <c r="F249" s="57"/>
      <c r="G249" s="57"/>
      <c r="H249" s="57"/>
      <c r="I249" s="59"/>
      <c r="J249" s="57"/>
      <c r="K249" s="57"/>
    </row>
    <row r="250" spans="1:11" s="48" customFormat="1" ht="87.75" hidden="1" customHeight="1" x14ac:dyDescent="0.25">
      <c r="A250" s="56"/>
      <c r="B250" s="56"/>
      <c r="C250" s="57"/>
      <c r="D250" s="58"/>
      <c r="E250" s="57"/>
      <c r="F250" s="57"/>
      <c r="G250" s="57"/>
      <c r="H250" s="57"/>
      <c r="I250" s="59"/>
      <c r="J250" s="57"/>
      <c r="K250" s="57"/>
    </row>
    <row r="251" spans="1:11" s="48" customFormat="1" ht="87.75" hidden="1" customHeight="1" x14ac:dyDescent="0.25">
      <c r="A251" s="56"/>
      <c r="B251" s="56"/>
      <c r="C251" s="57"/>
      <c r="D251" s="58"/>
      <c r="E251" s="57"/>
      <c r="F251" s="57"/>
      <c r="G251" s="57"/>
      <c r="H251" s="57"/>
      <c r="I251" s="59"/>
      <c r="J251" s="57"/>
      <c r="K251" s="57"/>
    </row>
    <row r="252" spans="1:11" s="48" customFormat="1" ht="87.75" hidden="1" customHeight="1" x14ac:dyDescent="0.25">
      <c r="A252" s="56"/>
      <c r="B252" s="56"/>
      <c r="C252" s="57"/>
      <c r="D252" s="58"/>
      <c r="E252" s="57"/>
      <c r="F252" s="57"/>
      <c r="G252" s="57"/>
      <c r="H252" s="57"/>
      <c r="I252" s="59"/>
      <c r="J252" s="57"/>
      <c r="K252" s="57"/>
    </row>
    <row r="253" spans="1:11" s="48" customFormat="1" ht="87.75" hidden="1" customHeight="1" x14ac:dyDescent="0.25">
      <c r="A253" s="56"/>
      <c r="B253" s="56"/>
      <c r="C253" s="57"/>
      <c r="D253" s="58"/>
      <c r="E253" s="57"/>
      <c r="F253" s="57"/>
      <c r="G253" s="57"/>
      <c r="H253" s="57"/>
      <c r="I253" s="59"/>
      <c r="J253" s="57"/>
      <c r="K253" s="57"/>
    </row>
    <row r="254" spans="1:11" s="48" customFormat="1" ht="87.75" hidden="1" customHeight="1" x14ac:dyDescent="0.25">
      <c r="A254" s="56"/>
      <c r="B254" s="56"/>
      <c r="C254" s="57"/>
      <c r="D254" s="58"/>
      <c r="E254" s="57"/>
      <c r="F254" s="57"/>
      <c r="G254" s="57"/>
      <c r="H254" s="57"/>
      <c r="I254" s="59"/>
      <c r="J254" s="57"/>
      <c r="K254" s="57"/>
    </row>
    <row r="255" spans="1:11" s="48" customFormat="1" ht="87.75" hidden="1" customHeight="1" x14ac:dyDescent="0.25">
      <c r="A255" s="56"/>
      <c r="B255" s="56"/>
      <c r="C255" s="57"/>
      <c r="D255" s="58"/>
      <c r="E255" s="57"/>
      <c r="F255" s="57"/>
      <c r="G255" s="57"/>
      <c r="H255" s="57"/>
      <c r="I255" s="59"/>
      <c r="J255" s="57"/>
      <c r="K255" s="57"/>
    </row>
    <row r="256" spans="1:11" s="48" customFormat="1" ht="87.75" hidden="1" customHeight="1" x14ac:dyDescent="0.25">
      <c r="A256" s="56"/>
      <c r="B256" s="56"/>
      <c r="C256" s="57"/>
      <c r="D256" s="58"/>
      <c r="E256" s="57"/>
      <c r="F256" s="57"/>
      <c r="G256" s="57"/>
      <c r="H256" s="57"/>
      <c r="I256" s="59"/>
      <c r="J256" s="57"/>
      <c r="K256" s="57"/>
    </row>
    <row r="257" spans="1:11" s="48" customFormat="1" ht="87.75" hidden="1" customHeight="1" x14ac:dyDescent="0.25">
      <c r="A257" s="56"/>
      <c r="B257" s="56"/>
      <c r="C257" s="57"/>
      <c r="D257" s="58"/>
      <c r="E257" s="57"/>
      <c r="F257" s="57"/>
      <c r="G257" s="57"/>
      <c r="H257" s="57"/>
      <c r="I257" s="59"/>
      <c r="J257" s="57"/>
      <c r="K257" s="57"/>
    </row>
    <row r="258" spans="1:11" s="48" customFormat="1" ht="87.75" hidden="1" customHeight="1" x14ac:dyDescent="0.25">
      <c r="A258" s="56"/>
      <c r="B258" s="56"/>
      <c r="C258" s="57"/>
      <c r="D258" s="58"/>
      <c r="E258" s="57"/>
      <c r="F258" s="57"/>
      <c r="G258" s="57"/>
      <c r="H258" s="57"/>
      <c r="I258" s="59"/>
      <c r="J258" s="57"/>
      <c r="K258" s="57"/>
    </row>
    <row r="259" spans="1:11" s="48" customFormat="1" ht="15.75" hidden="1" x14ac:dyDescent="0.25">
      <c r="A259" s="56"/>
      <c r="B259" s="56"/>
      <c r="C259" s="57"/>
      <c r="D259" s="58"/>
      <c r="E259" s="57"/>
      <c r="F259" s="57"/>
      <c r="G259" s="57"/>
      <c r="H259" s="57"/>
      <c r="I259" s="59"/>
      <c r="J259" s="57"/>
      <c r="K259" s="57"/>
    </row>
    <row r="260" spans="1:11" s="48" customFormat="1" ht="15.75" hidden="1" x14ac:dyDescent="0.25">
      <c r="A260" s="56"/>
      <c r="B260" s="56"/>
      <c r="C260" s="57"/>
      <c r="D260" s="58"/>
      <c r="E260" s="57"/>
      <c r="F260" s="57"/>
      <c r="G260" s="57"/>
      <c r="H260" s="57"/>
      <c r="I260" s="59"/>
      <c r="J260" s="57"/>
      <c r="K260" s="57"/>
    </row>
    <row r="261" spans="1:11" s="48" customFormat="1" ht="15.75" hidden="1" x14ac:dyDescent="0.25">
      <c r="A261" s="56"/>
      <c r="B261" s="56"/>
      <c r="C261" s="57"/>
      <c r="D261" s="58"/>
      <c r="E261" s="57"/>
      <c r="F261" s="57"/>
      <c r="G261" s="57"/>
      <c r="H261" s="57"/>
      <c r="I261" s="59"/>
      <c r="J261" s="57"/>
      <c r="K261" s="57"/>
    </row>
    <row r="262" spans="1:11" s="48" customFormat="1" ht="15.75" hidden="1" x14ac:dyDescent="0.25">
      <c r="A262" s="56"/>
      <c r="B262" s="56"/>
      <c r="C262" s="57"/>
      <c r="D262" s="58"/>
      <c r="E262" s="57"/>
      <c r="F262" s="57"/>
      <c r="G262" s="57"/>
      <c r="H262" s="57"/>
      <c r="I262" s="59"/>
      <c r="J262" s="57"/>
      <c r="K262" s="57"/>
    </row>
    <row r="263" spans="1:11" s="48" customFormat="1" ht="15.75" hidden="1" x14ac:dyDescent="0.25">
      <c r="A263" s="56"/>
      <c r="B263" s="56"/>
      <c r="C263" s="57"/>
      <c r="D263" s="58"/>
      <c r="E263" s="57"/>
      <c r="F263" s="57"/>
      <c r="G263" s="57"/>
      <c r="H263" s="57"/>
      <c r="I263" s="59"/>
      <c r="J263" s="57"/>
      <c r="K263" s="57"/>
    </row>
    <row r="264" spans="1:11" s="48" customFormat="1" ht="15.75" hidden="1" x14ac:dyDescent="0.25">
      <c r="A264" s="56"/>
      <c r="B264" s="56"/>
      <c r="C264" s="57"/>
      <c r="D264" s="58"/>
      <c r="E264" s="57"/>
      <c r="F264" s="57"/>
      <c r="G264" s="57"/>
      <c r="H264" s="57"/>
      <c r="I264" s="59"/>
      <c r="J264" s="57"/>
      <c r="K264" s="57"/>
    </row>
    <row r="265" spans="1:11" s="48" customFormat="1" ht="15.75" hidden="1" x14ac:dyDescent="0.25">
      <c r="A265" s="56"/>
      <c r="B265" s="56"/>
      <c r="C265" s="57"/>
      <c r="D265" s="58"/>
      <c r="E265" s="57"/>
      <c r="F265" s="57"/>
      <c r="G265" s="57"/>
      <c r="H265" s="57"/>
      <c r="I265" s="59"/>
      <c r="J265" s="57"/>
      <c r="K265" s="57"/>
    </row>
    <row r="266" spans="1:11" s="48" customFormat="1" ht="15.75" hidden="1" x14ac:dyDescent="0.25">
      <c r="A266" s="56"/>
      <c r="B266" s="56"/>
      <c r="C266" s="57"/>
      <c r="D266" s="58"/>
      <c r="E266" s="57"/>
      <c r="F266" s="57"/>
      <c r="G266" s="57"/>
      <c r="H266" s="57"/>
      <c r="I266" s="59"/>
      <c r="J266" s="57"/>
      <c r="K266" s="57"/>
    </row>
    <row r="267" spans="1:11" s="48" customFormat="1" ht="15.75" hidden="1" x14ac:dyDescent="0.25">
      <c r="A267" s="56"/>
      <c r="B267" s="56"/>
      <c r="C267" s="57"/>
      <c r="D267" s="58"/>
      <c r="E267" s="57"/>
      <c r="F267" s="57"/>
      <c r="G267" s="57"/>
      <c r="H267" s="57"/>
      <c r="I267" s="59"/>
      <c r="J267" s="57"/>
      <c r="K267" s="57"/>
    </row>
    <row r="268" spans="1:11" s="48" customFormat="1" ht="15.75" hidden="1" x14ac:dyDescent="0.25">
      <c r="A268" s="56"/>
      <c r="B268" s="56"/>
      <c r="C268" s="57"/>
      <c r="D268" s="58"/>
      <c r="E268" s="57"/>
      <c r="F268" s="57"/>
      <c r="G268" s="57"/>
      <c r="H268" s="57"/>
      <c r="I268" s="59"/>
      <c r="J268" s="57"/>
      <c r="K268" s="57"/>
    </row>
  </sheetData>
  <mergeCells count="3">
    <mergeCell ref="A53:H53"/>
    <mergeCell ref="A55:G55"/>
    <mergeCell ref="A1:K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tabSelected="1" zoomScale="80" zoomScaleNormal="80" workbookViewId="0">
      <pane ySplit="2" topLeftCell="A3" activePane="bottomLeft" state="frozen"/>
      <selection pane="bottomLeft" activeCell="E27" sqref="E27"/>
    </sheetView>
  </sheetViews>
  <sheetFormatPr defaultColWidth="0" defaultRowHeight="15" zeroHeight="1" x14ac:dyDescent="0.25"/>
  <cols>
    <col min="1" max="1" width="12.7109375" style="9" customWidth="1"/>
    <col min="2" max="2" width="14.28515625" style="16" customWidth="1"/>
    <col min="3" max="3" width="19.28515625" style="16" bestFit="1" customWidth="1"/>
    <col min="4" max="5" width="27.42578125" style="16" bestFit="1" customWidth="1"/>
    <col min="6" max="6" width="8.5703125" style="17" customWidth="1"/>
    <col min="7" max="7" width="9.7109375" style="17" customWidth="1"/>
    <col min="8" max="8" width="10.28515625" style="17" customWidth="1"/>
    <col min="9" max="9" width="0" style="16" hidden="1" customWidth="1"/>
    <col min="10" max="16384" width="9.140625" style="16" hidden="1"/>
  </cols>
  <sheetData>
    <row r="1" spans="1:8" ht="68.25" customHeight="1" x14ac:dyDescent="0.25">
      <c r="A1" s="220" t="s">
        <v>834</v>
      </c>
      <c r="B1" s="220"/>
      <c r="C1" s="220"/>
      <c r="D1" s="220"/>
      <c r="E1" s="220"/>
      <c r="F1" s="220"/>
      <c r="G1" s="220"/>
      <c r="H1" s="220"/>
    </row>
    <row r="2" spans="1:8" s="38" customFormat="1" ht="42" customHeight="1" x14ac:dyDescent="0.25">
      <c r="A2" s="154" t="s">
        <v>484</v>
      </c>
      <c r="B2" s="155" t="s">
        <v>706</v>
      </c>
      <c r="C2" s="155" t="s">
        <v>705</v>
      </c>
      <c r="D2" s="156" t="s">
        <v>586</v>
      </c>
      <c r="E2" s="156" t="s">
        <v>585</v>
      </c>
      <c r="F2" s="155" t="s">
        <v>584</v>
      </c>
      <c r="G2" s="155" t="s">
        <v>583</v>
      </c>
      <c r="H2" s="157" t="s">
        <v>582</v>
      </c>
    </row>
    <row r="3" spans="1:8" s="26" customFormat="1" ht="15" customHeight="1" x14ac:dyDescent="0.2">
      <c r="A3" s="30" t="s">
        <v>562</v>
      </c>
      <c r="B3" s="29" t="s">
        <v>561</v>
      </c>
      <c r="C3" s="29" t="s">
        <v>704</v>
      </c>
      <c r="D3" s="29" t="s">
        <v>703</v>
      </c>
      <c r="E3" s="29" t="s">
        <v>702</v>
      </c>
      <c r="F3" s="28">
        <v>79</v>
      </c>
      <c r="G3" s="28" t="s">
        <v>590</v>
      </c>
      <c r="H3" s="27">
        <v>0.81861286812931988</v>
      </c>
    </row>
    <row r="4" spans="1:8" s="9" customFormat="1" ht="15" customHeight="1" x14ac:dyDescent="0.2">
      <c r="A4" s="25" t="s">
        <v>560</v>
      </c>
      <c r="B4" s="24" t="s">
        <v>559</v>
      </c>
      <c r="C4" s="24" t="s">
        <v>701</v>
      </c>
      <c r="D4" s="24" t="s">
        <v>700</v>
      </c>
      <c r="E4" s="24" t="s">
        <v>699</v>
      </c>
      <c r="F4" s="23">
        <v>70</v>
      </c>
      <c r="G4" s="23" t="s">
        <v>590</v>
      </c>
      <c r="H4" s="22">
        <v>1.1884471064600328</v>
      </c>
    </row>
    <row r="5" spans="1:8" s="9" customFormat="1" ht="15" customHeight="1" x14ac:dyDescent="0.2">
      <c r="A5" s="25" t="s">
        <v>558</v>
      </c>
      <c r="B5" s="24" t="s">
        <v>557</v>
      </c>
      <c r="C5" s="24" t="s">
        <v>698</v>
      </c>
      <c r="D5" s="24" t="s">
        <v>697</v>
      </c>
      <c r="E5" s="24" t="s">
        <v>696</v>
      </c>
      <c r="F5" s="23">
        <v>134</v>
      </c>
      <c r="G5" s="23" t="s">
        <v>598</v>
      </c>
      <c r="H5" s="22">
        <v>1.0535250264571463</v>
      </c>
    </row>
    <row r="6" spans="1:8" s="9" customFormat="1" ht="15" customHeight="1" x14ac:dyDescent="0.2">
      <c r="A6" s="25" t="s">
        <v>556</v>
      </c>
      <c r="B6" s="24" t="s">
        <v>555</v>
      </c>
      <c r="C6" s="24" t="s">
        <v>695</v>
      </c>
      <c r="D6" s="24" t="s">
        <v>694</v>
      </c>
      <c r="E6" s="24" t="s">
        <v>693</v>
      </c>
      <c r="F6" s="23">
        <v>113</v>
      </c>
      <c r="G6" s="23" t="s">
        <v>598</v>
      </c>
      <c r="H6" s="22">
        <v>1.0309176209047357</v>
      </c>
    </row>
    <row r="7" spans="1:8" s="9" customFormat="1" ht="15" customHeight="1" x14ac:dyDescent="0.2">
      <c r="A7" s="25" t="s">
        <v>554</v>
      </c>
      <c r="B7" s="24" t="s">
        <v>553</v>
      </c>
      <c r="C7" s="24" t="s">
        <v>692</v>
      </c>
      <c r="D7" s="24" t="s">
        <v>691</v>
      </c>
      <c r="E7" s="24" t="s">
        <v>690</v>
      </c>
      <c r="F7" s="23">
        <v>93</v>
      </c>
      <c r="G7" s="23" t="s">
        <v>590</v>
      </c>
      <c r="H7" s="22">
        <v>0.75109215526112205</v>
      </c>
    </row>
    <row r="8" spans="1:8" s="9" customFormat="1" ht="15" customHeight="1" x14ac:dyDescent="0.2">
      <c r="A8" s="25" t="s">
        <v>552</v>
      </c>
      <c r="B8" s="24" t="s">
        <v>551</v>
      </c>
      <c r="C8" s="24" t="s">
        <v>689</v>
      </c>
      <c r="D8" s="24" t="s">
        <v>688</v>
      </c>
      <c r="E8" s="24" t="s">
        <v>687</v>
      </c>
      <c r="F8" s="23">
        <v>117</v>
      </c>
      <c r="G8" s="23" t="s">
        <v>590</v>
      </c>
      <c r="H8" s="22">
        <v>0.91639873585802079</v>
      </c>
    </row>
    <row r="9" spans="1:8" s="9" customFormat="1" ht="15" customHeight="1" x14ac:dyDescent="0.2">
      <c r="A9" s="25" t="s">
        <v>550</v>
      </c>
      <c r="B9" s="24" t="s">
        <v>549</v>
      </c>
      <c r="C9" s="24" t="s">
        <v>686</v>
      </c>
      <c r="D9" s="24" t="s">
        <v>685</v>
      </c>
      <c r="E9" s="24" t="s">
        <v>684</v>
      </c>
      <c r="F9" s="24">
        <v>82</v>
      </c>
      <c r="G9" s="24" t="s">
        <v>590</v>
      </c>
      <c r="H9" s="22">
        <v>0.91993320162829062</v>
      </c>
    </row>
    <row r="10" spans="1:8" s="9" customFormat="1" ht="15" customHeight="1" x14ac:dyDescent="0.2">
      <c r="A10" s="25" t="s">
        <v>548</v>
      </c>
      <c r="B10" s="24" t="s">
        <v>547</v>
      </c>
      <c r="C10" s="24" t="s">
        <v>683</v>
      </c>
      <c r="D10" s="24" t="s">
        <v>682</v>
      </c>
      <c r="E10" s="24" t="s">
        <v>681</v>
      </c>
      <c r="F10" s="23">
        <v>138</v>
      </c>
      <c r="G10" s="23" t="s">
        <v>598</v>
      </c>
      <c r="H10" s="22">
        <v>0.81579726456321455</v>
      </c>
    </row>
    <row r="11" spans="1:8" s="9" customFormat="1" ht="15" customHeight="1" x14ac:dyDescent="0.2">
      <c r="A11" s="25" t="s">
        <v>546</v>
      </c>
      <c r="B11" s="24" t="s">
        <v>545</v>
      </c>
      <c r="C11" s="24" t="s">
        <v>680</v>
      </c>
      <c r="D11" s="24" t="s">
        <v>679</v>
      </c>
      <c r="E11" s="24" t="s">
        <v>678</v>
      </c>
      <c r="F11" s="23">
        <v>69</v>
      </c>
      <c r="G11" s="23" t="s">
        <v>590</v>
      </c>
      <c r="H11" s="22">
        <v>1.0535250264571463</v>
      </c>
    </row>
    <row r="12" spans="1:8" s="9" customFormat="1" ht="15" customHeight="1" x14ac:dyDescent="0.2">
      <c r="A12" s="25" t="s">
        <v>541</v>
      </c>
      <c r="B12" s="24" t="s">
        <v>544</v>
      </c>
      <c r="C12" s="24" t="s">
        <v>677</v>
      </c>
      <c r="D12" s="24" t="s">
        <v>676</v>
      </c>
      <c r="E12" s="24" t="s">
        <v>675</v>
      </c>
      <c r="F12" s="23">
        <v>61</v>
      </c>
      <c r="G12" s="23" t="s">
        <v>590</v>
      </c>
      <c r="H12" s="22">
        <v>0.86639133720719674</v>
      </c>
    </row>
    <row r="13" spans="1:8" s="9" customFormat="1" ht="15" customHeight="1" x14ac:dyDescent="0.2">
      <c r="A13" s="25" t="s">
        <v>543</v>
      </c>
      <c r="B13" s="24" t="s">
        <v>542</v>
      </c>
      <c r="C13" s="24" t="s">
        <v>674</v>
      </c>
      <c r="D13" s="24" t="s">
        <v>673</v>
      </c>
      <c r="E13" s="24" t="s">
        <v>672</v>
      </c>
      <c r="F13" s="23">
        <v>68</v>
      </c>
      <c r="G13" s="23" t="s">
        <v>590</v>
      </c>
      <c r="H13" s="22">
        <v>1.0008052545562056</v>
      </c>
    </row>
    <row r="14" spans="1:8" s="9" customFormat="1" ht="15" customHeight="1" x14ac:dyDescent="0.2">
      <c r="A14" s="25" t="s">
        <v>540</v>
      </c>
      <c r="B14" s="24" t="s">
        <v>539</v>
      </c>
      <c r="C14" s="24" t="s">
        <v>671</v>
      </c>
      <c r="D14" s="24" t="s">
        <v>670</v>
      </c>
      <c r="E14" s="24" t="s">
        <v>669</v>
      </c>
      <c r="F14" s="23">
        <v>118</v>
      </c>
      <c r="G14" s="23" t="s">
        <v>598</v>
      </c>
      <c r="H14" s="22">
        <v>0.93801137527107414</v>
      </c>
    </row>
    <row r="15" spans="1:8" s="9" customFormat="1" ht="15" customHeight="1" x14ac:dyDescent="0.2">
      <c r="A15" s="25" t="s">
        <v>536</v>
      </c>
      <c r="B15" s="24" t="s">
        <v>535</v>
      </c>
      <c r="C15" s="24" t="s">
        <v>668</v>
      </c>
      <c r="D15" s="24" t="s">
        <v>667</v>
      </c>
      <c r="E15" s="24" t="s">
        <v>666</v>
      </c>
      <c r="F15" s="23">
        <v>71</v>
      </c>
      <c r="G15" s="23" t="s">
        <v>598</v>
      </c>
      <c r="H15" s="22">
        <v>0.88904843758353347</v>
      </c>
    </row>
    <row r="16" spans="1:8" s="9" customFormat="1" ht="15" customHeight="1" x14ac:dyDescent="0.2">
      <c r="A16" s="25" t="s">
        <v>534</v>
      </c>
      <c r="B16" s="24" t="s">
        <v>533</v>
      </c>
      <c r="C16" s="24" t="s">
        <v>665</v>
      </c>
      <c r="D16" s="24" t="s">
        <v>664</v>
      </c>
      <c r="E16" s="24" t="s">
        <v>663</v>
      </c>
      <c r="F16" s="24">
        <v>117</v>
      </c>
      <c r="G16" s="24" t="s">
        <v>598</v>
      </c>
      <c r="H16" s="22">
        <v>0.383072895555441</v>
      </c>
    </row>
    <row r="17" spans="1:8" s="9" customFormat="1" ht="15" customHeight="1" x14ac:dyDescent="0.2">
      <c r="A17" s="25" t="s">
        <v>532</v>
      </c>
      <c r="B17" s="24" t="s">
        <v>531</v>
      </c>
      <c r="C17" s="24" t="s">
        <v>662</v>
      </c>
      <c r="D17" s="24" t="s">
        <v>661</v>
      </c>
      <c r="E17" s="24" t="s">
        <v>660</v>
      </c>
      <c r="F17" s="23">
        <v>140</v>
      </c>
      <c r="G17" s="23" t="s">
        <v>590</v>
      </c>
      <c r="H17" s="22">
        <v>0.9843535278685569</v>
      </c>
    </row>
    <row r="18" spans="1:8" s="9" customFormat="1" ht="15" customHeight="1" x14ac:dyDescent="0.2">
      <c r="A18" s="25" t="s">
        <v>530</v>
      </c>
      <c r="B18" s="24" t="s">
        <v>529</v>
      </c>
      <c r="C18" s="24" t="s">
        <v>659</v>
      </c>
      <c r="D18" s="24" t="s">
        <v>658</v>
      </c>
      <c r="E18" s="24" t="s">
        <v>657</v>
      </c>
      <c r="F18" s="23">
        <v>73</v>
      </c>
      <c r="G18" s="23" t="s">
        <v>590</v>
      </c>
      <c r="H18" s="22">
        <v>0.95679436703863296</v>
      </c>
    </row>
    <row r="19" spans="1:8" s="9" customFormat="1" ht="15" customHeight="1" x14ac:dyDescent="0.2">
      <c r="A19" s="25" t="s">
        <v>528</v>
      </c>
      <c r="B19" s="24" t="s">
        <v>527</v>
      </c>
      <c r="C19" s="24" t="s">
        <v>656</v>
      </c>
      <c r="D19" s="24" t="s">
        <v>655</v>
      </c>
      <c r="E19" s="24" t="s">
        <v>654</v>
      </c>
      <c r="F19" s="23">
        <v>80</v>
      </c>
      <c r="G19" s="23" t="s">
        <v>598</v>
      </c>
      <c r="H19" s="22">
        <v>0.99664245010979413</v>
      </c>
    </row>
    <row r="20" spans="1:8" s="9" customFormat="1" ht="15" customHeight="1" x14ac:dyDescent="0.2">
      <c r="A20" s="25" t="s">
        <v>653</v>
      </c>
      <c r="B20" s="24" t="s">
        <v>525</v>
      </c>
      <c r="C20" s="24" t="s">
        <v>652</v>
      </c>
      <c r="D20" s="24" t="s">
        <v>651</v>
      </c>
      <c r="E20" s="24" t="s">
        <v>650</v>
      </c>
      <c r="F20" s="23">
        <v>119</v>
      </c>
      <c r="G20" s="23" t="s">
        <v>598</v>
      </c>
      <c r="H20" s="22">
        <v>1.0489269730773891</v>
      </c>
    </row>
    <row r="21" spans="1:8" s="9" customFormat="1" ht="15" customHeight="1" x14ac:dyDescent="0.2">
      <c r="A21" s="25" t="s">
        <v>649</v>
      </c>
      <c r="B21" s="24" t="s">
        <v>523</v>
      </c>
      <c r="C21" s="24" t="s">
        <v>648</v>
      </c>
      <c r="D21" s="24" t="s">
        <v>647</v>
      </c>
      <c r="E21" s="24" t="s">
        <v>646</v>
      </c>
      <c r="F21" s="23">
        <v>150</v>
      </c>
      <c r="G21" s="23" t="s">
        <v>598</v>
      </c>
      <c r="H21" s="22">
        <v>0.86012349783910391</v>
      </c>
    </row>
    <row r="22" spans="1:8" s="9" customFormat="1" ht="15" customHeight="1" x14ac:dyDescent="0.2">
      <c r="A22" s="25" t="s">
        <v>645</v>
      </c>
      <c r="B22" s="24" t="s">
        <v>521</v>
      </c>
      <c r="C22" s="24" t="s">
        <v>644</v>
      </c>
      <c r="D22" s="24" t="s">
        <v>643</v>
      </c>
      <c r="E22" s="24" t="s">
        <v>642</v>
      </c>
      <c r="F22" s="23">
        <v>87</v>
      </c>
      <c r="G22" s="23" t="s">
        <v>598</v>
      </c>
      <c r="H22" s="22">
        <v>1.0353634682404205</v>
      </c>
    </row>
    <row r="23" spans="1:8" s="9" customFormat="1" ht="15" customHeight="1" x14ac:dyDescent="0.2">
      <c r="A23" s="25" t="s">
        <v>641</v>
      </c>
      <c r="B23" s="24" t="s">
        <v>519</v>
      </c>
      <c r="C23" s="24" t="s">
        <v>640</v>
      </c>
      <c r="D23" s="24" t="s">
        <v>639</v>
      </c>
      <c r="E23" s="24" t="s">
        <v>638</v>
      </c>
      <c r="F23" s="23">
        <v>60</v>
      </c>
      <c r="G23" s="23" t="s">
        <v>598</v>
      </c>
      <c r="H23" s="22">
        <v>1.1599721947827186</v>
      </c>
    </row>
    <row r="24" spans="1:8" s="9" customFormat="1" ht="15" customHeight="1" x14ac:dyDescent="0.2">
      <c r="A24" s="25" t="s">
        <v>516</v>
      </c>
      <c r="B24" s="24" t="s">
        <v>515</v>
      </c>
      <c r="C24" s="24" t="s">
        <v>637</v>
      </c>
      <c r="D24" s="24" t="s">
        <v>636</v>
      </c>
      <c r="E24" s="24" t="s">
        <v>635</v>
      </c>
      <c r="F24" s="23">
        <v>60</v>
      </c>
      <c r="G24" s="23" t="s">
        <v>598</v>
      </c>
      <c r="H24" s="22">
        <v>0.94919402960285271</v>
      </c>
    </row>
    <row r="25" spans="1:8" s="9" customFormat="1" ht="15" customHeight="1" x14ac:dyDescent="0.2">
      <c r="A25" s="25" t="s">
        <v>514</v>
      </c>
      <c r="B25" s="24" t="s">
        <v>513</v>
      </c>
      <c r="C25" s="24" t="s">
        <v>634</v>
      </c>
      <c r="D25" s="24" t="s">
        <v>633</v>
      </c>
      <c r="E25" s="24" t="s">
        <v>632</v>
      </c>
      <c r="F25" s="23">
        <v>75</v>
      </c>
      <c r="G25" s="23" t="s">
        <v>598</v>
      </c>
      <c r="H25" s="22">
        <v>0.96451401732680964</v>
      </c>
    </row>
    <row r="26" spans="1:8" s="9" customFormat="1" ht="15" customHeight="1" x14ac:dyDescent="0.2">
      <c r="A26" s="25" t="s">
        <v>509</v>
      </c>
      <c r="B26" s="24" t="s">
        <v>512</v>
      </c>
      <c r="C26" s="24" t="s">
        <v>631</v>
      </c>
      <c r="D26" s="24" t="s">
        <v>630</v>
      </c>
      <c r="E26" s="24" t="s">
        <v>629</v>
      </c>
      <c r="F26" s="23">
        <v>84</v>
      </c>
      <c r="G26" s="23" t="s">
        <v>590</v>
      </c>
      <c r="H26" s="22">
        <v>0.88574121715059517</v>
      </c>
    </row>
    <row r="27" spans="1:8" s="9" customFormat="1" ht="15" customHeight="1" x14ac:dyDescent="0.2">
      <c r="A27" s="25" t="s">
        <v>511</v>
      </c>
      <c r="B27" s="24" t="s">
        <v>510</v>
      </c>
      <c r="C27" s="24" t="s">
        <v>628</v>
      </c>
      <c r="D27" s="24" t="s">
        <v>627</v>
      </c>
      <c r="E27" s="24" t="s">
        <v>626</v>
      </c>
      <c r="F27" s="23">
        <v>78</v>
      </c>
      <c r="G27" s="23" t="s">
        <v>590</v>
      </c>
      <c r="H27" s="22">
        <v>0.87274895770507976</v>
      </c>
    </row>
    <row r="28" spans="1:8" s="9" customFormat="1" ht="15" customHeight="1" x14ac:dyDescent="0.2">
      <c r="A28" s="25" t="s">
        <v>507</v>
      </c>
      <c r="B28" s="24" t="s">
        <v>508</v>
      </c>
      <c r="C28" s="24" t="s">
        <v>625</v>
      </c>
      <c r="D28" s="24" t="s">
        <v>624</v>
      </c>
      <c r="E28" s="24" t="s">
        <v>623</v>
      </c>
      <c r="F28" s="23">
        <v>116</v>
      </c>
      <c r="G28" s="23" t="s">
        <v>598</v>
      </c>
      <c r="H28" s="22">
        <v>1.0309176209047357</v>
      </c>
    </row>
    <row r="29" spans="1:8" s="9" customFormat="1" ht="15" customHeight="1" x14ac:dyDescent="0.2">
      <c r="A29" s="25" t="s">
        <v>505</v>
      </c>
      <c r="B29" s="24" t="s">
        <v>506</v>
      </c>
      <c r="C29" s="24" t="s">
        <v>622</v>
      </c>
      <c r="D29" s="24" t="s">
        <v>621</v>
      </c>
      <c r="E29" s="24" t="s">
        <v>620</v>
      </c>
      <c r="F29" s="23">
        <v>73</v>
      </c>
      <c r="G29" s="23" t="s">
        <v>590</v>
      </c>
      <c r="H29" s="22">
        <v>0.98032242332304942</v>
      </c>
    </row>
    <row r="30" spans="1:8" s="9" customFormat="1" ht="15" customHeight="1" x14ac:dyDescent="0.2">
      <c r="A30" s="25" t="s">
        <v>503</v>
      </c>
      <c r="B30" s="24" t="s">
        <v>504</v>
      </c>
      <c r="C30" s="24" t="s">
        <v>619</v>
      </c>
      <c r="D30" s="24" t="s">
        <v>618</v>
      </c>
      <c r="E30" s="24" t="s">
        <v>617</v>
      </c>
      <c r="F30" s="23">
        <v>140</v>
      </c>
      <c r="G30" s="23" t="s">
        <v>598</v>
      </c>
      <c r="H30" s="22">
        <v>0.85702266481109635</v>
      </c>
    </row>
    <row r="31" spans="1:8" s="9" customFormat="1" ht="15" customHeight="1" x14ac:dyDescent="0.2">
      <c r="A31" s="25" t="s">
        <v>499</v>
      </c>
      <c r="B31" s="24" t="s">
        <v>502</v>
      </c>
      <c r="C31" s="24" t="s">
        <v>616</v>
      </c>
      <c r="D31" s="24" t="s">
        <v>615</v>
      </c>
      <c r="E31" s="24" t="s">
        <v>614</v>
      </c>
      <c r="F31" s="23">
        <v>102</v>
      </c>
      <c r="G31" s="23" t="s">
        <v>598</v>
      </c>
      <c r="H31" s="22">
        <v>1.1655612406317561</v>
      </c>
    </row>
    <row r="32" spans="1:8" s="9" customFormat="1" ht="15" customHeight="1" x14ac:dyDescent="0.2">
      <c r="A32" s="25" t="s">
        <v>394</v>
      </c>
      <c r="B32" s="24" t="s">
        <v>501</v>
      </c>
      <c r="C32" s="24" t="s">
        <v>613</v>
      </c>
      <c r="D32" s="24" t="s">
        <v>612</v>
      </c>
      <c r="E32" s="24" t="s">
        <v>611</v>
      </c>
      <c r="F32" s="23">
        <v>110</v>
      </c>
      <c r="G32" s="23" t="s">
        <v>598</v>
      </c>
      <c r="H32" s="22">
        <v>1.0353634682404205</v>
      </c>
    </row>
    <row r="33" spans="1:9" s="9" customFormat="1" ht="15" customHeight="1" x14ac:dyDescent="0.2">
      <c r="A33" s="25" t="s">
        <v>499</v>
      </c>
      <c r="B33" s="24" t="s">
        <v>498</v>
      </c>
      <c r="C33" s="24" t="s">
        <v>610</v>
      </c>
      <c r="D33" s="24" t="s">
        <v>609</v>
      </c>
      <c r="E33" s="24" t="s">
        <v>608</v>
      </c>
      <c r="F33" s="23">
        <v>112</v>
      </c>
      <c r="G33" s="23" t="s">
        <v>590</v>
      </c>
      <c r="H33" s="22">
        <v>0.96841944728661211</v>
      </c>
    </row>
    <row r="34" spans="1:9" s="9" customFormat="1" ht="15" customHeight="1" x14ac:dyDescent="0.2">
      <c r="A34" s="25" t="s">
        <v>391</v>
      </c>
      <c r="B34" s="24" t="s">
        <v>496</v>
      </c>
      <c r="C34" s="24" t="s">
        <v>607</v>
      </c>
      <c r="D34" s="24" t="s">
        <v>606</v>
      </c>
      <c r="E34" s="24" t="s">
        <v>605</v>
      </c>
      <c r="F34" s="23">
        <v>120</v>
      </c>
      <c r="G34" s="23" t="s">
        <v>590</v>
      </c>
      <c r="H34" s="22">
        <v>1.1317999999999999</v>
      </c>
    </row>
    <row r="35" spans="1:9" s="9" customFormat="1" ht="15" customHeight="1" x14ac:dyDescent="0.2">
      <c r="A35" s="25" t="s">
        <v>494</v>
      </c>
      <c r="B35" s="24" t="s">
        <v>493</v>
      </c>
      <c r="C35" s="24" t="s">
        <v>604</v>
      </c>
      <c r="D35" s="24" t="s">
        <v>603</v>
      </c>
      <c r="E35" s="24" t="s">
        <v>602</v>
      </c>
      <c r="F35" s="23">
        <v>76</v>
      </c>
      <c r="G35" s="23" t="s">
        <v>598</v>
      </c>
      <c r="H35" s="22">
        <v>1.1222541212526469</v>
      </c>
    </row>
    <row r="36" spans="1:9" s="37" customFormat="1" ht="15" customHeight="1" x14ac:dyDescent="0.2">
      <c r="A36" s="25" t="s">
        <v>491</v>
      </c>
      <c r="B36" s="24" t="s">
        <v>490</v>
      </c>
      <c r="C36" s="24" t="s">
        <v>601</v>
      </c>
      <c r="D36" s="24" t="s">
        <v>600</v>
      </c>
      <c r="E36" s="24" t="s">
        <v>599</v>
      </c>
      <c r="F36" s="23">
        <v>61</v>
      </c>
      <c r="G36" s="23" t="s">
        <v>598</v>
      </c>
      <c r="H36" s="22">
        <v>1.5118864315095806</v>
      </c>
    </row>
    <row r="37" spans="1:9" s="37" customFormat="1" ht="15" customHeight="1" x14ac:dyDescent="0.2">
      <c r="A37" s="25" t="s">
        <v>489</v>
      </c>
      <c r="B37" s="24" t="s">
        <v>488</v>
      </c>
      <c r="C37" s="24" t="s">
        <v>597</v>
      </c>
      <c r="D37" s="24" t="s">
        <v>596</v>
      </c>
      <c r="E37" s="24" t="s">
        <v>595</v>
      </c>
      <c r="F37" s="23">
        <v>60</v>
      </c>
      <c r="G37" s="23" t="s">
        <v>590</v>
      </c>
      <c r="H37" s="22">
        <v>1.0581623236677657</v>
      </c>
      <c r="I37" s="9"/>
    </row>
    <row r="38" spans="1:9" s="36" customFormat="1" ht="15" customHeight="1" x14ac:dyDescent="0.2">
      <c r="A38" s="25" t="s">
        <v>487</v>
      </c>
      <c r="B38" s="24" t="s">
        <v>594</v>
      </c>
      <c r="C38" s="24" t="s">
        <v>593</v>
      </c>
      <c r="D38" s="24" t="s">
        <v>592</v>
      </c>
      <c r="E38" s="24" t="s">
        <v>591</v>
      </c>
      <c r="F38" s="23">
        <v>143</v>
      </c>
      <c r="G38" s="23" t="s">
        <v>590</v>
      </c>
      <c r="H38" s="22">
        <v>1.1489480346928378</v>
      </c>
    </row>
    <row r="39" spans="1:9" s="9" customFormat="1" ht="15" customHeight="1" thickBot="1" x14ac:dyDescent="0.3">
      <c r="B39" s="16"/>
      <c r="C39" s="16"/>
      <c r="D39" s="16"/>
      <c r="E39" s="16"/>
      <c r="F39" s="17"/>
      <c r="G39" s="17"/>
      <c r="H39" s="17"/>
    </row>
    <row r="40" spans="1:9" s="9" customFormat="1" ht="12" thickBot="1" x14ac:dyDescent="0.25">
      <c r="A40" s="217" t="s">
        <v>589</v>
      </c>
      <c r="B40" s="218"/>
      <c r="C40" s="218"/>
      <c r="D40" s="218"/>
      <c r="E40" s="218"/>
      <c r="F40" s="218"/>
      <c r="G40" s="218"/>
      <c r="H40" s="219"/>
    </row>
    <row r="41" spans="1:9" s="31" customFormat="1" ht="36" customHeight="1" thickBot="1" x14ac:dyDescent="0.3">
      <c r="A41" s="35" t="s">
        <v>484</v>
      </c>
      <c r="B41" s="33" t="s">
        <v>588</v>
      </c>
      <c r="C41" s="33" t="s">
        <v>587</v>
      </c>
      <c r="D41" s="34" t="s">
        <v>586</v>
      </c>
      <c r="E41" s="34" t="s">
        <v>585</v>
      </c>
      <c r="F41" s="33" t="s">
        <v>584</v>
      </c>
      <c r="G41" s="33" t="s">
        <v>583</v>
      </c>
      <c r="H41" s="32" t="s">
        <v>582</v>
      </c>
    </row>
    <row r="42" spans="1:9" s="26" customFormat="1" ht="21.75" customHeight="1" x14ac:dyDescent="0.2">
      <c r="A42" s="30" t="s">
        <v>581</v>
      </c>
      <c r="B42" s="29" t="s">
        <v>580</v>
      </c>
      <c r="C42" s="29" t="s">
        <v>579</v>
      </c>
      <c r="D42" s="29" t="s">
        <v>578</v>
      </c>
      <c r="E42" s="29" t="s">
        <v>577</v>
      </c>
      <c r="F42" s="28">
        <v>62</v>
      </c>
      <c r="G42" s="28" t="s">
        <v>566</v>
      </c>
      <c r="H42" s="27">
        <v>1.1000000000000001</v>
      </c>
    </row>
    <row r="43" spans="1:9" s="9" customFormat="1" ht="15" customHeight="1" x14ac:dyDescent="0.2">
      <c r="A43" s="25" t="s">
        <v>576</v>
      </c>
      <c r="B43" s="24" t="s">
        <v>575</v>
      </c>
      <c r="C43" s="24" t="s">
        <v>574</v>
      </c>
      <c r="D43" s="24" t="s">
        <v>573</v>
      </c>
      <c r="E43" s="24" t="s">
        <v>572</v>
      </c>
      <c r="F43" s="23">
        <v>67</v>
      </c>
      <c r="G43" s="23" t="s">
        <v>566</v>
      </c>
      <c r="H43" s="22">
        <v>0.96</v>
      </c>
    </row>
    <row r="44" spans="1:9" s="9" customFormat="1" ht="15" customHeight="1" thickBot="1" x14ac:dyDescent="0.25">
      <c r="A44" s="21" t="s">
        <v>571</v>
      </c>
      <c r="B44" s="20" t="s">
        <v>570</v>
      </c>
      <c r="C44" s="20" t="s">
        <v>569</v>
      </c>
      <c r="D44" s="20" t="s">
        <v>568</v>
      </c>
      <c r="E44" s="20" t="s">
        <v>567</v>
      </c>
      <c r="F44" s="19">
        <v>63</v>
      </c>
      <c r="G44" s="19" t="s">
        <v>566</v>
      </c>
      <c r="H44" s="18">
        <v>1.1499999999999999</v>
      </c>
    </row>
    <row r="45" spans="1:9" s="9" customFormat="1" ht="39" hidden="1" customHeight="1" x14ac:dyDescent="0.25">
      <c r="B45" s="16"/>
      <c r="C45" s="16"/>
      <c r="D45" s="16"/>
      <c r="E45" s="16"/>
      <c r="F45" s="17"/>
      <c r="G45" s="17"/>
      <c r="H45" s="17"/>
    </row>
    <row r="46" spans="1:9" ht="39" hidden="1" x14ac:dyDescent="0.25"/>
    <row r="47" spans="1:9" ht="39" hidden="1" x14ac:dyDescent="0.25"/>
    <row r="48" spans="1:9" ht="39" hidden="1" x14ac:dyDescent="0.25"/>
    <row r="49" spans="2:8" ht="39" hidden="1" x14ac:dyDescent="0.25"/>
    <row r="50" spans="2:8" s="9" customFormat="1" ht="39" hidden="1" x14ac:dyDescent="0.25">
      <c r="B50" s="16"/>
      <c r="C50" s="16"/>
      <c r="D50" s="16"/>
      <c r="E50" s="16"/>
      <c r="F50" s="17"/>
      <c r="G50" s="17"/>
      <c r="H50" s="17"/>
    </row>
  </sheetData>
  <mergeCells count="2">
    <mergeCell ref="A40:H40"/>
    <mergeCell ref="A1:H1"/>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S1</vt:lpstr>
      <vt:lpstr>Table S2</vt:lpstr>
      <vt:lpstr>Table S5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2016-08-23T10:31:08Z</dcterms:modified>
</cp:coreProperties>
</file>