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rama\OneDrive\Desktop\New folder\Applied Micro\Applied Microbiology_corrections\NEW\NEW_OCT 2024\TABLES\"/>
    </mc:Choice>
  </mc:AlternateContent>
  <xr:revisionPtr revIDLastSave="0" documentId="13_ncr:1_{31761E5F-A895-4CED-9EA9-E6509C6DE436}" xr6:coauthVersionLast="47" xr6:coauthVersionMax="47" xr10:uidLastSave="{00000000-0000-0000-0000-000000000000}"/>
  <bookViews>
    <workbookView xWindow="-110" yWindow="-110" windowWidth="19420" windowHeight="10300" activeTab="1" xr2:uid="{132FB000-6901-41BB-8010-A21CB3C720EC}"/>
  </bookViews>
  <sheets>
    <sheet name="Genital (MG&amp;MH)" sheetId="1" r:id="rId1"/>
    <sheet name="Genital (UU, UP, U.spp.)" sheetId="4" r:id="rId2"/>
    <sheet name="Respiratory (MP)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4" l="1"/>
  <c r="J32" i="1"/>
  <c r="M2" i="4" l="1" a="1"/>
  <c r="M2" i="4" s="1"/>
  <c r="L2" i="4" a="1"/>
  <c r="L2" i="4" s="1"/>
  <c r="M2" i="1" a="1"/>
  <c r="M2" i="1" s="1"/>
  <c r="L2" i="1" a="1"/>
  <c r="L2" i="1" s="1"/>
  <c r="L2" i="2" a="1"/>
  <c r="L2" i="2" s="1"/>
  <c r="J22" i="2"/>
  <c r="D75" i="2"/>
  <c r="E75" i="2"/>
  <c r="D68" i="2"/>
  <c r="E68" i="2"/>
  <c r="D163" i="2"/>
  <c r="E163" i="2"/>
  <c r="D150" i="2"/>
  <c r="E150" i="2"/>
  <c r="D135" i="2"/>
  <c r="E135" i="2"/>
  <c r="D140" i="2"/>
  <c r="E140" i="2"/>
  <c r="D130" i="2"/>
  <c r="E130" i="2"/>
  <c r="D120" i="2"/>
  <c r="E120" i="2"/>
  <c r="D101" i="2"/>
  <c r="E101" i="2"/>
  <c r="D52" i="2"/>
  <c r="E52" i="2"/>
  <c r="E32" i="4"/>
  <c r="E47" i="4"/>
  <c r="E29" i="4"/>
  <c r="E85" i="1"/>
  <c r="E25" i="4"/>
  <c r="E21" i="4"/>
  <c r="E16" i="4"/>
  <c r="E46" i="1"/>
  <c r="E163" i="1"/>
  <c r="E142" i="1"/>
  <c r="E133" i="1"/>
  <c r="E129" i="1"/>
  <c r="E117" i="1"/>
  <c r="E113" i="1"/>
  <c r="E107" i="1"/>
  <c r="E102" i="1"/>
  <c r="E89" i="1"/>
  <c r="E77" i="1"/>
  <c r="E72" i="1"/>
  <c r="E67" i="1"/>
  <c r="E53" i="1"/>
  <c r="E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<sst xmlns="http://schemas.openxmlformats.org/spreadsheetml/2006/main" count="1155" uniqueCount="481">
  <si>
    <t>Location</t>
  </si>
  <si>
    <t xml:space="preserve">Australia </t>
  </si>
  <si>
    <t>USA</t>
  </si>
  <si>
    <t>France</t>
  </si>
  <si>
    <t>Netherlands</t>
  </si>
  <si>
    <t xml:space="preserve">Germany </t>
  </si>
  <si>
    <t>China</t>
  </si>
  <si>
    <t>Denmark</t>
  </si>
  <si>
    <t>Japan</t>
  </si>
  <si>
    <t>Norway</t>
  </si>
  <si>
    <t>Russia</t>
  </si>
  <si>
    <t xml:space="preserve">Spain </t>
  </si>
  <si>
    <t xml:space="preserve">Sweden </t>
  </si>
  <si>
    <t>Greenland</t>
  </si>
  <si>
    <t xml:space="preserve">Singapore </t>
  </si>
  <si>
    <t xml:space="preserve">Tunisia </t>
  </si>
  <si>
    <t xml:space="preserve">Iceland </t>
  </si>
  <si>
    <t>South Africa</t>
  </si>
  <si>
    <t>Belgium</t>
  </si>
  <si>
    <t>New Zealand</t>
  </si>
  <si>
    <t xml:space="preserve">Switzerland </t>
  </si>
  <si>
    <t>UK</t>
  </si>
  <si>
    <t xml:space="preserve">Reference </t>
  </si>
  <si>
    <t>Species</t>
  </si>
  <si>
    <t>Reference</t>
  </si>
  <si>
    <t>Country</t>
  </si>
  <si>
    <t>Yang Tiang 20</t>
  </si>
  <si>
    <t>UU</t>
  </si>
  <si>
    <t>Bodiyabadu et al 21</t>
  </si>
  <si>
    <t>MG</t>
  </si>
  <si>
    <t>Zhang wei 20</t>
  </si>
  <si>
    <t>Chua et al 21</t>
  </si>
  <si>
    <t>Zhu Changtai 12</t>
  </si>
  <si>
    <t>Sweeney 20</t>
  </si>
  <si>
    <t>Wang, Na 19</t>
  </si>
  <si>
    <t>Sweeney 20b</t>
  </si>
  <si>
    <t>Ma 21</t>
  </si>
  <si>
    <t>Durukan 20</t>
  </si>
  <si>
    <t>Foschi et al 18</t>
  </si>
  <si>
    <t>Italy</t>
  </si>
  <si>
    <t>Tabrizi 17</t>
  </si>
  <si>
    <t>Xue 18</t>
  </si>
  <si>
    <t>Tabrizi 16</t>
  </si>
  <si>
    <t>Fernandez 16</t>
  </si>
  <si>
    <t xml:space="preserve">UU </t>
  </si>
  <si>
    <t>Tagg 13</t>
  </si>
  <si>
    <t>Skiljevic 16</t>
  </si>
  <si>
    <t>India</t>
  </si>
  <si>
    <t>Trembizki 17</t>
  </si>
  <si>
    <t>Spornraft 20</t>
  </si>
  <si>
    <t>Read 19</t>
  </si>
  <si>
    <t>Maldonado 20</t>
  </si>
  <si>
    <t>Mexico</t>
  </si>
  <si>
    <t>Read 18</t>
  </si>
  <si>
    <t>Kotrotsiou 13</t>
  </si>
  <si>
    <t xml:space="preserve"> Greece</t>
  </si>
  <si>
    <t>Chalker et al 21</t>
  </si>
  <si>
    <t>MH</t>
  </si>
  <si>
    <t>Beeton et al 16</t>
  </si>
  <si>
    <t>Allan-Blitz et al 18</t>
  </si>
  <si>
    <t>Kuwai 15</t>
  </si>
  <si>
    <t>Bechmann et al 20</t>
  </si>
  <si>
    <t>Boujemaa et al 20</t>
  </si>
  <si>
    <t>Waites 17b</t>
  </si>
  <si>
    <t>UP</t>
  </si>
  <si>
    <t>Chambers et al 19</t>
  </si>
  <si>
    <t>Chambers et al 19b</t>
  </si>
  <si>
    <t>STAFFORD 20</t>
  </si>
  <si>
    <t>Wood G 21</t>
  </si>
  <si>
    <t>Nye 20</t>
  </si>
  <si>
    <t>Xiao Wates 19</t>
  </si>
  <si>
    <t>Romano 19</t>
  </si>
  <si>
    <t>Dionne-Odom 18</t>
  </si>
  <si>
    <t>Le Roy 21</t>
  </si>
  <si>
    <t>Le Roy 20</t>
  </si>
  <si>
    <t xml:space="preserve">Ureaplasma spp. </t>
  </si>
  <si>
    <t>Le Roy 16</t>
  </si>
  <si>
    <t>Xiao Li Crab 12</t>
  </si>
  <si>
    <t>Ureaplasma spp.</t>
  </si>
  <si>
    <t>Le Roy 17</t>
  </si>
  <si>
    <t>Le Roy 17b</t>
  </si>
  <si>
    <t>Ureaplsam spp.</t>
  </si>
  <si>
    <t>Touati 14</t>
  </si>
  <si>
    <t>Waites 20</t>
  </si>
  <si>
    <t>Meygeret 18</t>
  </si>
  <si>
    <t>Braam et al 20</t>
  </si>
  <si>
    <t>Dhawan et al 12*</t>
  </si>
  <si>
    <t>Martens et al 19****</t>
  </si>
  <si>
    <t>Braam et al 17b</t>
  </si>
  <si>
    <t>Adelantado et al 19</t>
  </si>
  <si>
    <t>Braam et al 17</t>
  </si>
  <si>
    <t>Dumke et al 21b</t>
  </si>
  <si>
    <t>Li 20</t>
  </si>
  <si>
    <t>Li 20b</t>
  </si>
  <si>
    <t>Ke 20</t>
  </si>
  <si>
    <t>Meng 14</t>
  </si>
  <si>
    <t>Jin 20</t>
  </si>
  <si>
    <t>Jansen 20</t>
  </si>
  <si>
    <t>Kristiansen 16</t>
  </si>
  <si>
    <t>Salado 14</t>
  </si>
  <si>
    <t>Deguchi et al 15</t>
  </si>
  <si>
    <t>Hamasuna 18</t>
  </si>
  <si>
    <t>Gosse 16</t>
  </si>
  <si>
    <t>Gosse 16b</t>
  </si>
  <si>
    <t>Guschi15</t>
  </si>
  <si>
    <t>Fernandez 20</t>
  </si>
  <si>
    <t>Pitt 20</t>
  </si>
  <si>
    <t>Pond 14</t>
  </si>
  <si>
    <t>Forslund et al 17</t>
  </si>
  <si>
    <t>Gesink 12</t>
  </si>
  <si>
    <t>Gesink 16</t>
  </si>
  <si>
    <t>Toronto</t>
  </si>
  <si>
    <t>Hart 20</t>
  </si>
  <si>
    <t>Sharrat 21</t>
  </si>
  <si>
    <t>Cuba</t>
  </si>
  <si>
    <t>Boujemaa et al 20b</t>
  </si>
  <si>
    <t>Hilmarsdottir 20</t>
  </si>
  <si>
    <t>Muller 19</t>
  </si>
  <si>
    <t>Drud et al 20</t>
  </si>
  <si>
    <t>Denmark and Sweden</t>
  </si>
  <si>
    <t>Thellin 19</t>
  </si>
  <si>
    <t>Balkus et al 18</t>
  </si>
  <si>
    <t>Shipitsyna 17</t>
  </si>
  <si>
    <t>Basu et al 17</t>
  </si>
  <si>
    <t>Russia &amp; Estonia</t>
  </si>
  <si>
    <t>Fernandez 19</t>
  </si>
  <si>
    <t>Australlia</t>
  </si>
  <si>
    <t>sample size</t>
  </si>
  <si>
    <t xml:space="preserve">   -</t>
  </si>
  <si>
    <t xml:space="preserve">     -</t>
  </si>
  <si>
    <t xml:space="preserve">    -</t>
  </si>
  <si>
    <t xml:space="preserve">      -</t>
  </si>
  <si>
    <t>Estonia  Russia</t>
  </si>
  <si>
    <t>Akashi et al 2018</t>
  </si>
  <si>
    <t>Ando et al 18</t>
  </si>
  <si>
    <t>Hanada 21</t>
  </si>
  <si>
    <t>Morozumi 20</t>
  </si>
  <si>
    <t xml:space="preserve">Japan </t>
  </si>
  <si>
    <t>Nakamura 21</t>
  </si>
  <si>
    <t>Oishi 12</t>
  </si>
  <si>
    <t>Ishguro 21</t>
  </si>
  <si>
    <t>Ishguro 16</t>
  </si>
  <si>
    <t>Ishguro 17</t>
  </si>
  <si>
    <t>Isguro 21 b</t>
  </si>
  <si>
    <t>Jiang 21</t>
  </si>
  <si>
    <t>Katsukawa 19</t>
  </si>
  <si>
    <t>Kakiuchi 21</t>
  </si>
  <si>
    <t>Kenri 20</t>
  </si>
  <si>
    <t>Kuwai 13</t>
  </si>
  <si>
    <t>Kuwai 13b</t>
  </si>
  <si>
    <t>Suzuki 18</t>
  </si>
  <si>
    <t>Suzuki 17</t>
  </si>
  <si>
    <t>Takei 13</t>
  </si>
  <si>
    <t>Tanaka 17</t>
  </si>
  <si>
    <t>Komatsu 14</t>
  </si>
  <si>
    <t>Matsumoto 19</t>
  </si>
  <si>
    <t>Matsuda 13</t>
  </si>
  <si>
    <t>Guo 19</t>
  </si>
  <si>
    <t>Guo 19b</t>
  </si>
  <si>
    <t xml:space="preserve">Duo et al </t>
  </si>
  <si>
    <t>Ho 15</t>
  </si>
  <si>
    <t>Hon 15</t>
  </si>
  <si>
    <t>Cheong et al 14</t>
  </si>
  <si>
    <t>Chan et al 13</t>
  </si>
  <si>
    <t>Chen et al 13</t>
  </si>
  <si>
    <t>Chen et al 21</t>
  </si>
  <si>
    <t>Yan Chao 20</t>
  </si>
  <si>
    <t>Xu Changdi 21</t>
  </si>
  <si>
    <t xml:space="preserve">       -</t>
  </si>
  <si>
    <t>Yin-yu 17</t>
  </si>
  <si>
    <t>Yoon 2017</t>
  </si>
  <si>
    <t>Yuan 20</t>
  </si>
  <si>
    <t>Li 17</t>
  </si>
  <si>
    <t>Lin 19</t>
  </si>
  <si>
    <t>Liu 12</t>
  </si>
  <si>
    <t>Liu 14</t>
  </si>
  <si>
    <t>Zhang wen 19</t>
  </si>
  <si>
    <t>Zhao fei 19</t>
  </si>
  <si>
    <t>Zhao fei 19b</t>
  </si>
  <si>
    <t>Zhao fei 13</t>
  </si>
  <si>
    <t>Zhao fei 12</t>
  </si>
  <si>
    <t>Zhao shi 19</t>
  </si>
  <si>
    <t>Zhou Yajuan 20</t>
  </si>
  <si>
    <t>Zhou Yunlian 14</t>
  </si>
  <si>
    <t>Zhou Zibo 15</t>
  </si>
  <si>
    <t>Waites 17</t>
  </si>
  <si>
    <t>USA, Europe, China</t>
  </si>
  <si>
    <t>Wang, Yacui 21</t>
  </si>
  <si>
    <t>Wang, Yingsuo 16</t>
  </si>
  <si>
    <t>Ou 15</t>
  </si>
  <si>
    <t>Sun hongmei 18</t>
  </si>
  <si>
    <t>Chironna et al 2016</t>
  </si>
  <si>
    <t>Cardinale et al 13**</t>
  </si>
  <si>
    <t>Loconsole 19</t>
  </si>
  <si>
    <t xml:space="preserve">Italy </t>
  </si>
  <si>
    <t>Dumke 14</t>
  </si>
  <si>
    <t>Dumke 13</t>
  </si>
  <si>
    <t>Dumke 15</t>
  </si>
  <si>
    <t>Dumke et al 19</t>
  </si>
  <si>
    <t>Hubert 21</t>
  </si>
  <si>
    <t>Meyer Satuer 21</t>
  </si>
  <si>
    <t>Ha 18</t>
  </si>
  <si>
    <t>Han 21</t>
  </si>
  <si>
    <t>Korea</t>
  </si>
  <si>
    <t>Hong 13b</t>
  </si>
  <si>
    <t xml:space="preserve">Hong 13 </t>
  </si>
  <si>
    <t>Lee 18</t>
  </si>
  <si>
    <t>Lee 21</t>
  </si>
  <si>
    <t>Kim 17</t>
  </si>
  <si>
    <t>Kim 17b</t>
  </si>
  <si>
    <t>Lee 21b</t>
  </si>
  <si>
    <t>Seo 14</t>
  </si>
  <si>
    <t>Uh 13</t>
  </si>
  <si>
    <t>Chang et al 21</t>
  </si>
  <si>
    <t xml:space="preserve">Taiwan </t>
  </si>
  <si>
    <t>Hung 21</t>
  </si>
  <si>
    <t>Kuo 21</t>
  </si>
  <si>
    <t>Lu 20</t>
  </si>
  <si>
    <t>Wu, Tsung-hua 21</t>
  </si>
  <si>
    <t>Yang Tzu  20</t>
  </si>
  <si>
    <t>Xiao L 20</t>
  </si>
  <si>
    <t>Zheng xia…15</t>
  </si>
  <si>
    <t>Diaz et al 15</t>
  </si>
  <si>
    <t>Diaz et al 15b</t>
  </si>
  <si>
    <t>Lanata 21</t>
  </si>
  <si>
    <t>Leal 20</t>
  </si>
  <si>
    <t>different for each assay*results on paper</t>
  </si>
  <si>
    <t>Waites 19</t>
  </si>
  <si>
    <t>Tsai 13</t>
  </si>
  <si>
    <t>Hantz 12</t>
  </si>
  <si>
    <t>Pareyre 13</t>
  </si>
  <si>
    <t>Meyer Satuer 14</t>
  </si>
  <si>
    <t>Switzerland</t>
  </si>
  <si>
    <t>Wagner 19</t>
  </si>
  <si>
    <t>Rivaya 20</t>
  </si>
  <si>
    <t>Cabarello et al 14</t>
  </si>
  <si>
    <t>Spain</t>
  </si>
  <si>
    <t>Rodriques Nadia 19</t>
  </si>
  <si>
    <t>Xue Guanhua 14</t>
  </si>
  <si>
    <t>Australia and China</t>
  </si>
  <si>
    <t>Eshaghi 13</t>
  </si>
  <si>
    <t>Kokoj</t>
  </si>
  <si>
    <t>Slovenia</t>
  </si>
  <si>
    <t>Copete et al 2018</t>
  </si>
  <si>
    <t xml:space="preserve">Big et al 20 </t>
  </si>
  <si>
    <t>100 (48 M, 52 F)</t>
  </si>
  <si>
    <t>Brown et al 15</t>
  </si>
  <si>
    <t>Loo 17</t>
  </si>
  <si>
    <t>Singapore</t>
  </si>
  <si>
    <t>Uraplasma</t>
  </si>
  <si>
    <t>Germany</t>
  </si>
  <si>
    <t>No. infections</t>
  </si>
  <si>
    <t>Sample size</t>
  </si>
  <si>
    <t>No. positives</t>
  </si>
  <si>
    <t xml:space="preserve">Year </t>
  </si>
  <si>
    <t>M. pneumoniae</t>
  </si>
  <si>
    <t>2016-17</t>
  </si>
  <si>
    <t>2002-2016</t>
  </si>
  <si>
    <t>2013-2014</t>
  </si>
  <si>
    <t>2012-2014</t>
  </si>
  <si>
    <t>2013-2015</t>
  </si>
  <si>
    <t>2018-2019</t>
  </si>
  <si>
    <t>2011-2017</t>
  </si>
  <si>
    <t>2006-2019</t>
  </si>
  <si>
    <t>2005-2012</t>
  </si>
  <si>
    <t>2008-2012</t>
  </si>
  <si>
    <t>2018-19</t>
  </si>
  <si>
    <t>2008-2018</t>
  </si>
  <si>
    <t>2004-2014</t>
  </si>
  <si>
    <t>2008-2015</t>
  </si>
  <si>
    <t>2010-2011</t>
  </si>
  <si>
    <t>2010-2012</t>
  </si>
  <si>
    <t>2011-2013</t>
  </si>
  <si>
    <t>2011-2014</t>
  </si>
  <si>
    <t xml:space="preserve"> China</t>
  </si>
  <si>
    <t xml:space="preserve">China </t>
  </si>
  <si>
    <t>China.</t>
  </si>
  <si>
    <t>2010 - 2012</t>
  </si>
  <si>
    <t xml:space="preserve"> China </t>
  </si>
  <si>
    <t>2019 - 2020</t>
  </si>
  <si>
    <t>2005-2009</t>
  </si>
  <si>
    <t>2003-2007</t>
  </si>
  <si>
    <t xml:space="preserve">M. pneumoniae </t>
  </si>
  <si>
    <t>2003 - 2007 &amp; 2014 - 15</t>
  </si>
  <si>
    <t>2013 - 18</t>
  </si>
  <si>
    <t>2016-19</t>
  </si>
  <si>
    <t>2014-15</t>
  </si>
  <si>
    <t>2014-2016</t>
  </si>
  <si>
    <t>2010-15</t>
  </si>
  <si>
    <t>2017-18</t>
  </si>
  <si>
    <t>2014-16</t>
  </si>
  <si>
    <t>2015-18</t>
  </si>
  <si>
    <t>2009-2010</t>
  </si>
  <si>
    <t>2012-14</t>
  </si>
  <si>
    <t>2006-2013</t>
  </si>
  <si>
    <t>2012-18</t>
  </si>
  <si>
    <t>2015-19</t>
  </si>
  <si>
    <t>2015-2018</t>
  </si>
  <si>
    <t>2019-2020</t>
  </si>
  <si>
    <t>2000-2011</t>
  </si>
  <si>
    <t>2010-2015</t>
  </si>
  <si>
    <t>2011-2015</t>
  </si>
  <si>
    <t>2000-2016</t>
  </si>
  <si>
    <t>2014-15 &amp;0219-20</t>
  </si>
  <si>
    <t>2019-20</t>
  </si>
  <si>
    <t>Li 16</t>
  </si>
  <si>
    <t>Li 16c</t>
  </si>
  <si>
    <t>2009 - 2012</t>
  </si>
  <si>
    <t>2011-201</t>
  </si>
  <si>
    <t>1991 - 2018</t>
  </si>
  <si>
    <t xml:space="preserve"> Germany </t>
  </si>
  <si>
    <t>2016-20</t>
  </si>
  <si>
    <t>2016 - 2019</t>
  </si>
  <si>
    <t>2017-2019</t>
  </si>
  <si>
    <t>Taiwan</t>
  </si>
  <si>
    <t>2017-19</t>
  </si>
  <si>
    <t>2011-17</t>
  </si>
  <si>
    <t xml:space="preserve">   - </t>
  </si>
  <si>
    <t>2013-15</t>
  </si>
  <si>
    <t>2011-13</t>
  </si>
  <si>
    <t>2014-17</t>
  </si>
  <si>
    <t>2013-17</t>
  </si>
  <si>
    <t>2006-2014</t>
  </si>
  <si>
    <t>2013-14</t>
  </si>
  <si>
    <t xml:space="preserve">Iran </t>
  </si>
  <si>
    <t>2011-2012</t>
  </si>
  <si>
    <t xml:space="preserve"> Canada,</t>
  </si>
  <si>
    <t>2015-2019</t>
  </si>
  <si>
    <t>SA</t>
  </si>
  <si>
    <t>Colombia</t>
  </si>
  <si>
    <t>2012 &amp; 2017</t>
  </si>
  <si>
    <t>Australia</t>
  </si>
  <si>
    <t>MH &amp; MG</t>
  </si>
  <si>
    <t>Bolgovind 2023</t>
  </si>
  <si>
    <t>Clarke et al 2023</t>
  </si>
  <si>
    <t>Murray et al 2023</t>
  </si>
  <si>
    <t>Murray et al 2022</t>
  </si>
  <si>
    <t>Chua et al 2022</t>
  </si>
  <si>
    <t>Jonduo et al 2023</t>
  </si>
  <si>
    <t>Samra, et al 2023</t>
  </si>
  <si>
    <t>Hu et al 2022</t>
  </si>
  <si>
    <t>Getman et al 2023</t>
  </si>
  <si>
    <t>Hu et al 2023</t>
  </si>
  <si>
    <t>Wood et al 2023b</t>
  </si>
  <si>
    <t>Harcar et al 2023</t>
  </si>
  <si>
    <t>Manhart et al 2023</t>
  </si>
  <si>
    <t>Munson et al 2023</t>
  </si>
  <si>
    <t>Berti et al 2023</t>
  </si>
  <si>
    <t>Pereyre et al 2023</t>
  </si>
  <si>
    <t>339, 391</t>
  </si>
  <si>
    <t>Gardette et al 2022</t>
  </si>
  <si>
    <t xml:space="preserve">France </t>
  </si>
  <si>
    <t>Guiraud et al 2022</t>
  </si>
  <si>
    <t>Braam et al 2022</t>
  </si>
  <si>
    <t>Braam et al 2022b</t>
  </si>
  <si>
    <t>Yusuf et al 2023</t>
  </si>
  <si>
    <t>Damke 2023</t>
  </si>
  <si>
    <t>Jonduo et al 2022</t>
  </si>
  <si>
    <t>Guinea</t>
  </si>
  <si>
    <t>He et al 2023</t>
  </si>
  <si>
    <t>Li et al 2023d</t>
  </si>
  <si>
    <t>Wang et al 2023b</t>
  </si>
  <si>
    <t>Oishi et al 2022</t>
  </si>
  <si>
    <t>Kenri et al 2023</t>
  </si>
  <si>
    <t>Totten et al 2023</t>
  </si>
  <si>
    <t>Goodfello et al 2023</t>
  </si>
  <si>
    <t>Shipitsyana et al 2022</t>
  </si>
  <si>
    <t>Sweden</t>
  </si>
  <si>
    <t>Drud et al 2023</t>
  </si>
  <si>
    <t>927 **retrospective study</t>
  </si>
  <si>
    <t>Pineiro et al 2022</t>
  </si>
  <si>
    <t>74,809 s</t>
  </si>
  <si>
    <t>Rivaya et al 2022</t>
  </si>
  <si>
    <t>Zhou et al 2022</t>
  </si>
  <si>
    <t>Maldonado-Barrueco et al 2023</t>
  </si>
  <si>
    <t>Peris et al 2023</t>
  </si>
  <si>
    <t>Mateo et al 2023</t>
  </si>
  <si>
    <t>Argamasilla et al 2023</t>
  </si>
  <si>
    <t>Melendez et al 2022</t>
  </si>
  <si>
    <t>Divithotewala et al 2023</t>
  </si>
  <si>
    <t>Kong et al 2022</t>
  </si>
  <si>
    <t>Edelstein et al 2023</t>
  </si>
  <si>
    <t>Edelstein et al 2023b</t>
  </si>
  <si>
    <t>Shipitsyna et al 2023</t>
  </si>
  <si>
    <t xml:space="preserve"> Philipova et al 2023</t>
  </si>
  <si>
    <t>Bulgaria</t>
  </si>
  <si>
    <t>Lê et al 2023</t>
  </si>
  <si>
    <t>Canada</t>
  </si>
  <si>
    <t xml:space="preserve">Zhang et al 2023 </t>
  </si>
  <si>
    <t>Wang et al 2022b</t>
  </si>
  <si>
    <t>Song et a. 2022</t>
  </si>
  <si>
    <t>Nazarzadeh et al 2022</t>
  </si>
  <si>
    <t>Iran</t>
  </si>
  <si>
    <t>Sandri et al 2023</t>
  </si>
  <si>
    <t>Raccagni et al 2023</t>
  </si>
  <si>
    <t>Margarita et al 2023</t>
  </si>
  <si>
    <t>Pavoni et al 2023</t>
  </si>
  <si>
    <t>Shipitsyna et al 2023b</t>
  </si>
  <si>
    <t>Malta and Peru</t>
  </si>
  <si>
    <t>Guo et al 2022</t>
  </si>
  <si>
    <t>Li et al 2022b</t>
  </si>
  <si>
    <t>Wang et al 2022</t>
  </si>
  <si>
    <t>2017 -18</t>
  </si>
  <si>
    <t>Wang et al 2022c</t>
  </si>
  <si>
    <t>Zhan et al 2022</t>
  </si>
  <si>
    <t>Guo et al 2024</t>
  </si>
  <si>
    <t>2017 - 2020</t>
  </si>
  <si>
    <t>He et al 2023b</t>
  </si>
  <si>
    <t>Jiang et al 2023</t>
  </si>
  <si>
    <t>2021 - 2022</t>
  </si>
  <si>
    <t>Lin et al 2023</t>
  </si>
  <si>
    <t>Liu et al 2023</t>
  </si>
  <si>
    <t>Wang et al 2023C</t>
  </si>
  <si>
    <t>Wang et al 2023d</t>
  </si>
  <si>
    <t>Bae et al 2022</t>
  </si>
  <si>
    <t>Lee eta 2022</t>
  </si>
  <si>
    <t>Sung et al 2022</t>
  </si>
  <si>
    <t>2018 - 2020</t>
  </si>
  <si>
    <t>Shin et al 2023</t>
  </si>
  <si>
    <t>Blakiston et al 2023</t>
  </si>
  <si>
    <t>2016 - 2020</t>
  </si>
  <si>
    <t>Edelstein et al 2023c</t>
  </si>
  <si>
    <t>2017 - 2021</t>
  </si>
  <si>
    <t>Li et al 2022</t>
  </si>
  <si>
    <t>Zhu et al 2023</t>
  </si>
  <si>
    <t>Jo-Ching Charlotte Hsiung</t>
  </si>
  <si>
    <t>2011 - 2019</t>
  </si>
  <si>
    <t>Kuo et al 2022</t>
  </si>
  <si>
    <t>Yen et al 2023</t>
  </si>
  <si>
    <t>2011 - 2018</t>
  </si>
  <si>
    <t>Rothstein et al 2022</t>
  </si>
  <si>
    <t>2014 -2021</t>
  </si>
  <si>
    <t>AUS</t>
  </si>
  <si>
    <t>0.1</t>
  </si>
  <si>
    <t>0.2</t>
  </si>
  <si>
    <t>CANADA</t>
  </si>
  <si>
    <t>CHINA</t>
  </si>
  <si>
    <t>CUBA</t>
  </si>
  <si>
    <t>0.3</t>
  </si>
  <si>
    <t>IRAN</t>
  </si>
  <si>
    <t>ITALY</t>
  </si>
  <si>
    <t>1.0</t>
  </si>
  <si>
    <t>0.02</t>
  </si>
  <si>
    <t>NZ</t>
  </si>
  <si>
    <t>RUSSIA</t>
  </si>
  <si>
    <t>SPAIN</t>
  </si>
  <si>
    <t>TOT</t>
  </si>
  <si>
    <t>INFECTIONS</t>
  </si>
  <si>
    <t>COUNTRY</t>
  </si>
  <si>
    <t>%</t>
  </si>
  <si>
    <t>8.0</t>
  </si>
  <si>
    <t>GREECE</t>
  </si>
  <si>
    <t>JAPAN</t>
  </si>
  <si>
    <t>FRANCE</t>
  </si>
  <si>
    <t>GERMANY</t>
  </si>
  <si>
    <t>MAXICO</t>
  </si>
  <si>
    <t>KOREA</t>
  </si>
  <si>
    <t>SINGAPORE</t>
  </si>
  <si>
    <t>COLOMBIA</t>
  </si>
  <si>
    <t>SWITZERLAND</t>
  </si>
  <si>
    <t>TAIWAN</t>
  </si>
  <si>
    <t>0.4</t>
  </si>
  <si>
    <t>1.4</t>
  </si>
  <si>
    <t>3.1</t>
  </si>
  <si>
    <t>3.3</t>
  </si>
  <si>
    <t>9.0</t>
  </si>
  <si>
    <t>10.2</t>
  </si>
  <si>
    <t>pos</t>
  </si>
  <si>
    <t>Res</t>
  </si>
  <si>
    <t>inf. Rate</t>
  </si>
  <si>
    <t xml:space="preserve">USA </t>
  </si>
  <si>
    <t>Estonia</t>
  </si>
  <si>
    <t>Iceland</t>
  </si>
  <si>
    <t>Tunisia</t>
  </si>
  <si>
    <t>Newzealand</t>
  </si>
  <si>
    <t>res rate</t>
  </si>
  <si>
    <t>res</t>
  </si>
  <si>
    <t>Inf. Rate</t>
  </si>
  <si>
    <t>Res rate</t>
  </si>
  <si>
    <t xml:space="preserve">INDIA </t>
  </si>
  <si>
    <t>MEXICO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</si>
</sst>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name val="Arial Narrow"/>
      <family val="2"/>
    </font>
    <font>
      <sz val="11"/>
      <name val="Arial Narrow"/>
      <family val="2"/>
    </font>
    <font>
      <i/>
      <sz val="11"/>
      <name val="Arial Narrow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Arial Narrow"/>
      <family val="2"/>
    </font>
    <font>
      <b/>
      <i/>
      <sz val="11"/>
      <name val="Arial Narrow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Aptos Narrow"/>
      <family val="2"/>
    </font>
    <font>
      <b/>
      <sz val="11"/>
      <name val="Aptos Narrow"/>
      <family val="2"/>
    </font>
    <font>
      <sz val="11"/>
      <color theme="1"/>
      <name val="Aptos Narrow"/>
      <family val="2"/>
    </font>
    <font>
      <sz val="11"/>
      <name val="Aptos Narrow"/>
      <family val="2"/>
    </font>
    <font>
      <i/>
      <sz val="11"/>
      <name val="Aptos Narrow"/>
      <family val="2"/>
    </font>
    <font>
      <b/>
      <sz val="11"/>
      <color theme="1"/>
      <name val="Aptos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9" fontId="2" fillId="0" borderId="0" xfId="0" applyNumberFormat="1" applyFont="1"/>
    <xf numFmtId="0" fontId="2" fillId="0" borderId="0" xfId="0" applyFont="1" applyAlignment="1">
      <alignment wrapText="1"/>
    </xf>
    <xf numFmtId="0" fontId="5" fillId="0" borderId="0" xfId="0" applyFont="1"/>
    <xf numFmtId="0" fontId="6" fillId="0" borderId="0" xfId="0" applyFont="1"/>
    <xf numFmtId="17" fontId="2" fillId="0" borderId="0" xfId="0" applyNumberFormat="1" applyFont="1"/>
    <xf numFmtId="0" fontId="7" fillId="0" borderId="0" xfId="0" applyFont="1"/>
    <xf numFmtId="0" fontId="8" fillId="0" borderId="0" xfId="0" applyFont="1"/>
    <xf numFmtId="0" fontId="1" fillId="2" borderId="0" xfId="0" applyFont="1" applyFill="1"/>
    <xf numFmtId="0" fontId="7" fillId="0" borderId="0" xfId="0" applyFont="1" applyAlignment="1">
      <alignment wrapText="1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3" fillId="0" borderId="0" xfId="1" applyFont="1" applyFill="1"/>
    <xf numFmtId="0" fontId="11" fillId="2" borderId="0" xfId="0" applyFont="1" applyFill="1"/>
    <xf numFmtId="0" fontId="15" fillId="2" borderId="0" xfId="0" applyFont="1" applyFill="1"/>
    <xf numFmtId="0" fontId="15" fillId="0" borderId="0" xfId="0" applyFont="1"/>
    <xf numFmtId="0" fontId="13" fillId="2" borderId="0" xfId="0" applyFont="1" applyFill="1"/>
    <xf numFmtId="0" fontId="12" fillId="2" borderId="0" xfId="0" applyFont="1" applyFill="1"/>
    <xf numFmtId="0" fontId="16" fillId="0" borderId="0" xfId="0" applyFont="1"/>
    <xf numFmtId="0" fontId="2" fillId="0" borderId="0" xfId="1" applyFont="1" applyFill="1"/>
    <xf numFmtId="0" fontId="17" fillId="2" borderId="0" xfId="0" applyFont="1" applyFill="1"/>
    <xf numFmtId="0" fontId="17" fillId="0" borderId="0" xfId="0" applyFont="1"/>
    <xf numFmtId="0" fontId="2" fillId="2" borderId="0" xfId="0" applyFont="1" applyFill="1"/>
    <xf numFmtId="1" fontId="0" fillId="0" borderId="0" xfId="0" applyNumberFormat="1"/>
    <xf numFmtId="1" fontId="0" fillId="2" borderId="0" xfId="0" applyNumberFormat="1" applyFill="1"/>
    <xf numFmtId="1" fontId="4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0F996-0A5C-45BF-BB4C-CF49970EAE11}">
  <dimension ref="A1:S197"/>
  <sheetViews>
    <sheetView topLeftCell="A17" workbookViewId="0">
      <selection activeCell="J2" sqref="J2:J32"/>
    </sheetView>
  </sheetViews>
  <sheetFormatPr defaultRowHeight="14.5" x14ac:dyDescent="0.35"/>
  <cols>
    <col min="1" max="7" width="8.7265625" style="16"/>
    <col min="20" max="16384" width="8.7265625" style="16"/>
  </cols>
  <sheetData>
    <row r="1" spans="1:19" x14ac:dyDescent="0.35">
      <c r="A1" s="14" t="s">
        <v>24</v>
      </c>
      <c r="B1" s="14" t="s">
        <v>25</v>
      </c>
      <c r="C1" s="14" t="s">
        <v>23</v>
      </c>
      <c r="D1" s="15" t="s">
        <v>127</v>
      </c>
      <c r="E1" s="15" t="s">
        <v>251</v>
      </c>
      <c r="H1" s="4" t="s">
        <v>25</v>
      </c>
      <c r="I1" s="4" t="s">
        <v>252</v>
      </c>
      <c r="J1" s="4" t="s">
        <v>467</v>
      </c>
      <c r="K1" s="4" t="s">
        <v>468</v>
      </c>
      <c r="L1" s="4" t="s">
        <v>469</v>
      </c>
      <c r="M1" s="22" t="s">
        <v>475</v>
      </c>
      <c r="N1" s="16"/>
      <c r="O1" s="16"/>
      <c r="P1" s="16"/>
      <c r="Q1" s="16"/>
      <c r="R1" s="16"/>
      <c r="S1" s="16"/>
    </row>
    <row r="2" spans="1:19" x14ac:dyDescent="0.35">
      <c r="A2" s="17" t="s">
        <v>333</v>
      </c>
      <c r="B2" s="17" t="s">
        <v>331</v>
      </c>
      <c r="C2" s="18" t="s">
        <v>29</v>
      </c>
      <c r="D2" s="17">
        <v>218</v>
      </c>
      <c r="E2" s="17">
        <v>125</v>
      </c>
      <c r="H2" t="s">
        <v>126</v>
      </c>
      <c r="I2">
        <v>8581</v>
      </c>
      <c r="J2">
        <v>3162</v>
      </c>
      <c r="K2">
        <v>2274</v>
      </c>
      <c r="L2" s="30" cm="1">
        <f t="array" ref="L2:L31">J2:J31/I2:I31*100</f>
        <v>36.848852115138101</v>
      </c>
      <c r="M2" s="30" cm="1">
        <f t="array" ref="M2:M31">K2:K31/J2:J31*100</f>
        <v>71.916508538899421</v>
      </c>
      <c r="N2" s="16"/>
      <c r="O2" s="16"/>
      <c r="P2" s="16"/>
      <c r="Q2" s="16"/>
      <c r="R2" s="16"/>
      <c r="S2" s="16"/>
    </row>
    <row r="3" spans="1:19" x14ac:dyDescent="0.35">
      <c r="A3" s="17" t="s">
        <v>334</v>
      </c>
      <c r="B3" s="17" t="s">
        <v>331</v>
      </c>
      <c r="C3" s="18" t="s">
        <v>29</v>
      </c>
      <c r="D3" s="17">
        <v>165</v>
      </c>
      <c r="E3" s="17">
        <v>165</v>
      </c>
      <c r="H3" t="s">
        <v>6</v>
      </c>
      <c r="I3">
        <v>4019859</v>
      </c>
      <c r="J3">
        <v>3364</v>
      </c>
      <c r="K3">
        <v>1846</v>
      </c>
      <c r="L3" s="30">
        <v>8.3684527243368487E-2</v>
      </c>
      <c r="M3" s="30">
        <v>54.875148632580263</v>
      </c>
      <c r="N3" s="16"/>
      <c r="O3" s="16"/>
      <c r="P3" s="16"/>
      <c r="Q3" s="16"/>
      <c r="R3" s="16"/>
      <c r="S3" s="16"/>
    </row>
    <row r="4" spans="1:19" x14ac:dyDescent="0.35">
      <c r="A4" s="17" t="s">
        <v>335</v>
      </c>
      <c r="B4" s="17" t="s">
        <v>331</v>
      </c>
      <c r="C4" s="18" t="s">
        <v>29</v>
      </c>
      <c r="D4" s="17">
        <v>411</v>
      </c>
      <c r="E4" s="17">
        <v>411</v>
      </c>
      <c r="H4" t="s">
        <v>3</v>
      </c>
      <c r="I4">
        <v>342702</v>
      </c>
      <c r="J4">
        <v>3557</v>
      </c>
      <c r="K4">
        <v>684</v>
      </c>
      <c r="L4" s="30">
        <v>1.0379279957514107</v>
      </c>
      <c r="M4" s="30">
        <v>19.229687939274669</v>
      </c>
      <c r="N4" s="16"/>
      <c r="O4" s="16"/>
      <c r="P4" s="16"/>
      <c r="Q4" s="16"/>
      <c r="R4" s="16"/>
      <c r="S4" s="16"/>
    </row>
    <row r="5" spans="1:19" x14ac:dyDescent="0.35">
      <c r="A5" s="17" t="s">
        <v>28</v>
      </c>
      <c r="B5" s="17" t="s">
        <v>1</v>
      </c>
      <c r="C5" s="18" t="s">
        <v>29</v>
      </c>
      <c r="D5" s="16">
        <v>242</v>
      </c>
      <c r="E5" s="16">
        <v>205</v>
      </c>
      <c r="H5" t="s">
        <v>250</v>
      </c>
      <c r="I5">
        <v>375</v>
      </c>
      <c r="J5">
        <v>75</v>
      </c>
      <c r="K5">
        <v>44</v>
      </c>
      <c r="L5" s="30">
        <v>20</v>
      </c>
      <c r="M5" s="30">
        <v>58.666666666666664</v>
      </c>
      <c r="N5" s="16"/>
      <c r="O5" s="16"/>
      <c r="P5" s="16"/>
      <c r="Q5" s="16"/>
      <c r="R5" s="16"/>
      <c r="S5" s="16"/>
    </row>
    <row r="6" spans="1:19" x14ac:dyDescent="0.35">
      <c r="A6" s="17" t="s">
        <v>31</v>
      </c>
      <c r="B6" s="17" t="s">
        <v>1</v>
      </c>
      <c r="C6" s="18" t="s">
        <v>29</v>
      </c>
      <c r="D6" s="16">
        <v>1001</v>
      </c>
      <c r="E6" s="16">
        <v>97</v>
      </c>
      <c r="H6" t="s">
        <v>47</v>
      </c>
      <c r="I6">
        <v>267</v>
      </c>
      <c r="J6">
        <v>37</v>
      </c>
      <c r="K6">
        <v>35</v>
      </c>
      <c r="L6" s="30">
        <v>13.857677902621724</v>
      </c>
      <c r="M6" s="30">
        <v>94.594594594594597</v>
      </c>
      <c r="N6" s="16"/>
      <c r="O6" s="16"/>
      <c r="P6" s="16"/>
      <c r="Q6" s="16"/>
      <c r="R6" s="16"/>
      <c r="S6" s="16"/>
    </row>
    <row r="7" spans="1:19" x14ac:dyDescent="0.35">
      <c r="A7" s="17" t="s">
        <v>33</v>
      </c>
      <c r="B7" s="17" t="s">
        <v>1</v>
      </c>
      <c r="C7" s="18" t="s">
        <v>29</v>
      </c>
      <c r="D7" s="16">
        <v>181</v>
      </c>
      <c r="E7" s="16">
        <v>63</v>
      </c>
      <c r="H7" t="s">
        <v>39</v>
      </c>
      <c r="I7">
        <v>3195</v>
      </c>
      <c r="J7">
        <v>296</v>
      </c>
      <c r="K7">
        <v>148</v>
      </c>
      <c r="L7" s="30">
        <v>9.2644757433489815</v>
      </c>
      <c r="M7" s="30">
        <v>50</v>
      </c>
      <c r="N7" s="16"/>
      <c r="O7" s="16"/>
      <c r="P7" s="16"/>
      <c r="Q7" s="16"/>
      <c r="R7" s="16"/>
      <c r="S7" s="16"/>
    </row>
    <row r="8" spans="1:19" x14ac:dyDescent="0.35">
      <c r="A8" s="17" t="s">
        <v>35</v>
      </c>
      <c r="B8" s="17" t="s">
        <v>1</v>
      </c>
      <c r="C8" s="18" t="s">
        <v>29</v>
      </c>
      <c r="D8" s="16" t="s">
        <v>128</v>
      </c>
      <c r="E8" s="16">
        <v>171</v>
      </c>
      <c r="H8" t="s">
        <v>8</v>
      </c>
      <c r="I8">
        <v>297</v>
      </c>
      <c r="J8">
        <v>106</v>
      </c>
      <c r="K8">
        <v>13</v>
      </c>
      <c r="L8" s="30">
        <v>35.690235690235689</v>
      </c>
      <c r="M8" s="30">
        <v>12.264150943396226</v>
      </c>
      <c r="N8" s="16"/>
      <c r="O8" s="16"/>
      <c r="P8" s="16"/>
      <c r="Q8" s="16"/>
      <c r="R8" s="16"/>
      <c r="S8" s="16"/>
    </row>
    <row r="9" spans="1:19" x14ac:dyDescent="0.35">
      <c r="A9" s="17" t="s">
        <v>37</v>
      </c>
      <c r="B9" s="17" t="s">
        <v>1</v>
      </c>
      <c r="C9" s="18" t="s">
        <v>29</v>
      </c>
      <c r="D9" s="16">
        <v>1211</v>
      </c>
      <c r="E9" s="16">
        <v>12</v>
      </c>
      <c r="H9" t="s">
        <v>52</v>
      </c>
      <c r="I9">
        <v>74</v>
      </c>
      <c r="J9">
        <v>7</v>
      </c>
      <c r="K9">
        <v>2</v>
      </c>
      <c r="L9" s="30">
        <v>9.4594594594594597</v>
      </c>
      <c r="M9" s="30">
        <v>28.571428571428569</v>
      </c>
      <c r="N9" s="16"/>
      <c r="O9" s="16"/>
      <c r="P9" s="16"/>
      <c r="Q9" s="16"/>
      <c r="R9" s="16"/>
      <c r="S9" s="16"/>
    </row>
    <row r="10" spans="1:19" x14ac:dyDescent="0.35">
      <c r="A10" s="17" t="s">
        <v>40</v>
      </c>
      <c r="B10" s="17" t="s">
        <v>1</v>
      </c>
      <c r="C10" s="18" t="s">
        <v>29</v>
      </c>
      <c r="D10" s="16">
        <v>1089</v>
      </c>
      <c r="E10" s="16">
        <v>65</v>
      </c>
      <c r="H10" t="s">
        <v>21</v>
      </c>
      <c r="I10">
        <v>491</v>
      </c>
      <c r="J10">
        <v>152</v>
      </c>
      <c r="K10">
        <v>29</v>
      </c>
      <c r="L10" s="30">
        <v>30.957230142566189</v>
      </c>
      <c r="M10" s="30">
        <v>19.078947368421055</v>
      </c>
      <c r="N10" s="16"/>
      <c r="O10" s="16"/>
      <c r="P10" s="16"/>
      <c r="Q10" s="16"/>
      <c r="R10" s="16"/>
      <c r="S10" s="16"/>
    </row>
    <row r="11" spans="1:19" x14ac:dyDescent="0.35">
      <c r="A11" s="17" t="s">
        <v>42</v>
      </c>
      <c r="B11" s="17" t="s">
        <v>1</v>
      </c>
      <c r="C11" s="18" t="s">
        <v>29</v>
      </c>
      <c r="D11" s="16">
        <v>400</v>
      </c>
      <c r="E11" s="16">
        <v>331</v>
      </c>
      <c r="H11" t="s">
        <v>470</v>
      </c>
      <c r="I11">
        <v>9904</v>
      </c>
      <c r="J11">
        <v>1693</v>
      </c>
      <c r="K11">
        <v>1210</v>
      </c>
      <c r="L11" s="30">
        <v>17.094103392568659</v>
      </c>
      <c r="M11" s="30">
        <v>71.470761961015953</v>
      </c>
      <c r="N11" s="16"/>
      <c r="O11" s="16"/>
      <c r="P11" s="16"/>
      <c r="Q11" s="16"/>
      <c r="R11" s="16"/>
      <c r="S11" s="16"/>
    </row>
    <row r="12" spans="1:19" x14ac:dyDescent="0.35">
      <c r="A12" s="17" t="s">
        <v>45</v>
      </c>
      <c r="B12" s="17" t="s">
        <v>1</v>
      </c>
      <c r="C12" s="18" t="s">
        <v>29</v>
      </c>
      <c r="D12" s="16" t="s">
        <v>129</v>
      </c>
      <c r="E12" s="16">
        <v>186</v>
      </c>
      <c r="H12" t="s">
        <v>18</v>
      </c>
      <c r="I12">
        <v>221</v>
      </c>
      <c r="J12">
        <v>25</v>
      </c>
      <c r="K12">
        <v>16</v>
      </c>
      <c r="L12" s="30">
        <v>11.312217194570136</v>
      </c>
      <c r="M12" s="30">
        <v>64</v>
      </c>
      <c r="N12" s="16"/>
      <c r="O12" s="16"/>
      <c r="P12" s="16"/>
      <c r="Q12" s="16"/>
      <c r="R12" s="16"/>
      <c r="S12" s="16"/>
    </row>
    <row r="13" spans="1:19" x14ac:dyDescent="0.35">
      <c r="A13" s="17" t="s">
        <v>48</v>
      </c>
      <c r="B13" s="17" t="s">
        <v>1</v>
      </c>
      <c r="C13" s="18" t="s">
        <v>29</v>
      </c>
      <c r="D13" s="16" t="s">
        <v>129</v>
      </c>
      <c r="E13" s="16">
        <v>67</v>
      </c>
      <c r="H13" t="s">
        <v>385</v>
      </c>
      <c r="I13">
        <v>50</v>
      </c>
      <c r="J13">
        <v>25</v>
      </c>
      <c r="K13">
        <v>23</v>
      </c>
      <c r="L13" s="30">
        <v>50</v>
      </c>
      <c r="M13" s="30">
        <v>92</v>
      </c>
      <c r="N13" s="16"/>
      <c r="O13" s="16"/>
      <c r="P13" s="16"/>
      <c r="Q13" s="16"/>
      <c r="R13" s="16"/>
      <c r="S13" s="16"/>
    </row>
    <row r="14" spans="1:19" x14ac:dyDescent="0.35">
      <c r="A14" s="17" t="s">
        <v>50</v>
      </c>
      <c r="B14" s="17" t="s">
        <v>1</v>
      </c>
      <c r="C14" s="18" t="s">
        <v>29</v>
      </c>
      <c r="D14" s="16">
        <v>1001</v>
      </c>
      <c r="E14" s="16">
        <v>95</v>
      </c>
      <c r="H14" t="s">
        <v>387</v>
      </c>
      <c r="I14">
        <v>2064</v>
      </c>
      <c r="J14">
        <v>246</v>
      </c>
      <c r="K14">
        <v>62</v>
      </c>
      <c r="L14" s="30">
        <v>11.918604651162791</v>
      </c>
      <c r="M14" s="30">
        <v>25.203252032520325</v>
      </c>
      <c r="N14" s="16"/>
      <c r="O14" s="16"/>
      <c r="P14" s="16"/>
      <c r="Q14" s="16"/>
      <c r="R14" s="16"/>
      <c r="S14" s="16"/>
    </row>
    <row r="15" spans="1:19" x14ac:dyDescent="0.35">
      <c r="A15" s="17" t="s">
        <v>53</v>
      </c>
      <c r="B15" s="17" t="s">
        <v>1</v>
      </c>
      <c r="C15" s="18" t="s">
        <v>29</v>
      </c>
      <c r="D15" s="16">
        <v>1130</v>
      </c>
      <c r="E15" s="16">
        <v>133</v>
      </c>
      <c r="F15" s="17"/>
      <c r="H15" t="s">
        <v>114</v>
      </c>
      <c r="I15">
        <v>133</v>
      </c>
      <c r="J15">
        <v>72</v>
      </c>
      <c r="K15">
        <v>3</v>
      </c>
      <c r="L15" s="30">
        <v>54.13533834586466</v>
      </c>
      <c r="M15" s="30">
        <v>4.1666666666666661</v>
      </c>
      <c r="N15" s="16"/>
      <c r="O15" s="16"/>
      <c r="P15" s="16"/>
      <c r="Q15" s="16"/>
      <c r="R15" s="16"/>
      <c r="S15" s="16"/>
    </row>
    <row r="16" spans="1:19" x14ac:dyDescent="0.35">
      <c r="A16" s="17" t="s">
        <v>56</v>
      </c>
      <c r="B16" s="17" t="s">
        <v>1</v>
      </c>
      <c r="C16" s="18" t="s">
        <v>57</v>
      </c>
      <c r="D16" s="16">
        <v>132</v>
      </c>
      <c r="E16" s="16">
        <v>96</v>
      </c>
      <c r="F16" s="17"/>
      <c r="H16" t="s">
        <v>7</v>
      </c>
      <c r="I16">
        <v>32012</v>
      </c>
      <c r="J16">
        <v>1793</v>
      </c>
      <c r="K16">
        <v>663</v>
      </c>
      <c r="L16" s="30">
        <v>5.6010246157690871</v>
      </c>
      <c r="M16" s="30">
        <v>36.977133296151699</v>
      </c>
      <c r="N16" s="16"/>
      <c r="O16" s="16"/>
      <c r="P16" s="16"/>
      <c r="Q16" s="16"/>
      <c r="R16" s="16"/>
      <c r="S16" s="16"/>
    </row>
    <row r="17" spans="1:19" x14ac:dyDescent="0.35">
      <c r="A17" s="17" t="s">
        <v>125</v>
      </c>
      <c r="B17" s="17" t="s">
        <v>126</v>
      </c>
      <c r="C17" s="18" t="s">
        <v>29</v>
      </c>
      <c r="E17" s="16">
        <v>141</v>
      </c>
      <c r="F17" s="17"/>
      <c r="H17" t="s">
        <v>471</v>
      </c>
      <c r="I17">
        <v>829</v>
      </c>
      <c r="J17">
        <v>779</v>
      </c>
      <c r="K17">
        <v>20</v>
      </c>
      <c r="L17" s="30">
        <v>93.968636911942099</v>
      </c>
      <c r="M17" s="30">
        <v>2.5673940949935816</v>
      </c>
      <c r="N17" s="16"/>
      <c r="O17" s="16"/>
      <c r="P17" s="16"/>
      <c r="Q17" s="16"/>
      <c r="R17" s="16"/>
      <c r="S17" s="16"/>
    </row>
    <row r="18" spans="1:19" ht="14" customHeight="1" x14ac:dyDescent="0.35">
      <c r="A18" s="17" t="s">
        <v>336</v>
      </c>
      <c r="B18" s="17" t="s">
        <v>126</v>
      </c>
      <c r="C18" s="18" t="s">
        <v>29</v>
      </c>
      <c r="D18" s="17">
        <v>539</v>
      </c>
      <c r="E18" s="17">
        <v>539</v>
      </c>
      <c r="F18" s="17"/>
      <c r="H18" t="s">
        <v>472</v>
      </c>
      <c r="I18">
        <v>983</v>
      </c>
      <c r="J18">
        <v>978</v>
      </c>
      <c r="K18">
        <v>159</v>
      </c>
      <c r="L18" s="31">
        <v>99.491353001017288</v>
      </c>
      <c r="M18" s="30">
        <v>16.257668711656443</v>
      </c>
      <c r="N18" s="16"/>
      <c r="O18" s="16"/>
      <c r="P18" s="16"/>
      <c r="Q18" s="16"/>
      <c r="R18" s="16"/>
      <c r="S18" s="16"/>
    </row>
    <row r="19" spans="1:19" x14ac:dyDescent="0.35">
      <c r="A19" s="17" t="s">
        <v>337</v>
      </c>
      <c r="B19" s="17" t="s">
        <v>126</v>
      </c>
      <c r="C19" s="18" t="s">
        <v>29</v>
      </c>
      <c r="D19" s="17">
        <v>52</v>
      </c>
      <c r="E19" s="17">
        <v>26</v>
      </c>
      <c r="F19" s="17"/>
      <c r="H19" t="s">
        <v>392</v>
      </c>
      <c r="I19">
        <v>160</v>
      </c>
      <c r="J19">
        <v>27</v>
      </c>
      <c r="K19">
        <v>0</v>
      </c>
      <c r="L19" s="30">
        <v>16.875</v>
      </c>
      <c r="M19" s="30">
        <v>0</v>
      </c>
      <c r="N19" s="16"/>
      <c r="O19" s="16"/>
      <c r="P19" s="16"/>
      <c r="Q19" s="16"/>
      <c r="R19" s="16"/>
      <c r="S19" s="16"/>
    </row>
    <row r="20" spans="1:19" x14ac:dyDescent="0.35">
      <c r="A20" s="17" t="s">
        <v>338</v>
      </c>
      <c r="B20" s="17" t="s">
        <v>126</v>
      </c>
      <c r="C20" s="18" t="s">
        <v>29</v>
      </c>
      <c r="D20" s="17" t="s">
        <v>129</v>
      </c>
      <c r="E20" s="17">
        <v>69</v>
      </c>
      <c r="F20" s="17"/>
      <c r="H20" t="s">
        <v>4</v>
      </c>
      <c r="I20">
        <v>3208341</v>
      </c>
      <c r="J20">
        <v>3455</v>
      </c>
      <c r="K20">
        <v>1345</v>
      </c>
      <c r="L20" s="30">
        <v>0.10768805435581816</v>
      </c>
      <c r="M20" s="30">
        <v>38.929088277858177</v>
      </c>
      <c r="N20" s="16"/>
      <c r="O20" s="16"/>
      <c r="P20" s="16"/>
      <c r="Q20" s="16"/>
      <c r="R20" s="16"/>
      <c r="S20" s="16"/>
    </row>
    <row r="21" spans="1:19" x14ac:dyDescent="0.35">
      <c r="A21" s="17" t="s">
        <v>339</v>
      </c>
      <c r="B21" s="17" t="s">
        <v>126</v>
      </c>
      <c r="C21" s="18" t="s">
        <v>29</v>
      </c>
      <c r="D21" s="17">
        <v>250</v>
      </c>
      <c r="E21" s="17">
        <v>229</v>
      </c>
      <c r="F21" s="17"/>
      <c r="H21" t="s">
        <v>9</v>
      </c>
      <c r="I21">
        <v>187</v>
      </c>
      <c r="J21">
        <v>167</v>
      </c>
      <c r="K21">
        <v>96</v>
      </c>
      <c r="L21" s="30">
        <v>89.304812834224606</v>
      </c>
      <c r="M21" s="30">
        <v>57.485029940119759</v>
      </c>
      <c r="N21" s="16"/>
      <c r="O21" s="16"/>
      <c r="P21" s="16"/>
      <c r="Q21" s="16"/>
      <c r="R21" s="16"/>
      <c r="S21" s="16"/>
    </row>
    <row r="22" spans="1:19" x14ac:dyDescent="0.35">
      <c r="A22" s="19" t="s">
        <v>379</v>
      </c>
      <c r="B22" s="17" t="s">
        <v>126</v>
      </c>
      <c r="C22" s="18" t="s">
        <v>57</v>
      </c>
      <c r="D22" s="17">
        <v>357</v>
      </c>
      <c r="E22" s="17">
        <v>5</v>
      </c>
      <c r="H22" t="s">
        <v>10</v>
      </c>
      <c r="I22">
        <v>1458</v>
      </c>
      <c r="J22">
        <v>611</v>
      </c>
      <c r="K22">
        <v>234</v>
      </c>
      <c r="L22" s="30">
        <v>41.906721536351164</v>
      </c>
      <c r="M22" s="30">
        <v>38.297872340425535</v>
      </c>
      <c r="N22" s="16"/>
      <c r="O22" s="16"/>
      <c r="P22" s="16"/>
      <c r="Q22" s="16"/>
      <c r="R22" s="16"/>
      <c r="S22" s="16"/>
    </row>
    <row r="23" spans="1:19" x14ac:dyDescent="0.35">
      <c r="A23" s="19"/>
      <c r="B23" s="17"/>
      <c r="C23" s="18"/>
      <c r="D23" s="17"/>
      <c r="E23" s="20">
        <f>SUM(E2:E22)</f>
        <v>3231</v>
      </c>
      <c r="H23" t="s">
        <v>248</v>
      </c>
      <c r="I23">
        <v>772</v>
      </c>
      <c r="J23">
        <v>217</v>
      </c>
      <c r="K23">
        <v>63</v>
      </c>
      <c r="L23" s="30">
        <v>28.108808290155441</v>
      </c>
      <c r="M23" s="30">
        <v>29.032258064516132</v>
      </c>
      <c r="N23" s="16"/>
      <c r="O23" s="16"/>
      <c r="P23" s="16"/>
      <c r="Q23" s="16"/>
      <c r="R23" s="16"/>
      <c r="S23" s="16"/>
    </row>
    <row r="24" spans="1:19" x14ac:dyDescent="0.35">
      <c r="A24" s="19"/>
      <c r="B24" s="17"/>
      <c r="C24" s="18"/>
      <c r="D24" s="17"/>
      <c r="E24" s="15"/>
      <c r="H24" t="s">
        <v>236</v>
      </c>
      <c r="I24">
        <v>90598</v>
      </c>
      <c r="J24">
        <v>2319</v>
      </c>
      <c r="K24">
        <v>1531</v>
      </c>
      <c r="L24" s="30">
        <v>2.5596591536237003</v>
      </c>
      <c r="M24" s="30">
        <v>66.019836136265624</v>
      </c>
      <c r="N24" s="16"/>
      <c r="O24" s="16"/>
      <c r="P24" s="16"/>
      <c r="Q24" s="16"/>
      <c r="R24" s="16"/>
      <c r="S24" s="16"/>
    </row>
    <row r="25" spans="1:19" x14ac:dyDescent="0.35">
      <c r="A25" s="17" t="s">
        <v>121</v>
      </c>
      <c r="B25" s="17" t="s">
        <v>18</v>
      </c>
      <c r="C25" s="18" t="s">
        <v>29</v>
      </c>
      <c r="D25" s="16">
        <v>221</v>
      </c>
      <c r="E25" s="21">
        <v>25</v>
      </c>
      <c r="H25" t="s">
        <v>17</v>
      </c>
      <c r="I25">
        <v>526</v>
      </c>
      <c r="J25">
        <v>266</v>
      </c>
      <c r="K25">
        <v>63</v>
      </c>
      <c r="L25" s="30">
        <v>50.570342205323193</v>
      </c>
      <c r="M25" s="30">
        <v>23.684210526315788</v>
      </c>
      <c r="N25" s="16"/>
      <c r="O25" s="16"/>
      <c r="P25" s="16"/>
      <c r="Q25" s="16"/>
      <c r="R25" s="16"/>
      <c r="S25" s="16"/>
    </row>
    <row r="26" spans="1:19" x14ac:dyDescent="0.35">
      <c r="A26" s="17"/>
      <c r="B26" s="17"/>
      <c r="C26" s="18"/>
      <c r="E26" s="22"/>
      <c r="H26" t="s">
        <v>12</v>
      </c>
      <c r="I26">
        <v>3140</v>
      </c>
      <c r="J26">
        <v>1374</v>
      </c>
      <c r="K26">
        <v>65</v>
      </c>
      <c r="L26" s="30">
        <v>43.757961783439491</v>
      </c>
      <c r="M26" s="30">
        <v>4.7307132459970891</v>
      </c>
      <c r="N26" s="16"/>
      <c r="O26" s="16"/>
      <c r="P26" s="16"/>
      <c r="Q26" s="16"/>
      <c r="R26" s="16"/>
      <c r="S26" s="16"/>
    </row>
    <row r="27" spans="1:19" ht="16" customHeight="1" x14ac:dyDescent="0.35">
      <c r="A27" s="17" t="s">
        <v>384</v>
      </c>
      <c r="B27" s="17" t="s">
        <v>385</v>
      </c>
      <c r="C27" s="18" t="s">
        <v>29</v>
      </c>
      <c r="D27" s="17">
        <v>50</v>
      </c>
      <c r="E27" s="20">
        <v>50</v>
      </c>
      <c r="H27" t="s">
        <v>111</v>
      </c>
      <c r="I27">
        <v>1195</v>
      </c>
      <c r="J27">
        <v>92</v>
      </c>
      <c r="K27">
        <v>39</v>
      </c>
      <c r="L27" s="30">
        <v>7.6987447698744766</v>
      </c>
      <c r="M27" s="30">
        <v>42.391304347826086</v>
      </c>
      <c r="N27" s="16"/>
      <c r="O27" s="16"/>
      <c r="P27" s="16"/>
      <c r="Q27" s="16"/>
      <c r="R27" s="16"/>
      <c r="S27" s="16"/>
    </row>
    <row r="28" spans="1:19" ht="16" customHeight="1" x14ac:dyDescent="0.35">
      <c r="A28" s="17"/>
      <c r="B28" s="17"/>
      <c r="C28" s="18"/>
      <c r="D28" s="17"/>
      <c r="E28" s="15"/>
      <c r="H28" t="s">
        <v>473</v>
      </c>
      <c r="I28">
        <v>1180</v>
      </c>
      <c r="J28">
        <v>65</v>
      </c>
      <c r="K28">
        <v>22</v>
      </c>
      <c r="L28" s="30">
        <v>5.508474576271186</v>
      </c>
      <c r="M28" s="30">
        <v>33.846153846153847</v>
      </c>
      <c r="N28" s="16"/>
      <c r="O28" s="16"/>
      <c r="P28" s="16"/>
      <c r="Q28" s="16"/>
      <c r="R28" s="16"/>
      <c r="S28" s="16"/>
    </row>
    <row r="29" spans="1:19" x14ac:dyDescent="0.35">
      <c r="A29" s="17" t="s">
        <v>386</v>
      </c>
      <c r="B29" s="17" t="s">
        <v>387</v>
      </c>
      <c r="C29" s="18" t="s">
        <v>29</v>
      </c>
      <c r="D29" s="17">
        <v>2064</v>
      </c>
      <c r="E29" s="20">
        <v>246</v>
      </c>
      <c r="H29" t="s">
        <v>13</v>
      </c>
      <c r="I29">
        <v>297</v>
      </c>
      <c r="J29">
        <v>26</v>
      </c>
      <c r="K29">
        <v>26</v>
      </c>
      <c r="L29" s="30">
        <v>8.7542087542087543</v>
      </c>
      <c r="M29" s="32">
        <v>100</v>
      </c>
      <c r="N29" s="16"/>
      <c r="O29" s="16"/>
      <c r="P29" s="16"/>
      <c r="Q29" s="16"/>
      <c r="R29" s="16"/>
      <c r="S29" s="16"/>
    </row>
    <row r="30" spans="1:19" x14ac:dyDescent="0.35">
      <c r="A30" s="17"/>
      <c r="B30" s="17"/>
      <c r="C30" s="18"/>
      <c r="H30" t="s">
        <v>358</v>
      </c>
      <c r="I30">
        <v>69</v>
      </c>
      <c r="J30">
        <v>69</v>
      </c>
      <c r="K30">
        <v>0</v>
      </c>
      <c r="L30" s="31">
        <v>100</v>
      </c>
      <c r="M30" s="30">
        <v>0</v>
      </c>
      <c r="N30" s="16"/>
      <c r="O30" s="16"/>
      <c r="P30" s="16"/>
      <c r="Q30" s="16"/>
      <c r="R30" s="16"/>
      <c r="S30" s="16"/>
    </row>
    <row r="31" spans="1:19" x14ac:dyDescent="0.35">
      <c r="A31" s="17" t="s">
        <v>92</v>
      </c>
      <c r="B31" s="17" t="s">
        <v>6</v>
      </c>
      <c r="C31" s="18" t="s">
        <v>29</v>
      </c>
      <c r="D31" s="16">
        <v>30094</v>
      </c>
      <c r="E31" s="16">
        <v>749</v>
      </c>
      <c r="H31" t="s">
        <v>474</v>
      </c>
      <c r="I31" s="16">
        <v>779</v>
      </c>
      <c r="J31" s="16">
        <v>149</v>
      </c>
      <c r="K31">
        <v>70</v>
      </c>
      <c r="L31" s="30">
        <v>19.127086007702182</v>
      </c>
      <c r="M31" s="30">
        <v>46.979865771812079</v>
      </c>
      <c r="N31" s="16"/>
      <c r="O31" s="16"/>
      <c r="P31" s="16"/>
      <c r="Q31" s="16"/>
      <c r="R31" s="16"/>
      <c r="S31" s="16"/>
    </row>
    <row r="32" spans="1:19" x14ac:dyDescent="0.35">
      <c r="A32" s="17" t="s">
        <v>93</v>
      </c>
      <c r="B32" s="17" t="s">
        <v>6</v>
      </c>
      <c r="C32" s="18" t="s">
        <v>29</v>
      </c>
      <c r="D32" s="16">
        <v>1816</v>
      </c>
      <c r="E32" s="16">
        <v>358</v>
      </c>
      <c r="H32" s="16"/>
      <c r="I32" s="16"/>
      <c r="J32" s="16">
        <f>SUM(J2:J31)</f>
        <v>25204</v>
      </c>
      <c r="K32" s="16"/>
      <c r="L32" s="16"/>
      <c r="M32" s="16"/>
      <c r="N32" s="16"/>
      <c r="O32" s="16"/>
      <c r="P32" s="16"/>
      <c r="Q32" s="16"/>
      <c r="R32" s="16"/>
      <c r="S32" s="16"/>
    </row>
    <row r="33" spans="1:19" x14ac:dyDescent="0.35">
      <c r="A33" s="17" t="s">
        <v>94</v>
      </c>
      <c r="B33" s="17" t="s">
        <v>6</v>
      </c>
      <c r="C33" s="18" t="s">
        <v>29</v>
      </c>
      <c r="D33" s="16">
        <v>154</v>
      </c>
      <c r="E33" s="16">
        <v>154</v>
      </c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</row>
    <row r="34" spans="1:19" x14ac:dyDescent="0.35">
      <c r="A34" s="17" t="s">
        <v>95</v>
      </c>
      <c r="B34" s="17" t="s">
        <v>6</v>
      </c>
      <c r="C34" s="18" t="s">
        <v>57</v>
      </c>
      <c r="D34" s="16" t="s">
        <v>129</v>
      </c>
      <c r="E34" s="16">
        <v>15</v>
      </c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</row>
    <row r="35" spans="1:19" x14ac:dyDescent="0.35">
      <c r="A35" s="17" t="s">
        <v>26</v>
      </c>
      <c r="B35" s="17" t="s">
        <v>6</v>
      </c>
      <c r="C35" s="18" t="s">
        <v>57</v>
      </c>
      <c r="D35" s="16">
        <v>13</v>
      </c>
      <c r="E35" s="16">
        <v>13</v>
      </c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</row>
    <row r="36" spans="1:19" x14ac:dyDescent="0.35">
      <c r="A36" s="17" t="s">
        <v>96</v>
      </c>
      <c r="B36" s="17" t="s">
        <v>6</v>
      </c>
      <c r="C36" s="18" t="s">
        <v>57</v>
      </c>
      <c r="D36" s="16">
        <v>1</v>
      </c>
      <c r="E36" s="16">
        <v>1</v>
      </c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</row>
    <row r="37" spans="1:19" x14ac:dyDescent="0.35">
      <c r="A37" s="17" t="s">
        <v>34</v>
      </c>
      <c r="B37" s="17" t="s">
        <v>6</v>
      </c>
      <c r="C37" s="18" t="s">
        <v>57</v>
      </c>
      <c r="D37" s="16">
        <v>70</v>
      </c>
      <c r="E37" s="16">
        <v>20</v>
      </c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</row>
    <row r="38" spans="1:19" x14ac:dyDescent="0.35">
      <c r="A38" s="17" t="s">
        <v>30</v>
      </c>
      <c r="B38" s="17" t="s">
        <v>6</v>
      </c>
      <c r="C38" s="18" t="s">
        <v>57</v>
      </c>
      <c r="D38" s="16">
        <v>5670</v>
      </c>
      <c r="E38" s="16">
        <v>625</v>
      </c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</row>
    <row r="39" spans="1:19" x14ac:dyDescent="0.35">
      <c r="A39" s="17" t="s">
        <v>32</v>
      </c>
      <c r="B39" s="17" t="s">
        <v>6</v>
      </c>
      <c r="C39" s="18" t="s">
        <v>57</v>
      </c>
      <c r="D39" s="16">
        <v>3306</v>
      </c>
      <c r="E39" s="16">
        <v>56</v>
      </c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</row>
    <row r="40" spans="1:19" x14ac:dyDescent="0.35">
      <c r="A40" s="17" t="s">
        <v>359</v>
      </c>
      <c r="B40" s="17" t="s">
        <v>6</v>
      </c>
      <c r="C40" s="18" t="s">
        <v>29</v>
      </c>
      <c r="D40" s="17" t="s">
        <v>129</v>
      </c>
      <c r="E40" s="17">
        <v>105</v>
      </c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</row>
    <row r="41" spans="1:19" x14ac:dyDescent="0.35">
      <c r="A41" s="17" t="s">
        <v>360</v>
      </c>
      <c r="B41" s="17" t="s">
        <v>6</v>
      </c>
      <c r="C41" s="18" t="s">
        <v>29</v>
      </c>
      <c r="D41" s="17">
        <v>31.324000000000002</v>
      </c>
      <c r="E41" s="17">
        <v>407</v>
      </c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</row>
    <row r="42" spans="1:19" x14ac:dyDescent="0.35">
      <c r="A42" s="17" t="s">
        <v>361</v>
      </c>
      <c r="B42" s="17" t="s">
        <v>6</v>
      </c>
      <c r="C42" s="18" t="s">
        <v>29</v>
      </c>
      <c r="D42" s="17">
        <v>349</v>
      </c>
      <c r="E42" s="17">
        <v>92</v>
      </c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</row>
    <row r="43" spans="1:19" x14ac:dyDescent="0.35">
      <c r="A43" s="17" t="s">
        <v>388</v>
      </c>
      <c r="B43" s="17" t="s">
        <v>6</v>
      </c>
      <c r="C43" s="18" t="s">
        <v>57</v>
      </c>
      <c r="D43" s="17">
        <v>375</v>
      </c>
      <c r="E43" s="17">
        <v>25</v>
      </c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</row>
    <row r="44" spans="1:19" x14ac:dyDescent="0.35">
      <c r="A44" s="17" t="s">
        <v>389</v>
      </c>
      <c r="B44" s="17" t="s">
        <v>6</v>
      </c>
      <c r="C44" s="18" t="s">
        <v>57</v>
      </c>
      <c r="D44" s="17">
        <v>1</v>
      </c>
      <c r="E44" s="17">
        <v>1</v>
      </c>
      <c r="F44" s="17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</row>
    <row r="45" spans="1:19" x14ac:dyDescent="0.35">
      <c r="A45" s="17" t="s">
        <v>390</v>
      </c>
      <c r="B45" s="17" t="s">
        <v>6</v>
      </c>
      <c r="C45" s="18" t="s">
        <v>57</v>
      </c>
      <c r="D45" s="17">
        <v>135.26300000000001</v>
      </c>
      <c r="E45" s="17">
        <v>1102</v>
      </c>
      <c r="F45" s="17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</row>
    <row r="46" spans="1:19" x14ac:dyDescent="0.35">
      <c r="A46" s="17"/>
      <c r="B46" s="17"/>
      <c r="C46" s="18"/>
      <c r="D46" s="17"/>
      <c r="E46" s="20">
        <f>SUM(E31:E45)</f>
        <v>3723</v>
      </c>
      <c r="F46" s="17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</row>
    <row r="47" spans="1:19" x14ac:dyDescent="0.35">
      <c r="A47" s="17" t="s">
        <v>113</v>
      </c>
      <c r="B47" s="17" t="s">
        <v>114</v>
      </c>
      <c r="C47" s="18" t="s">
        <v>57</v>
      </c>
      <c r="D47" s="16" t="s">
        <v>129</v>
      </c>
      <c r="E47" s="21">
        <v>72</v>
      </c>
      <c r="F47" s="17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</row>
    <row r="48" spans="1:19" x14ac:dyDescent="0.35">
      <c r="A48" s="17"/>
      <c r="B48" s="17"/>
      <c r="C48" s="18"/>
      <c r="E48" s="22"/>
      <c r="F48" s="17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</row>
    <row r="49" spans="1:19" x14ac:dyDescent="0.35">
      <c r="A49" s="17" t="s">
        <v>97</v>
      </c>
      <c r="B49" s="17" t="s">
        <v>7</v>
      </c>
      <c r="C49" s="18" t="s">
        <v>29</v>
      </c>
      <c r="D49" s="16" t="s">
        <v>129</v>
      </c>
      <c r="E49" s="16">
        <v>54</v>
      </c>
      <c r="F49" s="17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</row>
    <row r="50" spans="1:19" x14ac:dyDescent="0.35">
      <c r="A50" s="17" t="s">
        <v>98</v>
      </c>
      <c r="B50" s="17" t="s">
        <v>7</v>
      </c>
      <c r="C50" s="18" t="s">
        <v>29</v>
      </c>
      <c r="D50" s="16">
        <v>3147</v>
      </c>
      <c r="E50" s="16">
        <v>325</v>
      </c>
      <c r="F50" s="17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</row>
    <row r="51" spans="1:19" x14ac:dyDescent="0.35">
      <c r="A51" s="17" t="s">
        <v>99</v>
      </c>
      <c r="B51" s="17" t="s">
        <v>7</v>
      </c>
      <c r="C51" s="18" t="s">
        <v>29</v>
      </c>
      <c r="D51" s="16">
        <v>28955</v>
      </c>
      <c r="E51" s="16">
        <v>1414</v>
      </c>
      <c r="F51" s="17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</row>
    <row r="52" spans="1:19" x14ac:dyDescent="0.35">
      <c r="A52" s="17" t="s">
        <v>118</v>
      </c>
      <c r="B52" s="17" t="s">
        <v>119</v>
      </c>
      <c r="C52" s="18" t="s">
        <v>29</v>
      </c>
      <c r="D52" s="16">
        <v>177</v>
      </c>
      <c r="E52" s="16" t="s">
        <v>128</v>
      </c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</row>
    <row r="53" spans="1:19" x14ac:dyDescent="0.35">
      <c r="A53" s="17"/>
      <c r="B53" s="17"/>
      <c r="C53" s="18"/>
      <c r="E53" s="21">
        <f>SUM(E49:E52)</f>
        <v>1793</v>
      </c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</row>
    <row r="54" spans="1:19" x14ac:dyDescent="0.35">
      <c r="A54" s="17" t="s">
        <v>122</v>
      </c>
      <c r="B54" s="17" t="s">
        <v>132</v>
      </c>
      <c r="C54" s="18" t="s">
        <v>29</v>
      </c>
      <c r="D54" s="16" t="s">
        <v>129</v>
      </c>
      <c r="E54" s="16">
        <v>867</v>
      </c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</row>
    <row r="55" spans="1:19" x14ac:dyDescent="0.35">
      <c r="A55" s="17"/>
      <c r="B55" s="17"/>
      <c r="C55" s="18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</row>
    <row r="56" spans="1:19" x14ac:dyDescent="0.35">
      <c r="A56" s="17" t="s">
        <v>73</v>
      </c>
      <c r="B56" s="17" t="s">
        <v>3</v>
      </c>
      <c r="C56" s="18" t="s">
        <v>29</v>
      </c>
      <c r="D56" s="16">
        <v>250</v>
      </c>
      <c r="E56" s="16">
        <v>135</v>
      </c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</row>
    <row r="57" spans="1:19" x14ac:dyDescent="0.35">
      <c r="A57" s="17" t="s">
        <v>74</v>
      </c>
      <c r="B57" s="17" t="s">
        <v>3</v>
      </c>
      <c r="C57" s="18" t="s">
        <v>29</v>
      </c>
      <c r="D57" s="16">
        <v>195</v>
      </c>
      <c r="E57" s="16">
        <v>174</v>
      </c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</row>
    <row r="58" spans="1:19" x14ac:dyDescent="0.35">
      <c r="A58" s="17" t="s">
        <v>76</v>
      </c>
      <c r="B58" s="17" t="s">
        <v>3</v>
      </c>
      <c r="C58" s="18" t="s">
        <v>29</v>
      </c>
      <c r="D58" s="16">
        <v>344</v>
      </c>
      <c r="E58" s="16">
        <v>344</v>
      </c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</row>
    <row r="59" spans="1:19" x14ac:dyDescent="0.35">
      <c r="A59" s="17" t="s">
        <v>79</v>
      </c>
      <c r="B59" s="17" t="s">
        <v>3</v>
      </c>
      <c r="C59" s="18" t="s">
        <v>29</v>
      </c>
      <c r="D59" s="16">
        <v>206</v>
      </c>
      <c r="E59" s="16">
        <v>94</v>
      </c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</row>
    <row r="60" spans="1:19" x14ac:dyDescent="0.35">
      <c r="A60" s="17" t="s">
        <v>80</v>
      </c>
      <c r="B60" s="17" t="s">
        <v>3</v>
      </c>
      <c r="C60" s="18" t="s">
        <v>29</v>
      </c>
      <c r="D60" s="16">
        <v>1431</v>
      </c>
      <c r="E60" s="16" t="s">
        <v>131</v>
      </c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</row>
    <row r="61" spans="1:19" x14ac:dyDescent="0.35">
      <c r="A61" s="17" t="s">
        <v>82</v>
      </c>
      <c r="B61" s="17" t="s">
        <v>3</v>
      </c>
      <c r="C61" s="18" t="s">
        <v>29</v>
      </c>
      <c r="D61" s="16">
        <v>202</v>
      </c>
      <c r="E61" s="16">
        <v>134</v>
      </c>
      <c r="F61" s="17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</row>
    <row r="62" spans="1:19" x14ac:dyDescent="0.35">
      <c r="A62" s="17" t="s">
        <v>84</v>
      </c>
      <c r="B62" s="17" t="s">
        <v>3</v>
      </c>
      <c r="C62" s="18" t="s">
        <v>57</v>
      </c>
      <c r="D62" s="16">
        <v>1014</v>
      </c>
      <c r="E62" s="16">
        <v>183</v>
      </c>
      <c r="F62" s="17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</row>
    <row r="63" spans="1:19" x14ac:dyDescent="0.35">
      <c r="A63" s="17" t="s">
        <v>347</v>
      </c>
      <c r="B63" s="17" t="s">
        <v>3</v>
      </c>
      <c r="C63" s="18" t="s">
        <v>29</v>
      </c>
      <c r="D63" s="17">
        <v>315</v>
      </c>
      <c r="E63" s="17">
        <v>46</v>
      </c>
      <c r="F63" s="17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</row>
    <row r="64" spans="1:19" x14ac:dyDescent="0.35">
      <c r="A64" s="17" t="s">
        <v>348</v>
      </c>
      <c r="B64" s="17" t="s">
        <v>3</v>
      </c>
      <c r="C64" s="18" t="s">
        <v>29</v>
      </c>
      <c r="D64" s="17" t="s">
        <v>349</v>
      </c>
      <c r="E64" s="17">
        <v>1630</v>
      </c>
      <c r="F64" s="17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</row>
    <row r="65" spans="1:19" x14ac:dyDescent="0.35">
      <c r="A65" s="17" t="s">
        <v>350</v>
      </c>
      <c r="B65" s="17" t="s">
        <v>351</v>
      </c>
      <c r="C65" s="18" t="s">
        <v>29</v>
      </c>
      <c r="D65" s="17">
        <v>368</v>
      </c>
      <c r="E65" s="17">
        <v>368</v>
      </c>
      <c r="F65" s="17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</row>
    <row r="66" spans="1:19" x14ac:dyDescent="0.35">
      <c r="A66" s="17" t="s">
        <v>352</v>
      </c>
      <c r="B66" s="17" t="s">
        <v>351</v>
      </c>
      <c r="C66" s="18" t="s">
        <v>29</v>
      </c>
      <c r="D66" s="17"/>
      <c r="E66" s="17">
        <v>632</v>
      </c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</row>
    <row r="67" spans="1:19" x14ac:dyDescent="0.35">
      <c r="A67" s="17"/>
      <c r="B67" s="17"/>
      <c r="C67" s="18"/>
      <c r="D67" s="17"/>
      <c r="E67" s="20">
        <f>SUM(E56:E66)</f>
        <v>3740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</row>
    <row r="68" spans="1:19" x14ac:dyDescent="0.35">
      <c r="A68" s="17" t="s">
        <v>49</v>
      </c>
      <c r="B68" s="17" t="s">
        <v>5</v>
      </c>
      <c r="C68" s="18" t="s">
        <v>29</v>
      </c>
      <c r="D68" s="16">
        <v>317</v>
      </c>
      <c r="E68" s="16">
        <v>26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</row>
    <row r="69" spans="1:19" x14ac:dyDescent="0.35">
      <c r="A69" s="17" t="s">
        <v>91</v>
      </c>
      <c r="B69" s="17" t="s">
        <v>5</v>
      </c>
      <c r="C69" s="18" t="s">
        <v>29</v>
      </c>
      <c r="D69" s="16">
        <v>58</v>
      </c>
      <c r="E69" s="16">
        <v>49</v>
      </c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</row>
    <row r="70" spans="1:19" x14ac:dyDescent="0.35">
      <c r="A70" s="17" t="s">
        <v>109</v>
      </c>
      <c r="B70" s="17" t="s">
        <v>13</v>
      </c>
      <c r="C70" s="18" t="s">
        <v>29</v>
      </c>
      <c r="D70" s="16">
        <v>297</v>
      </c>
      <c r="E70" s="16">
        <v>29</v>
      </c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</row>
    <row r="71" spans="1:19" x14ac:dyDescent="0.35">
      <c r="A71" s="17" t="s">
        <v>357</v>
      </c>
      <c r="B71" s="17" t="s">
        <v>358</v>
      </c>
      <c r="C71" s="18" t="s">
        <v>29</v>
      </c>
      <c r="D71" s="17">
        <v>69</v>
      </c>
      <c r="E71" s="17">
        <v>69</v>
      </c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</row>
    <row r="72" spans="1:19" x14ac:dyDescent="0.35">
      <c r="A72" s="17"/>
      <c r="B72" s="17"/>
      <c r="C72" s="18"/>
      <c r="D72" s="17"/>
      <c r="E72" s="20">
        <f>SUM(E68:E71)</f>
        <v>173</v>
      </c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</row>
    <row r="73" spans="1:19" x14ac:dyDescent="0.35">
      <c r="A73" s="17" t="s">
        <v>116</v>
      </c>
      <c r="B73" s="17" t="s">
        <v>16</v>
      </c>
      <c r="C73" s="18" t="s">
        <v>29</v>
      </c>
      <c r="D73" s="16">
        <v>983</v>
      </c>
      <c r="E73" s="21">
        <v>58</v>
      </c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</row>
    <row r="74" spans="1:19" x14ac:dyDescent="0.35">
      <c r="A74" s="17"/>
      <c r="B74" s="17"/>
      <c r="C74" s="18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</row>
    <row r="75" spans="1:19" x14ac:dyDescent="0.35">
      <c r="A75" s="17" t="s">
        <v>86</v>
      </c>
      <c r="B75" s="17" t="s">
        <v>47</v>
      </c>
      <c r="C75" s="18" t="s">
        <v>57</v>
      </c>
      <c r="D75" s="16">
        <v>147</v>
      </c>
      <c r="E75" s="16">
        <v>25</v>
      </c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</row>
    <row r="76" spans="1:19" x14ac:dyDescent="0.35">
      <c r="A76" s="17" t="s">
        <v>46</v>
      </c>
      <c r="B76" s="17" t="s">
        <v>47</v>
      </c>
      <c r="C76" s="18" t="s">
        <v>57</v>
      </c>
      <c r="D76" s="16">
        <v>120</v>
      </c>
      <c r="E76" s="16">
        <v>12</v>
      </c>
      <c r="F76" s="17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</row>
    <row r="77" spans="1:19" x14ac:dyDescent="0.35">
      <c r="A77" s="17"/>
      <c r="B77" s="17"/>
      <c r="C77" s="18"/>
      <c r="E77" s="21">
        <f>SUM(E75:E76)</f>
        <v>37</v>
      </c>
      <c r="F77" s="17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</row>
    <row r="78" spans="1:19" x14ac:dyDescent="0.35">
      <c r="A78" s="17"/>
      <c r="B78" s="17"/>
      <c r="C78" s="18"/>
      <c r="E78" s="22"/>
      <c r="F78" s="17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</row>
    <row r="79" spans="1:19" x14ac:dyDescent="0.35">
      <c r="A79" s="17" t="s">
        <v>391</v>
      </c>
      <c r="B79" s="17" t="s">
        <v>392</v>
      </c>
      <c r="C79" s="18" t="s">
        <v>57</v>
      </c>
      <c r="D79" s="17">
        <v>160</v>
      </c>
      <c r="E79" s="20">
        <v>19</v>
      </c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</row>
    <row r="80" spans="1:19" x14ac:dyDescent="0.35">
      <c r="A80" s="17"/>
      <c r="B80" s="17"/>
      <c r="C80" s="18"/>
      <c r="D80" s="17"/>
      <c r="E80" s="17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</row>
    <row r="81" spans="1:19" x14ac:dyDescent="0.35">
      <c r="A81" s="17" t="s">
        <v>393</v>
      </c>
      <c r="B81" s="17" t="s">
        <v>39</v>
      </c>
      <c r="C81" s="18" t="s">
        <v>29</v>
      </c>
      <c r="D81" s="17">
        <v>1040</v>
      </c>
      <c r="E81" s="17">
        <v>96</v>
      </c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</row>
    <row r="82" spans="1:19" x14ac:dyDescent="0.35">
      <c r="A82" s="17" t="s">
        <v>394</v>
      </c>
      <c r="B82" s="17" t="s">
        <v>39</v>
      </c>
      <c r="C82" s="18" t="s">
        <v>29</v>
      </c>
      <c r="D82" s="17">
        <v>1</v>
      </c>
      <c r="E82" s="17">
        <v>1</v>
      </c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</row>
    <row r="83" spans="1:19" x14ac:dyDescent="0.35">
      <c r="A83" s="17" t="s">
        <v>395</v>
      </c>
      <c r="B83" s="17" t="s">
        <v>39</v>
      </c>
      <c r="C83" s="18" t="s">
        <v>57</v>
      </c>
      <c r="D83" s="17">
        <v>33</v>
      </c>
      <c r="E83" s="17">
        <v>23</v>
      </c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</row>
    <row r="84" spans="1:19" x14ac:dyDescent="0.35">
      <c r="A84" s="17" t="s">
        <v>396</v>
      </c>
      <c r="B84" s="17" t="s">
        <v>39</v>
      </c>
      <c r="C84" s="18" t="s">
        <v>57</v>
      </c>
      <c r="D84" s="17">
        <v>21.21</v>
      </c>
      <c r="E84" s="17">
        <v>176</v>
      </c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</row>
    <row r="85" spans="1:19" x14ac:dyDescent="0.35">
      <c r="A85" s="17"/>
      <c r="B85" s="17"/>
      <c r="C85" s="18"/>
      <c r="D85" s="17"/>
      <c r="E85" s="20">
        <f>SUM(E81:E84)</f>
        <v>296</v>
      </c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</row>
    <row r="86" spans="1:19" x14ac:dyDescent="0.35">
      <c r="A86" s="17"/>
      <c r="B86" s="17"/>
      <c r="C86" s="18"/>
      <c r="D86" s="17"/>
      <c r="E86" s="17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</row>
    <row r="87" spans="1:19" x14ac:dyDescent="0.35">
      <c r="A87" s="17" t="s">
        <v>100</v>
      </c>
      <c r="B87" s="17" t="s">
        <v>8</v>
      </c>
      <c r="C87" s="18" t="s">
        <v>29</v>
      </c>
      <c r="D87" s="16">
        <v>149</v>
      </c>
      <c r="E87" s="16">
        <v>22</v>
      </c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</row>
    <row r="88" spans="1:19" x14ac:dyDescent="0.35">
      <c r="A88" s="17" t="s">
        <v>101</v>
      </c>
      <c r="B88" s="17" t="s">
        <v>8</v>
      </c>
      <c r="C88" s="18" t="s">
        <v>29</v>
      </c>
      <c r="D88" s="16" t="s">
        <v>129</v>
      </c>
      <c r="E88" s="16">
        <v>148</v>
      </c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</row>
    <row r="89" spans="1:19" x14ac:dyDescent="0.35">
      <c r="A89" s="17"/>
      <c r="B89" s="17"/>
      <c r="C89" s="18"/>
      <c r="E89" s="21">
        <f>SUM(E87:E88)</f>
        <v>170</v>
      </c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</row>
    <row r="90" spans="1:19" x14ac:dyDescent="0.35">
      <c r="A90" s="17" t="s">
        <v>397</v>
      </c>
      <c r="B90" s="17" t="s">
        <v>398</v>
      </c>
      <c r="C90" s="18" t="s">
        <v>29</v>
      </c>
      <c r="D90" s="17">
        <v>3014</v>
      </c>
      <c r="E90" s="23">
        <v>3014</v>
      </c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</row>
    <row r="91" spans="1:19" x14ac:dyDescent="0.35">
      <c r="A91" s="17" t="s">
        <v>51</v>
      </c>
      <c r="B91" s="17" t="s">
        <v>52</v>
      </c>
      <c r="C91" s="18" t="s">
        <v>57</v>
      </c>
      <c r="D91" s="16">
        <v>74</v>
      </c>
      <c r="E91" s="24">
        <v>7</v>
      </c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</row>
    <row r="92" spans="1:19" x14ac:dyDescent="0.35">
      <c r="A92" s="17"/>
      <c r="B92" s="17"/>
      <c r="C92" s="18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</row>
    <row r="93" spans="1:19" x14ac:dyDescent="0.35">
      <c r="A93" s="17" t="s">
        <v>85</v>
      </c>
      <c r="B93" s="17" t="s">
        <v>4</v>
      </c>
      <c r="C93" s="18" t="s">
        <v>29</v>
      </c>
      <c r="D93" s="16">
        <v>493</v>
      </c>
      <c r="E93" s="16">
        <v>43</v>
      </c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</row>
    <row r="94" spans="1:19" x14ac:dyDescent="0.35">
      <c r="A94" s="17" t="s">
        <v>87</v>
      </c>
      <c r="B94" s="17" t="s">
        <v>4</v>
      </c>
      <c r="C94" s="18" t="s">
        <v>29</v>
      </c>
      <c r="D94" s="16">
        <v>28408</v>
      </c>
      <c r="E94" s="16">
        <v>894</v>
      </c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</row>
    <row r="95" spans="1:19" x14ac:dyDescent="0.35">
      <c r="A95" s="17" t="s">
        <v>88</v>
      </c>
      <c r="B95" s="17" t="s">
        <v>4</v>
      </c>
      <c r="C95" s="18" t="s">
        <v>29</v>
      </c>
      <c r="D95" s="16" t="s">
        <v>129</v>
      </c>
      <c r="E95" s="16">
        <v>220</v>
      </c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</row>
    <row r="96" spans="1:19" x14ac:dyDescent="0.35">
      <c r="A96" s="17" t="s">
        <v>89</v>
      </c>
      <c r="B96" s="17" t="s">
        <v>4</v>
      </c>
      <c r="C96" s="18" t="s">
        <v>29</v>
      </c>
      <c r="D96" s="16" t="s">
        <v>130</v>
      </c>
      <c r="E96" s="16">
        <v>173</v>
      </c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</row>
    <row r="97" spans="1:19" x14ac:dyDescent="0.35">
      <c r="A97" s="17" t="s">
        <v>90</v>
      </c>
      <c r="B97" s="17" t="s">
        <v>4</v>
      </c>
      <c r="C97" s="18" t="s">
        <v>29</v>
      </c>
      <c r="D97" s="16">
        <v>1</v>
      </c>
      <c r="E97" s="16">
        <v>1</v>
      </c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</row>
    <row r="98" spans="1:19" x14ac:dyDescent="0.35">
      <c r="A98" s="17" t="s">
        <v>353</v>
      </c>
      <c r="B98" s="17" t="s">
        <v>4</v>
      </c>
      <c r="C98" s="18" t="s">
        <v>29</v>
      </c>
      <c r="D98" s="17">
        <v>2505</v>
      </c>
      <c r="E98" s="17">
        <v>648</v>
      </c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</row>
    <row r="99" spans="1:19" x14ac:dyDescent="0.35">
      <c r="A99" s="17" t="s">
        <v>354</v>
      </c>
      <c r="B99" s="17" t="s">
        <v>4</v>
      </c>
      <c r="C99" s="18" t="s">
        <v>29</v>
      </c>
      <c r="D99" s="17">
        <v>669</v>
      </c>
      <c r="E99" s="17">
        <v>705</v>
      </c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</row>
    <row r="100" spans="1:19" x14ac:dyDescent="0.35">
      <c r="A100" s="17" t="s">
        <v>355</v>
      </c>
      <c r="B100" s="17" t="s">
        <v>4</v>
      </c>
      <c r="C100" s="18" t="s">
        <v>29</v>
      </c>
      <c r="D100" s="17">
        <v>7.4109999999999996</v>
      </c>
      <c r="E100" s="17">
        <v>771</v>
      </c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</row>
    <row r="101" spans="1:19" x14ac:dyDescent="0.35">
      <c r="A101" s="17" t="s">
        <v>355</v>
      </c>
      <c r="B101" s="17" t="s">
        <v>4</v>
      </c>
      <c r="C101" s="18" t="s">
        <v>29</v>
      </c>
      <c r="D101" s="17">
        <v>7.4109999999999996</v>
      </c>
      <c r="E101" s="17">
        <v>771</v>
      </c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</row>
    <row r="102" spans="1:19" x14ac:dyDescent="0.35">
      <c r="A102" s="17"/>
      <c r="B102" s="17"/>
      <c r="C102" s="18"/>
      <c r="D102" s="17"/>
      <c r="E102" s="20">
        <f>SUM(E93:E101)</f>
        <v>4226</v>
      </c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</row>
    <row r="103" spans="1:19" x14ac:dyDescent="0.35">
      <c r="A103" s="17" t="s">
        <v>120</v>
      </c>
      <c r="B103" s="17" t="s">
        <v>19</v>
      </c>
      <c r="C103" s="18" t="s">
        <v>29</v>
      </c>
      <c r="D103" s="16" t="s">
        <v>129</v>
      </c>
      <c r="E103" s="21">
        <v>43</v>
      </c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</row>
    <row r="104" spans="1:19" x14ac:dyDescent="0.35">
      <c r="A104" s="17"/>
      <c r="B104" s="17"/>
      <c r="C104" s="18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</row>
    <row r="105" spans="1:19" x14ac:dyDescent="0.35">
      <c r="A105" s="17" t="s">
        <v>102</v>
      </c>
      <c r="B105" s="17" t="s">
        <v>9</v>
      </c>
      <c r="C105" s="18" t="s">
        <v>29</v>
      </c>
      <c r="D105" s="16">
        <v>28</v>
      </c>
      <c r="E105" s="16">
        <v>19</v>
      </c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</row>
    <row r="106" spans="1:19" x14ac:dyDescent="0.35">
      <c r="A106" s="17" t="s">
        <v>103</v>
      </c>
      <c r="B106" s="17" t="s">
        <v>9</v>
      </c>
      <c r="C106" s="18" t="s">
        <v>29</v>
      </c>
      <c r="D106" s="16">
        <v>159</v>
      </c>
      <c r="E106" s="16">
        <v>148</v>
      </c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</row>
    <row r="107" spans="1:19" x14ac:dyDescent="0.35">
      <c r="A107" s="17"/>
      <c r="B107" s="17"/>
      <c r="C107" s="18"/>
      <c r="E107" s="21">
        <f>SUM(E105:E106)</f>
        <v>167</v>
      </c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</row>
    <row r="108" spans="1:19" x14ac:dyDescent="0.35">
      <c r="A108" s="17" t="s">
        <v>104</v>
      </c>
      <c r="B108" s="17" t="s">
        <v>10</v>
      </c>
      <c r="C108" s="18" t="s">
        <v>29</v>
      </c>
      <c r="D108" s="16">
        <v>320</v>
      </c>
      <c r="E108" s="16">
        <v>51</v>
      </c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</row>
    <row r="109" spans="1:19" x14ac:dyDescent="0.35">
      <c r="A109" s="17" t="s">
        <v>123</v>
      </c>
      <c r="B109" s="17" t="s">
        <v>124</v>
      </c>
      <c r="C109" s="18" t="s">
        <v>29</v>
      </c>
      <c r="D109" s="16">
        <v>779</v>
      </c>
      <c r="E109" s="16">
        <v>149</v>
      </c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</row>
    <row r="110" spans="1:19" x14ac:dyDescent="0.35">
      <c r="A110" s="17" t="s">
        <v>381</v>
      </c>
      <c r="B110" s="17" t="s">
        <v>10</v>
      </c>
      <c r="C110" s="18" t="s">
        <v>29</v>
      </c>
      <c r="D110" s="17">
        <v>213</v>
      </c>
      <c r="E110" s="17">
        <v>213</v>
      </c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</row>
    <row r="111" spans="1:19" x14ac:dyDescent="0.35">
      <c r="A111" s="17" t="s">
        <v>382</v>
      </c>
      <c r="B111" s="17" t="s">
        <v>10</v>
      </c>
      <c r="C111" s="18" t="s">
        <v>29</v>
      </c>
      <c r="D111" s="17">
        <v>949</v>
      </c>
      <c r="E111" s="17">
        <v>213</v>
      </c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</row>
    <row r="112" spans="1:19" x14ac:dyDescent="0.35">
      <c r="A112" s="17" t="s">
        <v>383</v>
      </c>
      <c r="B112" s="17" t="s">
        <v>10</v>
      </c>
      <c r="C112" s="18" t="s">
        <v>29</v>
      </c>
      <c r="D112" s="17">
        <v>201</v>
      </c>
      <c r="E112" s="17">
        <v>198</v>
      </c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</row>
    <row r="113" spans="1:19" x14ac:dyDescent="0.35">
      <c r="A113" s="17"/>
      <c r="B113" s="17"/>
      <c r="C113" s="18"/>
      <c r="E113" s="21">
        <f>SUM(E108:E112)</f>
        <v>824</v>
      </c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</row>
    <row r="114" spans="1:19" x14ac:dyDescent="0.35">
      <c r="A114" s="17" t="s">
        <v>378</v>
      </c>
      <c r="B114" s="17" t="s">
        <v>248</v>
      </c>
      <c r="C114" s="18" t="s">
        <v>29</v>
      </c>
      <c r="D114" s="17">
        <v>250</v>
      </c>
      <c r="E114" s="17">
        <v>32</v>
      </c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</row>
    <row r="115" spans="1:19" x14ac:dyDescent="0.35">
      <c r="A115" s="17" t="s">
        <v>112</v>
      </c>
      <c r="B115" s="17" t="s">
        <v>14</v>
      </c>
      <c r="C115" s="18" t="s">
        <v>29</v>
      </c>
      <c r="D115" s="16">
        <v>472</v>
      </c>
      <c r="E115" s="16">
        <v>185</v>
      </c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</row>
    <row r="116" spans="1:19" x14ac:dyDescent="0.35">
      <c r="A116" s="17" t="s">
        <v>378</v>
      </c>
      <c r="B116" s="17" t="s">
        <v>248</v>
      </c>
      <c r="C116" s="18" t="s">
        <v>29</v>
      </c>
      <c r="D116" s="17">
        <v>250</v>
      </c>
      <c r="E116" s="17">
        <v>32</v>
      </c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</row>
    <row r="117" spans="1:19" x14ac:dyDescent="0.35">
      <c r="A117" s="17"/>
      <c r="B117" s="17"/>
      <c r="C117" s="18"/>
      <c r="E117" s="21">
        <f>SUM(E114:E116)</f>
        <v>249</v>
      </c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</row>
    <row r="118" spans="1:19" x14ac:dyDescent="0.35">
      <c r="A118" s="17" t="s">
        <v>117</v>
      </c>
      <c r="B118" s="17" t="s">
        <v>17</v>
      </c>
      <c r="C118" s="18" t="s">
        <v>29</v>
      </c>
      <c r="D118" s="16">
        <v>526</v>
      </c>
      <c r="E118" s="21">
        <v>266</v>
      </c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</row>
    <row r="119" spans="1:19" x14ac:dyDescent="0.35">
      <c r="A119" s="17"/>
      <c r="B119" s="17"/>
      <c r="C119" s="18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</row>
    <row r="120" spans="1:19" x14ac:dyDescent="0.35">
      <c r="A120" s="17" t="s">
        <v>370</v>
      </c>
      <c r="B120" s="17" t="s">
        <v>236</v>
      </c>
      <c r="C120" s="18" t="s">
        <v>29</v>
      </c>
      <c r="D120" s="17" t="s">
        <v>371</v>
      </c>
      <c r="E120" s="17">
        <v>1507</v>
      </c>
      <c r="F120" s="17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</row>
    <row r="121" spans="1:19" x14ac:dyDescent="0.35">
      <c r="A121" s="17" t="s">
        <v>372</v>
      </c>
      <c r="B121" s="17" t="s">
        <v>236</v>
      </c>
      <c r="C121" s="18" t="s">
        <v>29</v>
      </c>
      <c r="D121" s="17">
        <v>415</v>
      </c>
      <c r="E121" s="17">
        <v>136</v>
      </c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</row>
    <row r="122" spans="1:19" x14ac:dyDescent="0.35">
      <c r="A122" s="17" t="s">
        <v>373</v>
      </c>
      <c r="B122" s="17" t="s">
        <v>236</v>
      </c>
      <c r="C122" s="18" t="s">
        <v>29</v>
      </c>
      <c r="D122" s="17">
        <v>200</v>
      </c>
      <c r="E122" s="17">
        <v>11</v>
      </c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</row>
    <row r="123" spans="1:19" x14ac:dyDescent="0.35">
      <c r="A123" s="17" t="s">
        <v>374</v>
      </c>
      <c r="B123" s="17" t="s">
        <v>236</v>
      </c>
      <c r="C123" s="18" t="s">
        <v>29</v>
      </c>
      <c r="D123" s="17">
        <v>2654</v>
      </c>
      <c r="E123" s="17">
        <v>56</v>
      </c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</row>
    <row r="124" spans="1:19" x14ac:dyDescent="0.35">
      <c r="A124" s="17" t="s">
        <v>375</v>
      </c>
      <c r="B124" s="17" t="s">
        <v>236</v>
      </c>
      <c r="C124" s="18" t="s">
        <v>29</v>
      </c>
      <c r="D124" s="17">
        <v>111</v>
      </c>
      <c r="E124" s="17">
        <v>111</v>
      </c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</row>
    <row r="125" spans="1:19" x14ac:dyDescent="0.35">
      <c r="A125" s="17" t="s">
        <v>376</v>
      </c>
      <c r="B125" s="17" t="s">
        <v>236</v>
      </c>
      <c r="C125" s="18" t="s">
        <v>29</v>
      </c>
      <c r="D125" s="17">
        <v>8.5079999999999991</v>
      </c>
      <c r="E125" s="17">
        <v>225</v>
      </c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</row>
    <row r="126" spans="1:19" x14ac:dyDescent="0.35">
      <c r="A126" s="17" t="s">
        <v>377</v>
      </c>
      <c r="B126" s="17" t="s">
        <v>236</v>
      </c>
      <c r="C126" s="18" t="s">
        <v>29</v>
      </c>
      <c r="D126" s="17">
        <v>3633</v>
      </c>
      <c r="E126" s="17">
        <v>142</v>
      </c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</row>
    <row r="127" spans="1:19" x14ac:dyDescent="0.35">
      <c r="A127" s="17" t="s">
        <v>105</v>
      </c>
      <c r="B127" s="17" t="s">
        <v>11</v>
      </c>
      <c r="C127" s="18" t="s">
        <v>29</v>
      </c>
      <c r="D127" s="16" t="s">
        <v>130</v>
      </c>
      <c r="E127" s="16">
        <v>70</v>
      </c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</row>
    <row r="128" spans="1:19" x14ac:dyDescent="0.35">
      <c r="A128" s="17" t="s">
        <v>125</v>
      </c>
      <c r="B128" s="17" t="s">
        <v>11</v>
      </c>
      <c r="C128" s="18" t="s">
        <v>29</v>
      </c>
      <c r="E128" s="16">
        <v>61</v>
      </c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</row>
    <row r="129" spans="1:19" x14ac:dyDescent="0.35">
      <c r="A129" s="17"/>
      <c r="B129" s="17"/>
      <c r="C129" s="18"/>
      <c r="E129" s="21">
        <f>SUM(E120:E128)</f>
        <v>2319</v>
      </c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</row>
    <row r="130" spans="1:19" x14ac:dyDescent="0.35">
      <c r="A130" s="17" t="s">
        <v>366</v>
      </c>
      <c r="B130" s="17" t="s">
        <v>367</v>
      </c>
      <c r="C130" s="18" t="s">
        <v>29</v>
      </c>
      <c r="D130" s="17">
        <v>198</v>
      </c>
      <c r="E130" s="17">
        <v>186</v>
      </c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</row>
    <row r="131" spans="1:19" x14ac:dyDescent="0.35">
      <c r="A131" s="17" t="s">
        <v>368</v>
      </c>
      <c r="B131" s="17" t="s">
        <v>367</v>
      </c>
      <c r="C131" s="18" t="s">
        <v>29</v>
      </c>
      <c r="D131" s="17" t="s">
        <v>369</v>
      </c>
      <c r="E131" s="17">
        <v>927</v>
      </c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</row>
    <row r="132" spans="1:19" x14ac:dyDescent="0.35">
      <c r="A132" s="17" t="s">
        <v>108</v>
      </c>
      <c r="B132" s="17" t="s">
        <v>12</v>
      </c>
      <c r="C132" s="18" t="s">
        <v>29</v>
      </c>
      <c r="D132" s="16">
        <v>2015</v>
      </c>
      <c r="E132" s="16">
        <v>261</v>
      </c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</row>
    <row r="133" spans="1:19" x14ac:dyDescent="0.35">
      <c r="A133" s="17"/>
      <c r="B133" s="17"/>
      <c r="C133" s="18"/>
      <c r="E133" s="21">
        <f>SUM(E130:E132)</f>
        <v>1374</v>
      </c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</row>
    <row r="134" spans="1:19" x14ac:dyDescent="0.35">
      <c r="A134" s="17" t="s">
        <v>110</v>
      </c>
      <c r="B134" s="17" t="s">
        <v>111</v>
      </c>
      <c r="C134" s="18" t="s">
        <v>29</v>
      </c>
      <c r="D134" s="16">
        <v>1195</v>
      </c>
      <c r="E134" s="21">
        <v>92</v>
      </c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</row>
    <row r="135" spans="1:19" x14ac:dyDescent="0.35">
      <c r="A135" s="17"/>
      <c r="B135" s="17"/>
      <c r="C135" s="18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</row>
    <row r="136" spans="1:19" x14ac:dyDescent="0.35">
      <c r="A136" s="17" t="s">
        <v>115</v>
      </c>
      <c r="B136" s="17" t="s">
        <v>15</v>
      </c>
      <c r="C136" s="18" t="s">
        <v>57</v>
      </c>
      <c r="D136" s="16">
        <v>1180</v>
      </c>
      <c r="E136" s="21">
        <v>65</v>
      </c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</row>
    <row r="137" spans="1:19" x14ac:dyDescent="0.35">
      <c r="A137" s="17"/>
      <c r="B137" s="17"/>
      <c r="C137" s="18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</row>
    <row r="138" spans="1:19" x14ac:dyDescent="0.35">
      <c r="A138" s="17" t="s">
        <v>364</v>
      </c>
      <c r="B138" s="17" t="s">
        <v>21</v>
      </c>
      <c r="C138" s="18" t="s">
        <v>29</v>
      </c>
      <c r="D138" s="17">
        <v>203</v>
      </c>
      <c r="E138" s="17">
        <v>23</v>
      </c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</row>
    <row r="139" spans="1:19" x14ac:dyDescent="0.35">
      <c r="A139" s="17" t="s">
        <v>106</v>
      </c>
      <c r="B139" s="17" t="s">
        <v>21</v>
      </c>
      <c r="C139" s="18" t="s">
        <v>29</v>
      </c>
      <c r="D139" s="16">
        <v>70</v>
      </c>
      <c r="E139" s="16">
        <v>66</v>
      </c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</row>
    <row r="140" spans="1:19" x14ac:dyDescent="0.35">
      <c r="A140" s="17" t="s">
        <v>107</v>
      </c>
      <c r="B140" s="17" t="s">
        <v>21</v>
      </c>
      <c r="C140" s="18" t="s">
        <v>29</v>
      </c>
      <c r="D140" s="16">
        <v>217</v>
      </c>
      <c r="E140" s="16">
        <v>62</v>
      </c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</row>
    <row r="141" spans="1:19" x14ac:dyDescent="0.35">
      <c r="A141" s="17" t="s">
        <v>365</v>
      </c>
      <c r="B141" s="17" t="s">
        <v>21</v>
      </c>
      <c r="C141" s="18" t="s">
        <v>29</v>
      </c>
      <c r="D141" s="17">
        <v>1</v>
      </c>
      <c r="E141" s="17">
        <v>1</v>
      </c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</row>
    <row r="142" spans="1:19" x14ac:dyDescent="0.35">
      <c r="A142" s="17"/>
      <c r="B142" s="17"/>
      <c r="C142" s="18"/>
      <c r="D142" s="17"/>
      <c r="E142" s="20">
        <f>SUM(E138:E141)</f>
        <v>152</v>
      </c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</row>
    <row r="143" spans="1:19" x14ac:dyDescent="0.35">
      <c r="A143" s="17" t="s">
        <v>59</v>
      </c>
      <c r="B143" s="17" t="s">
        <v>2</v>
      </c>
      <c r="C143" s="18" t="s">
        <v>29</v>
      </c>
      <c r="D143" s="16">
        <v>500</v>
      </c>
      <c r="E143" s="16">
        <v>10</v>
      </c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</row>
    <row r="144" spans="1:19" x14ac:dyDescent="0.35">
      <c r="A144" s="17" t="s">
        <v>61</v>
      </c>
      <c r="B144" s="17" t="s">
        <v>2</v>
      </c>
      <c r="C144" s="18" t="s">
        <v>29</v>
      </c>
      <c r="D144" s="16">
        <v>2000</v>
      </c>
      <c r="E144" s="16">
        <v>194</v>
      </c>
      <c r="F144" s="17"/>
      <c r="G144" s="17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</row>
    <row r="145" spans="1:19" x14ac:dyDescent="0.35">
      <c r="A145" s="17" t="s">
        <v>63</v>
      </c>
      <c r="B145" s="17" t="s">
        <v>2</v>
      </c>
      <c r="C145" s="18" t="s">
        <v>332</v>
      </c>
      <c r="D145" s="16">
        <v>79</v>
      </c>
      <c r="E145" s="16">
        <v>35</v>
      </c>
      <c r="F145" s="17"/>
      <c r="G145" s="17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</row>
    <row r="146" spans="1:19" x14ac:dyDescent="0.35">
      <c r="A146" s="17" t="s">
        <v>65</v>
      </c>
      <c r="B146" s="17" t="s">
        <v>2</v>
      </c>
      <c r="C146" s="18" t="s">
        <v>29</v>
      </c>
      <c r="D146" s="16">
        <v>103</v>
      </c>
      <c r="E146" s="16">
        <v>22</v>
      </c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</row>
    <row r="147" spans="1:19" x14ac:dyDescent="0.35">
      <c r="A147" s="17" t="s">
        <v>66</v>
      </c>
      <c r="B147" s="17" t="s">
        <v>2</v>
      </c>
      <c r="C147" s="18" t="s">
        <v>29</v>
      </c>
      <c r="D147" s="16">
        <v>92</v>
      </c>
      <c r="E147" s="16">
        <v>22</v>
      </c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</row>
    <row r="148" spans="1:19" x14ac:dyDescent="0.35">
      <c r="A148" s="17" t="s">
        <v>67</v>
      </c>
      <c r="B148" s="17" t="s">
        <v>2</v>
      </c>
      <c r="C148" s="18" t="s">
        <v>29</v>
      </c>
      <c r="D148" s="16">
        <v>719</v>
      </c>
      <c r="E148" s="16">
        <v>41</v>
      </c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</row>
    <row r="149" spans="1:19" x14ac:dyDescent="0.35">
      <c r="A149" s="17" t="s">
        <v>68</v>
      </c>
      <c r="B149" s="17" t="s">
        <v>2</v>
      </c>
      <c r="C149" s="18" t="s">
        <v>29</v>
      </c>
      <c r="D149" s="16">
        <v>80</v>
      </c>
      <c r="E149" s="16">
        <v>74</v>
      </c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</row>
    <row r="150" spans="1:19" x14ac:dyDescent="0.35">
      <c r="A150" s="17" t="s">
        <v>69</v>
      </c>
      <c r="B150" s="17" t="s">
        <v>2</v>
      </c>
      <c r="C150" s="18" t="s">
        <v>29</v>
      </c>
      <c r="D150" s="16">
        <v>1532</v>
      </c>
      <c r="E150" s="16">
        <v>62</v>
      </c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</row>
    <row r="151" spans="1:19" x14ac:dyDescent="0.35">
      <c r="A151" s="17" t="s">
        <v>70</v>
      </c>
      <c r="B151" s="17" t="s">
        <v>2</v>
      </c>
      <c r="C151" s="18" t="s">
        <v>29</v>
      </c>
      <c r="D151" s="16">
        <v>232</v>
      </c>
      <c r="E151" s="16">
        <v>28</v>
      </c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</row>
    <row r="152" spans="1:19" x14ac:dyDescent="0.35">
      <c r="A152" s="17" t="s">
        <v>71</v>
      </c>
      <c r="B152" s="17" t="s">
        <v>2</v>
      </c>
      <c r="C152" s="18" t="s">
        <v>29</v>
      </c>
      <c r="D152" s="16">
        <v>138</v>
      </c>
      <c r="E152" s="16">
        <v>16</v>
      </c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</row>
    <row r="153" spans="1:19" x14ac:dyDescent="0.35">
      <c r="A153" s="17" t="s">
        <v>72</v>
      </c>
      <c r="B153" s="17" t="s">
        <v>2</v>
      </c>
      <c r="C153" s="18" t="s">
        <v>29</v>
      </c>
      <c r="D153" s="16">
        <v>157</v>
      </c>
      <c r="E153" s="16">
        <v>27</v>
      </c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</row>
    <row r="154" spans="1:19" x14ac:dyDescent="0.35">
      <c r="A154" s="17" t="s">
        <v>41</v>
      </c>
      <c r="B154" s="17" t="s">
        <v>2</v>
      </c>
      <c r="C154" s="18" t="s">
        <v>57</v>
      </c>
      <c r="D154" s="16" t="s">
        <v>129</v>
      </c>
      <c r="E154" s="16">
        <v>20</v>
      </c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</row>
    <row r="155" spans="1:19" x14ac:dyDescent="0.35">
      <c r="A155" s="17" t="s">
        <v>340</v>
      </c>
      <c r="B155" s="17" t="s">
        <v>2</v>
      </c>
      <c r="C155" s="18" t="s">
        <v>29</v>
      </c>
      <c r="D155" s="17">
        <v>224</v>
      </c>
      <c r="E155" s="17">
        <v>18</v>
      </c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</row>
    <row r="156" spans="1:19" x14ac:dyDescent="0.35">
      <c r="A156" s="17" t="s">
        <v>341</v>
      </c>
      <c r="B156" s="17" t="s">
        <v>2</v>
      </c>
      <c r="C156" s="18" t="s">
        <v>29</v>
      </c>
      <c r="D156" s="17">
        <v>1368</v>
      </c>
      <c r="E156" s="17">
        <v>128</v>
      </c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</row>
    <row r="157" spans="1:19" x14ac:dyDescent="0.35">
      <c r="A157" s="17" t="s">
        <v>342</v>
      </c>
      <c r="B157" s="17" t="s">
        <v>2</v>
      </c>
      <c r="C157" s="18" t="s">
        <v>29</v>
      </c>
      <c r="D157" s="17">
        <v>224</v>
      </c>
      <c r="E157" s="17">
        <v>18</v>
      </c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</row>
    <row r="158" spans="1:19" x14ac:dyDescent="0.35">
      <c r="A158" s="17" t="s">
        <v>343</v>
      </c>
      <c r="B158" s="17" t="s">
        <v>2</v>
      </c>
      <c r="C158" s="18" t="s">
        <v>29</v>
      </c>
      <c r="D158" s="17" t="s">
        <v>129</v>
      </c>
      <c r="E158" s="17">
        <v>10</v>
      </c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</row>
    <row r="159" spans="1:19" x14ac:dyDescent="0.35">
      <c r="A159" s="17" t="s">
        <v>344</v>
      </c>
      <c r="B159" s="17" t="s">
        <v>2</v>
      </c>
      <c r="C159" s="18" t="s">
        <v>29</v>
      </c>
      <c r="D159" s="17">
        <v>1</v>
      </c>
      <c r="E159" s="17">
        <v>1</v>
      </c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</row>
    <row r="160" spans="1:19" x14ac:dyDescent="0.35">
      <c r="A160" s="17" t="s">
        <v>345</v>
      </c>
      <c r="B160" s="17" t="s">
        <v>2</v>
      </c>
      <c r="C160" s="18" t="s">
        <v>29</v>
      </c>
      <c r="D160" s="17">
        <v>1743</v>
      </c>
      <c r="E160" s="17">
        <v>290</v>
      </c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</row>
    <row r="161" spans="1:19" x14ac:dyDescent="0.35">
      <c r="A161" s="17" t="s">
        <v>346</v>
      </c>
      <c r="B161" s="17" t="s">
        <v>2</v>
      </c>
      <c r="C161" s="18" t="s">
        <v>29</v>
      </c>
      <c r="D161" s="17">
        <v>866</v>
      </c>
      <c r="E161" s="17">
        <v>666</v>
      </c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</row>
    <row r="162" spans="1:19" x14ac:dyDescent="0.35">
      <c r="A162" s="17" t="s">
        <v>380</v>
      </c>
      <c r="B162" s="17" t="s">
        <v>2</v>
      </c>
      <c r="C162" s="18" t="s">
        <v>57</v>
      </c>
      <c r="D162" s="17">
        <v>70</v>
      </c>
      <c r="E162" s="17">
        <v>29</v>
      </c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</row>
    <row r="163" spans="1:19" x14ac:dyDescent="0.35">
      <c r="A163" s="17"/>
      <c r="B163" s="17"/>
      <c r="C163" s="18"/>
      <c r="D163" s="22"/>
      <c r="E163" s="21">
        <f>SUM(E143:E162)</f>
        <v>1711</v>
      </c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</row>
    <row r="164" spans="1:19" x14ac:dyDescent="0.35">
      <c r="A164" s="17"/>
      <c r="B164" s="17"/>
      <c r="C164" s="18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</row>
    <row r="165" spans="1:19" x14ac:dyDescent="0.35">
      <c r="A165" s="17"/>
      <c r="B165" s="17"/>
      <c r="C165" s="18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</row>
    <row r="166" spans="1:19" x14ac:dyDescent="0.35">
      <c r="A166" s="17"/>
      <c r="B166" s="17"/>
      <c r="C166" s="18"/>
      <c r="D166" s="22"/>
      <c r="E166" s="22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</row>
    <row r="167" spans="1:19" x14ac:dyDescent="0.35">
      <c r="A167" s="17"/>
      <c r="B167" s="17"/>
      <c r="C167" s="18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</row>
    <row r="168" spans="1:19" x14ac:dyDescent="0.35">
      <c r="A168" s="17"/>
      <c r="B168" s="17"/>
      <c r="C168" s="18"/>
      <c r="E168" s="22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</row>
    <row r="169" spans="1:19" x14ac:dyDescent="0.35">
      <c r="A169" s="17"/>
      <c r="B169" s="17"/>
      <c r="C169" s="18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</row>
    <row r="170" spans="1:19" x14ac:dyDescent="0.35">
      <c r="A170" s="17"/>
      <c r="B170" s="17"/>
      <c r="C170" s="18"/>
      <c r="E170" s="22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</row>
    <row r="171" spans="1:19" x14ac:dyDescent="0.35">
      <c r="A171" s="17"/>
      <c r="B171" s="17"/>
      <c r="C171" s="18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</row>
    <row r="172" spans="1:19" x14ac:dyDescent="0.35">
      <c r="A172" s="17"/>
      <c r="B172" s="17"/>
      <c r="C172" s="18"/>
      <c r="E172" s="22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</row>
    <row r="173" spans="1:19" x14ac:dyDescent="0.35">
      <c r="A173" s="17"/>
      <c r="B173" s="17"/>
      <c r="C173" s="18"/>
      <c r="E173" s="22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</row>
    <row r="174" spans="1:19" x14ac:dyDescent="0.35">
      <c r="A174" s="17"/>
      <c r="B174" s="17"/>
      <c r="C174" s="18"/>
      <c r="E174" s="22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</row>
    <row r="175" spans="1:19" x14ac:dyDescent="0.35">
      <c r="A175" s="17"/>
      <c r="B175" s="17"/>
      <c r="C175" s="18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</row>
    <row r="176" spans="1:19" x14ac:dyDescent="0.35">
      <c r="A176" s="17"/>
      <c r="B176" s="17"/>
      <c r="C176" s="18"/>
      <c r="E176" s="22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</row>
    <row r="177" spans="1:19" x14ac:dyDescent="0.35">
      <c r="A177" s="17"/>
      <c r="B177" s="17"/>
      <c r="C177" s="18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</row>
    <row r="178" spans="1:19" x14ac:dyDescent="0.35">
      <c r="A178" s="17"/>
      <c r="B178" s="17"/>
      <c r="C178" s="18"/>
      <c r="E178" s="22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</row>
    <row r="179" spans="1:19" x14ac:dyDescent="0.35">
      <c r="A179" s="17"/>
      <c r="B179" s="17"/>
      <c r="C179" s="18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</row>
    <row r="180" spans="1:19" x14ac:dyDescent="0.35">
      <c r="A180" s="17"/>
      <c r="B180" s="17"/>
      <c r="C180" s="18"/>
      <c r="E180" s="22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</row>
    <row r="181" spans="1:19" x14ac:dyDescent="0.35">
      <c r="A181" s="17"/>
      <c r="B181" s="17"/>
      <c r="C181" s="18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</row>
    <row r="182" spans="1:19" x14ac:dyDescent="0.35">
      <c r="A182" s="17"/>
      <c r="B182" s="17"/>
      <c r="C182" s="18"/>
      <c r="E182" s="22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</row>
    <row r="183" spans="1:19" x14ac:dyDescent="0.35">
      <c r="A183" s="17"/>
      <c r="B183" s="17"/>
      <c r="C183" s="18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</row>
    <row r="184" spans="1:19" x14ac:dyDescent="0.35">
      <c r="A184" s="17"/>
      <c r="B184" s="17"/>
      <c r="C184" s="18"/>
      <c r="E184" s="22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</row>
    <row r="185" spans="1:19" x14ac:dyDescent="0.35">
      <c r="A185" s="17"/>
      <c r="B185" s="17"/>
      <c r="C185" s="18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</row>
    <row r="186" spans="1:19" x14ac:dyDescent="0.35">
      <c r="A186" s="17"/>
      <c r="B186" s="17"/>
      <c r="C186" s="18"/>
      <c r="E186" s="22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</row>
    <row r="187" spans="1:19" x14ac:dyDescent="0.35">
      <c r="A187" s="17"/>
      <c r="B187" s="17"/>
      <c r="C187" s="18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</row>
    <row r="188" spans="1:19" x14ac:dyDescent="0.35">
      <c r="A188" s="17"/>
      <c r="B188" s="17"/>
      <c r="C188" s="18"/>
      <c r="E188" s="22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</row>
    <row r="189" spans="1:19" x14ac:dyDescent="0.35">
      <c r="A189" s="17"/>
      <c r="B189" s="17"/>
      <c r="C189" s="18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</row>
    <row r="190" spans="1:19" x14ac:dyDescent="0.35">
      <c r="A190" s="17"/>
      <c r="B190" s="17"/>
      <c r="C190" s="18"/>
      <c r="E190" s="22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</row>
    <row r="191" spans="1:19" x14ac:dyDescent="0.35">
      <c r="A191" s="17"/>
      <c r="B191" s="17"/>
      <c r="C191" s="18"/>
      <c r="E191" s="22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</row>
    <row r="192" spans="1:19" x14ac:dyDescent="0.35">
      <c r="A192" s="17"/>
      <c r="B192" s="17"/>
      <c r="C192" s="18"/>
      <c r="E192" s="22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</row>
    <row r="193" spans="1:19" x14ac:dyDescent="0.35">
      <c r="A193" s="17"/>
      <c r="B193" s="17"/>
      <c r="C193" s="18"/>
      <c r="E193" s="22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</row>
    <row r="194" spans="1:19" x14ac:dyDescent="0.35">
      <c r="A194" s="17"/>
      <c r="B194" s="17"/>
      <c r="C194" s="18"/>
      <c r="E194" s="22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</row>
    <row r="195" spans="1:19" x14ac:dyDescent="0.35">
      <c r="A195" s="17"/>
      <c r="B195" s="17"/>
      <c r="C195" s="18"/>
      <c r="E195" s="22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</row>
    <row r="196" spans="1:19" x14ac:dyDescent="0.35">
      <c r="A196" s="17"/>
      <c r="B196" s="17"/>
      <c r="C196" s="18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</row>
    <row r="197" spans="1:19" x14ac:dyDescent="0.35">
      <c r="A197" s="17"/>
      <c r="B197" s="17"/>
      <c r="C197" s="18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</row>
  </sheetData>
  <sortState xmlns:xlrd2="http://schemas.microsoft.com/office/spreadsheetml/2017/richdata2" ref="A2:E200">
    <sortCondition ref="B1:B200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1F09C-668C-4F29-A26D-808AD0EFAC32}">
  <dimension ref="A1:M56"/>
  <sheetViews>
    <sheetView tabSelected="1" workbookViewId="0">
      <selection activeCell="G8" sqref="G8"/>
    </sheetView>
  </sheetViews>
  <sheetFormatPr defaultRowHeight="14" x14ac:dyDescent="0.3"/>
  <cols>
    <col min="1" max="16384" width="8.7265625" style="25"/>
  </cols>
  <sheetData>
    <row r="1" spans="1:13" ht="14.5" x14ac:dyDescent="0.35">
      <c r="A1" s="1" t="s">
        <v>22</v>
      </c>
      <c r="B1" s="1" t="s">
        <v>23</v>
      </c>
      <c r="C1" s="1" t="s">
        <v>0</v>
      </c>
      <c r="D1" s="1" t="s">
        <v>127</v>
      </c>
      <c r="E1" s="1" t="s">
        <v>251</v>
      </c>
      <c r="G1" s="1"/>
      <c r="H1" s="1" t="s">
        <v>25</v>
      </c>
      <c r="I1" s="4" t="s">
        <v>127</v>
      </c>
      <c r="J1" s="4" t="s">
        <v>467</v>
      </c>
      <c r="K1" s="4" t="s">
        <v>476</v>
      </c>
      <c r="L1" s="4" t="s">
        <v>477</v>
      </c>
      <c r="M1" s="4" t="s">
        <v>478</v>
      </c>
    </row>
    <row r="2" spans="1:13" ht="14.5" x14ac:dyDescent="0.35">
      <c r="A2" s="26" t="s">
        <v>379</v>
      </c>
      <c r="B2" s="2" t="s">
        <v>27</v>
      </c>
      <c r="C2" s="2" t="s">
        <v>126</v>
      </c>
      <c r="D2" s="2">
        <v>357</v>
      </c>
      <c r="E2" s="2">
        <v>4</v>
      </c>
      <c r="H2" t="s">
        <v>432</v>
      </c>
      <c r="I2">
        <v>357</v>
      </c>
      <c r="J2">
        <v>161</v>
      </c>
      <c r="K2">
        <v>13</v>
      </c>
      <c r="L2" s="30" cm="1">
        <f t="array" ref="L2:L13">J2:J13/I2:I13*100</f>
        <v>45.098039215686278</v>
      </c>
      <c r="M2" s="30" cm="1">
        <f t="array" ref="M2:M13">K2:K13/J2:J13*100</f>
        <v>8.0745341614906838</v>
      </c>
    </row>
    <row r="3" spans="1:13" ht="14.5" x14ac:dyDescent="0.35">
      <c r="A3" s="26"/>
      <c r="B3" s="2"/>
      <c r="C3" s="3"/>
      <c r="D3" s="2"/>
      <c r="E3" s="2"/>
      <c r="H3" t="s">
        <v>451</v>
      </c>
      <c r="I3">
        <v>347</v>
      </c>
      <c r="J3">
        <v>56</v>
      </c>
      <c r="K3">
        <v>13</v>
      </c>
      <c r="L3" s="30">
        <v>16.138328530259365</v>
      </c>
      <c r="M3" s="30">
        <v>23.214285714285715</v>
      </c>
    </row>
    <row r="4" spans="1:13" ht="14.5" x14ac:dyDescent="0.35">
      <c r="A4" s="2" t="s">
        <v>54</v>
      </c>
      <c r="B4" s="3" t="s">
        <v>44</v>
      </c>
      <c r="C4" s="2" t="s">
        <v>55</v>
      </c>
      <c r="D4" s="25">
        <v>347</v>
      </c>
      <c r="E4" s="25">
        <v>56</v>
      </c>
      <c r="H4" t="s">
        <v>436</v>
      </c>
      <c r="I4">
        <v>1080626</v>
      </c>
      <c r="J4">
        <v>48011</v>
      </c>
      <c r="K4">
        <v>34715</v>
      </c>
      <c r="L4" s="30">
        <v>4.4428877335914549</v>
      </c>
      <c r="M4" s="30">
        <v>72.306346462269062</v>
      </c>
    </row>
    <row r="5" spans="1:13" ht="14.5" x14ac:dyDescent="0.35">
      <c r="A5" s="2"/>
      <c r="B5" s="3"/>
      <c r="C5" s="2"/>
      <c r="H5" t="s">
        <v>453</v>
      </c>
      <c r="I5">
        <v>1014</v>
      </c>
      <c r="J5">
        <v>831</v>
      </c>
      <c r="K5">
        <v>123</v>
      </c>
      <c r="L5" s="30">
        <v>81.952662721893489</v>
      </c>
      <c r="M5" s="30">
        <v>14.801444043321299</v>
      </c>
    </row>
    <row r="6" spans="1:13" ht="14.5" x14ac:dyDescent="0.35">
      <c r="A6" s="2" t="s">
        <v>26</v>
      </c>
      <c r="B6" s="3" t="s">
        <v>27</v>
      </c>
      <c r="C6" s="2" t="s">
        <v>6</v>
      </c>
      <c r="D6" s="25">
        <v>492</v>
      </c>
      <c r="E6" s="25">
        <v>74</v>
      </c>
      <c r="H6" t="s">
        <v>454</v>
      </c>
      <c r="I6">
        <v>487</v>
      </c>
      <c r="J6">
        <v>106</v>
      </c>
      <c r="K6">
        <v>44</v>
      </c>
      <c r="L6" s="30">
        <v>21.765913757700204</v>
      </c>
      <c r="M6" s="30">
        <v>41.509433962264154</v>
      </c>
    </row>
    <row r="7" spans="1:13" ht="14.5" x14ac:dyDescent="0.35">
      <c r="A7" s="2" t="s">
        <v>30</v>
      </c>
      <c r="B7" s="3" t="s">
        <v>27</v>
      </c>
      <c r="C7" s="2" t="s">
        <v>6</v>
      </c>
      <c r="D7" s="25">
        <v>5670</v>
      </c>
      <c r="E7" s="25">
        <v>3205</v>
      </c>
      <c r="H7" t="s">
        <v>479</v>
      </c>
      <c r="I7">
        <v>267</v>
      </c>
      <c r="J7">
        <v>45</v>
      </c>
      <c r="K7">
        <v>17</v>
      </c>
      <c r="L7" s="30">
        <v>16.853932584269664</v>
      </c>
      <c r="M7" s="30">
        <v>37.777777777777779</v>
      </c>
    </row>
    <row r="8" spans="1:13" ht="14.5" x14ac:dyDescent="0.35">
      <c r="A8" s="2" t="s">
        <v>32</v>
      </c>
      <c r="B8" s="3" t="s">
        <v>27</v>
      </c>
      <c r="C8" s="2" t="s">
        <v>6</v>
      </c>
      <c r="D8" s="25">
        <v>3306</v>
      </c>
      <c r="E8" s="25">
        <v>1554</v>
      </c>
      <c r="H8" t="s">
        <v>440</v>
      </c>
      <c r="I8">
        <v>2121</v>
      </c>
      <c r="J8">
        <v>1321</v>
      </c>
      <c r="K8">
        <v>522</v>
      </c>
      <c r="L8" s="30">
        <v>62.281942479962282</v>
      </c>
      <c r="M8" s="30">
        <v>39.51551854655564</v>
      </c>
    </row>
    <row r="9" spans="1:13" ht="14.5" x14ac:dyDescent="0.35">
      <c r="A9" s="2" t="s">
        <v>34</v>
      </c>
      <c r="B9" s="3" t="s">
        <v>27</v>
      </c>
      <c r="C9" s="2" t="s">
        <v>6</v>
      </c>
      <c r="D9" s="25">
        <v>77</v>
      </c>
      <c r="E9" s="25">
        <v>13</v>
      </c>
      <c r="H9" t="s">
        <v>452</v>
      </c>
      <c r="I9">
        <v>317</v>
      </c>
      <c r="J9">
        <v>28</v>
      </c>
      <c r="K9">
        <v>9</v>
      </c>
      <c r="L9" s="30">
        <v>8.8328075709779181</v>
      </c>
      <c r="M9" s="30">
        <v>32.142857142857146</v>
      </c>
    </row>
    <row r="10" spans="1:13" ht="14.5" x14ac:dyDescent="0.35">
      <c r="A10" s="2" t="s">
        <v>36</v>
      </c>
      <c r="B10" s="3" t="s">
        <v>27</v>
      </c>
      <c r="C10" s="2" t="s">
        <v>6</v>
      </c>
      <c r="D10" s="25">
        <v>258</v>
      </c>
      <c r="E10" s="25">
        <v>32</v>
      </c>
      <c r="H10" t="s">
        <v>480</v>
      </c>
      <c r="I10">
        <v>74</v>
      </c>
      <c r="J10">
        <v>53</v>
      </c>
      <c r="K10">
        <v>2</v>
      </c>
      <c r="L10" s="30">
        <v>71.621621621621628</v>
      </c>
      <c r="M10" s="30">
        <v>3.7735849056603774</v>
      </c>
    </row>
    <row r="11" spans="1:13" ht="14.5" x14ac:dyDescent="0.35">
      <c r="A11" s="2" t="s">
        <v>34</v>
      </c>
      <c r="B11" s="3" t="s">
        <v>64</v>
      </c>
      <c r="C11" s="2" t="s">
        <v>6</v>
      </c>
      <c r="D11" s="25">
        <v>77</v>
      </c>
      <c r="E11" s="25">
        <v>64</v>
      </c>
      <c r="H11" t="s">
        <v>21</v>
      </c>
      <c r="I11" s="25">
        <v>130</v>
      </c>
      <c r="J11" s="25">
        <v>111</v>
      </c>
      <c r="K11">
        <v>96</v>
      </c>
      <c r="L11" s="30">
        <v>85.384615384615387</v>
      </c>
      <c r="M11" s="30">
        <v>86.486486486486484</v>
      </c>
    </row>
    <row r="12" spans="1:13" ht="14.5" x14ac:dyDescent="0.35">
      <c r="A12" s="2" t="s">
        <v>26</v>
      </c>
      <c r="B12" s="3" t="s">
        <v>64</v>
      </c>
      <c r="C12" s="2" t="s">
        <v>6</v>
      </c>
      <c r="D12" s="25">
        <v>492</v>
      </c>
      <c r="E12" s="25">
        <v>148</v>
      </c>
      <c r="H12" t="s">
        <v>470</v>
      </c>
      <c r="I12">
        <v>544</v>
      </c>
      <c r="J12">
        <v>448</v>
      </c>
      <c r="K12">
        <v>96</v>
      </c>
      <c r="L12" s="30">
        <v>82.35294117647058</v>
      </c>
      <c r="M12" s="30">
        <v>21.428571428571427</v>
      </c>
    </row>
    <row r="13" spans="1:13" ht="14.5" x14ac:dyDescent="0.35">
      <c r="A13" s="2" t="s">
        <v>36</v>
      </c>
      <c r="B13" s="3" t="s">
        <v>64</v>
      </c>
      <c r="C13" s="2" t="s">
        <v>6</v>
      </c>
      <c r="D13" s="25">
        <v>258</v>
      </c>
      <c r="E13" s="25">
        <v>226</v>
      </c>
      <c r="H13" t="s">
        <v>473</v>
      </c>
      <c r="I13">
        <v>1057</v>
      </c>
      <c r="J13">
        <v>101</v>
      </c>
      <c r="K13">
        <v>34</v>
      </c>
      <c r="L13" s="30">
        <v>9.5553453169347211</v>
      </c>
      <c r="M13" s="30">
        <v>33.663366336633665</v>
      </c>
    </row>
    <row r="14" spans="1:13" x14ac:dyDescent="0.3">
      <c r="A14" s="2" t="s">
        <v>388</v>
      </c>
      <c r="B14" s="2" t="s">
        <v>6</v>
      </c>
      <c r="C14" s="3" t="s">
        <v>27</v>
      </c>
      <c r="D14" s="2">
        <v>376</v>
      </c>
      <c r="E14" s="2">
        <v>161</v>
      </c>
      <c r="J14" s="25">
        <f>SUM(J2:J13)</f>
        <v>51272</v>
      </c>
    </row>
    <row r="15" spans="1:13" x14ac:dyDescent="0.3">
      <c r="A15" s="2" t="s">
        <v>390</v>
      </c>
      <c r="B15" s="2" t="s">
        <v>6</v>
      </c>
      <c r="C15" s="3" t="s">
        <v>27</v>
      </c>
      <c r="D15" s="2">
        <v>135.26300000000001</v>
      </c>
      <c r="E15" s="2">
        <v>42310</v>
      </c>
    </row>
    <row r="16" spans="1:13" x14ac:dyDescent="0.3">
      <c r="A16" s="2"/>
      <c r="B16" s="3"/>
      <c r="C16" s="2"/>
      <c r="E16" s="27">
        <f>SUM(E6:E15)</f>
        <v>47787</v>
      </c>
    </row>
    <row r="17" spans="1:5" x14ac:dyDescent="0.3">
      <c r="A17" s="2" t="s">
        <v>84</v>
      </c>
      <c r="B17" s="3" t="s">
        <v>249</v>
      </c>
      <c r="C17" s="2" t="s">
        <v>3</v>
      </c>
      <c r="D17" s="25">
        <v>1014</v>
      </c>
      <c r="E17" s="25">
        <v>831</v>
      </c>
    </row>
    <row r="18" spans="1:5" x14ac:dyDescent="0.3">
      <c r="A18" s="2"/>
      <c r="B18" s="3"/>
      <c r="C18" s="2"/>
    </row>
    <row r="19" spans="1:5" x14ac:dyDescent="0.3">
      <c r="A19" s="2" t="s">
        <v>49</v>
      </c>
      <c r="B19" s="3" t="s">
        <v>27</v>
      </c>
      <c r="C19" s="2" t="s">
        <v>5</v>
      </c>
      <c r="D19" s="25">
        <v>317</v>
      </c>
      <c r="E19" s="25">
        <v>38</v>
      </c>
    </row>
    <row r="20" spans="1:5" x14ac:dyDescent="0.3">
      <c r="A20" s="2" t="s">
        <v>356</v>
      </c>
      <c r="B20" s="2" t="s">
        <v>27</v>
      </c>
      <c r="C20" s="2" t="s">
        <v>250</v>
      </c>
      <c r="D20" s="2">
        <v>170</v>
      </c>
      <c r="E20" s="2">
        <v>68</v>
      </c>
    </row>
    <row r="21" spans="1:5" x14ac:dyDescent="0.3">
      <c r="A21" s="2"/>
      <c r="B21" s="3"/>
      <c r="C21" s="2"/>
      <c r="E21" s="27">
        <f>SUM(E19:E20)</f>
        <v>106</v>
      </c>
    </row>
    <row r="22" spans="1:5" x14ac:dyDescent="0.3">
      <c r="A22" s="2"/>
      <c r="B22" s="3"/>
      <c r="C22" s="2"/>
      <c r="E22" s="28"/>
    </row>
    <row r="23" spans="1:5" x14ac:dyDescent="0.3">
      <c r="A23" s="2" t="s">
        <v>46</v>
      </c>
      <c r="B23" s="3" t="s">
        <v>27</v>
      </c>
      <c r="C23" s="2" t="s">
        <v>47</v>
      </c>
      <c r="D23" s="25">
        <v>120</v>
      </c>
      <c r="E23" s="25">
        <v>20</v>
      </c>
    </row>
    <row r="24" spans="1:5" x14ac:dyDescent="0.3">
      <c r="A24" s="2" t="s">
        <v>86</v>
      </c>
      <c r="B24" s="3" t="s">
        <v>75</v>
      </c>
      <c r="C24" s="2" t="s">
        <v>47</v>
      </c>
      <c r="D24" s="25">
        <v>147</v>
      </c>
      <c r="E24" s="25">
        <v>25</v>
      </c>
    </row>
    <row r="25" spans="1:5" x14ac:dyDescent="0.3">
      <c r="A25" s="2"/>
      <c r="B25" s="3"/>
      <c r="C25" s="2"/>
      <c r="E25" s="27">
        <f>SUM(E23:E24)</f>
        <v>45</v>
      </c>
    </row>
    <row r="26" spans="1:5" x14ac:dyDescent="0.3">
      <c r="A26" s="2" t="s">
        <v>38</v>
      </c>
      <c r="B26" s="3" t="s">
        <v>27</v>
      </c>
      <c r="C26" s="2" t="s">
        <v>39</v>
      </c>
      <c r="D26" s="25">
        <v>98</v>
      </c>
      <c r="E26" s="25">
        <v>9</v>
      </c>
    </row>
    <row r="27" spans="1:5" ht="15.5" customHeight="1" x14ac:dyDescent="0.3">
      <c r="A27" s="2" t="s">
        <v>38</v>
      </c>
      <c r="B27" s="3" t="s">
        <v>64</v>
      </c>
      <c r="C27" s="2" t="s">
        <v>39</v>
      </c>
      <c r="D27" s="25">
        <v>98</v>
      </c>
      <c r="E27" s="25">
        <v>66</v>
      </c>
    </row>
    <row r="28" spans="1:5" x14ac:dyDescent="0.3">
      <c r="A28" s="2" t="s">
        <v>396</v>
      </c>
      <c r="B28" s="3" t="s">
        <v>78</v>
      </c>
      <c r="C28" s="2" t="s">
        <v>39</v>
      </c>
      <c r="D28" s="2">
        <v>21.21</v>
      </c>
      <c r="E28" s="2">
        <v>1321</v>
      </c>
    </row>
    <row r="29" spans="1:5" x14ac:dyDescent="0.3">
      <c r="A29" s="2"/>
      <c r="B29" s="3"/>
      <c r="C29" s="2"/>
      <c r="E29" s="27">
        <f>SUM(E26:E28)</f>
        <v>1396</v>
      </c>
    </row>
    <row r="30" spans="1:5" x14ac:dyDescent="0.3">
      <c r="A30" s="2" t="s">
        <v>60</v>
      </c>
      <c r="B30" s="3" t="s">
        <v>44</v>
      </c>
      <c r="C30" s="2" t="s">
        <v>8</v>
      </c>
      <c r="D30" s="25">
        <v>159</v>
      </c>
      <c r="E30" s="25">
        <v>29</v>
      </c>
    </row>
    <row r="31" spans="1:5" x14ac:dyDescent="0.3">
      <c r="A31" s="2" t="s">
        <v>60</v>
      </c>
      <c r="B31" s="3" t="s">
        <v>64</v>
      </c>
      <c r="C31" s="2" t="s">
        <v>8</v>
      </c>
      <c r="D31" s="25">
        <v>158</v>
      </c>
      <c r="E31" s="25">
        <v>28</v>
      </c>
    </row>
    <row r="32" spans="1:5" x14ac:dyDescent="0.3">
      <c r="A32" s="2"/>
      <c r="B32" s="3"/>
      <c r="C32" s="2"/>
      <c r="E32" s="27">
        <f>SUM(E30:E31)</f>
        <v>57</v>
      </c>
    </row>
    <row r="33" spans="1:7" x14ac:dyDescent="0.3">
      <c r="A33" s="2" t="s">
        <v>51</v>
      </c>
      <c r="B33" s="3" t="s">
        <v>44</v>
      </c>
      <c r="C33" s="2" t="s">
        <v>52</v>
      </c>
      <c r="D33" s="25">
        <v>74</v>
      </c>
      <c r="E33" s="25">
        <v>53</v>
      </c>
    </row>
    <row r="34" spans="1:7" x14ac:dyDescent="0.3">
      <c r="A34" s="2"/>
      <c r="B34" s="3"/>
      <c r="C34" s="2"/>
    </row>
    <row r="35" spans="1:7" x14ac:dyDescent="0.3">
      <c r="A35" s="2" t="s">
        <v>62</v>
      </c>
      <c r="B35" s="3" t="s">
        <v>249</v>
      </c>
      <c r="C35" s="2" t="s">
        <v>15</v>
      </c>
      <c r="D35" s="25">
        <v>1057</v>
      </c>
      <c r="E35" s="25">
        <v>101</v>
      </c>
    </row>
    <row r="36" spans="1:7" x14ac:dyDescent="0.3">
      <c r="A36" s="2"/>
      <c r="B36" s="3"/>
      <c r="C36" s="2"/>
    </row>
    <row r="37" spans="1:7" x14ac:dyDescent="0.3">
      <c r="A37" s="2" t="s">
        <v>58</v>
      </c>
      <c r="B37" s="3" t="s">
        <v>75</v>
      </c>
      <c r="C37" s="2" t="s">
        <v>21</v>
      </c>
      <c r="E37" s="25">
        <v>130</v>
      </c>
    </row>
    <row r="38" spans="1:7" x14ac:dyDescent="0.3">
      <c r="A38" s="2"/>
      <c r="B38" s="3"/>
      <c r="C38" s="2"/>
    </row>
    <row r="39" spans="1:7" x14ac:dyDescent="0.3">
      <c r="A39" s="2" t="s">
        <v>41</v>
      </c>
      <c r="B39" s="3" t="s">
        <v>27</v>
      </c>
      <c r="C39" s="2" t="s">
        <v>2</v>
      </c>
      <c r="D39" s="25" t="s">
        <v>129</v>
      </c>
      <c r="E39" s="25">
        <v>10</v>
      </c>
    </row>
    <row r="40" spans="1:7" x14ac:dyDescent="0.3">
      <c r="A40" s="2" t="s">
        <v>43</v>
      </c>
      <c r="B40" s="3" t="s">
        <v>44</v>
      </c>
      <c r="C40" s="2" t="s">
        <v>2</v>
      </c>
      <c r="D40" s="25">
        <v>202</v>
      </c>
      <c r="E40" s="25">
        <v>48</v>
      </c>
    </row>
    <row r="41" spans="1:7" x14ac:dyDescent="0.3">
      <c r="A41" s="2" t="s">
        <v>41</v>
      </c>
      <c r="B41" s="3" t="s">
        <v>64</v>
      </c>
      <c r="C41" s="2" t="s">
        <v>2</v>
      </c>
      <c r="D41" s="25" t="s">
        <v>128</v>
      </c>
      <c r="E41" s="25">
        <v>10</v>
      </c>
    </row>
    <row r="42" spans="1:7" x14ac:dyDescent="0.3">
      <c r="A42" s="2" t="s">
        <v>77</v>
      </c>
      <c r="B42" s="3" t="s">
        <v>78</v>
      </c>
      <c r="C42" s="2" t="s">
        <v>2</v>
      </c>
      <c r="D42" s="25" t="s">
        <v>128</v>
      </c>
      <c r="E42" s="25">
        <v>23</v>
      </c>
    </row>
    <row r="43" spans="1:7" x14ac:dyDescent="0.3">
      <c r="A43" s="2" t="s">
        <v>43</v>
      </c>
      <c r="B43" s="3" t="s">
        <v>64</v>
      </c>
      <c r="C43" s="2" t="s">
        <v>2</v>
      </c>
      <c r="D43" s="25">
        <v>202</v>
      </c>
      <c r="E43" s="25">
        <v>202</v>
      </c>
    </row>
    <row r="44" spans="1:7" x14ac:dyDescent="0.3">
      <c r="A44" s="2" t="s">
        <v>83</v>
      </c>
      <c r="B44" s="3" t="s">
        <v>81</v>
      </c>
      <c r="C44" s="2" t="s">
        <v>2</v>
      </c>
      <c r="D44" s="25" t="s">
        <v>128</v>
      </c>
      <c r="E44" s="25">
        <v>98</v>
      </c>
    </row>
    <row r="45" spans="1:7" x14ac:dyDescent="0.3">
      <c r="A45" s="2" t="s">
        <v>380</v>
      </c>
      <c r="B45" s="2" t="s">
        <v>2</v>
      </c>
      <c r="C45" s="3" t="s">
        <v>27</v>
      </c>
      <c r="D45" s="2">
        <v>70</v>
      </c>
      <c r="E45" s="2">
        <v>15</v>
      </c>
      <c r="F45" s="2"/>
      <c r="G45" s="3"/>
    </row>
    <row r="46" spans="1:7" x14ac:dyDescent="0.3">
      <c r="A46" s="2" t="s">
        <v>380</v>
      </c>
      <c r="B46" s="2" t="s">
        <v>2</v>
      </c>
      <c r="C46" s="3" t="s">
        <v>64</v>
      </c>
      <c r="D46" s="2">
        <v>70</v>
      </c>
      <c r="E46" s="2">
        <v>52</v>
      </c>
      <c r="F46" s="2"/>
      <c r="G46" s="3"/>
    </row>
    <row r="47" spans="1:7" x14ac:dyDescent="0.3">
      <c r="A47" s="2"/>
      <c r="B47" s="3"/>
      <c r="C47" s="2"/>
      <c r="E47" s="28">
        <f>SUM(E39:E46)</f>
        <v>458</v>
      </c>
    </row>
    <row r="48" spans="1:7" x14ac:dyDescent="0.3">
      <c r="A48" s="2"/>
      <c r="B48" s="3"/>
      <c r="C48" s="2"/>
    </row>
    <row r="49" spans="1:3" x14ac:dyDescent="0.3">
      <c r="A49" s="2"/>
      <c r="B49" s="3"/>
      <c r="C49" s="2"/>
    </row>
    <row r="50" spans="1:3" x14ac:dyDescent="0.3">
      <c r="A50" s="2"/>
      <c r="B50" s="3"/>
      <c r="C50" s="2"/>
    </row>
    <row r="51" spans="1:3" x14ac:dyDescent="0.3">
      <c r="A51" s="2"/>
      <c r="B51" s="3"/>
      <c r="C51" s="2"/>
    </row>
    <row r="52" spans="1:3" x14ac:dyDescent="0.3">
      <c r="A52" s="2"/>
      <c r="B52" s="3"/>
      <c r="C52" s="2"/>
    </row>
    <row r="53" spans="1:3" x14ac:dyDescent="0.3">
      <c r="A53" s="2"/>
      <c r="B53" s="3"/>
      <c r="C53" s="2"/>
    </row>
    <row r="54" spans="1:3" x14ac:dyDescent="0.3">
      <c r="A54" s="2"/>
      <c r="B54" s="3"/>
      <c r="C54" s="2"/>
    </row>
    <row r="55" spans="1:3" x14ac:dyDescent="0.3">
      <c r="A55" s="2"/>
      <c r="B55" s="3"/>
      <c r="C55" s="2"/>
    </row>
    <row r="56" spans="1:3" x14ac:dyDescent="0.3">
      <c r="A56" s="2"/>
      <c r="B56" s="3"/>
      <c r="C56" s="2"/>
    </row>
  </sheetData>
  <sortState xmlns:xlrd2="http://schemas.microsoft.com/office/spreadsheetml/2017/richdata2" ref="A4:E78">
    <sortCondition ref="C1:C7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24E25-F128-4BAF-8971-35E4AA0716B0}">
  <dimension ref="A1:N183"/>
  <sheetViews>
    <sheetView workbookViewId="0">
      <selection activeCell="M24" sqref="M24"/>
    </sheetView>
  </sheetViews>
  <sheetFormatPr defaultRowHeight="14.5" x14ac:dyDescent="0.35"/>
  <cols>
    <col min="1" max="1" width="17.26953125" customWidth="1"/>
    <col min="3" max="3" width="15.6328125" customWidth="1"/>
    <col min="5" max="5" width="14" customWidth="1"/>
  </cols>
  <sheetData>
    <row r="1" spans="1:14" s="4" customFormat="1" x14ac:dyDescent="0.35">
      <c r="A1" s="1" t="s">
        <v>22</v>
      </c>
      <c r="B1" s="1" t="s">
        <v>0</v>
      </c>
      <c r="C1" s="1" t="s">
        <v>23</v>
      </c>
      <c r="D1" s="1" t="s">
        <v>252</v>
      </c>
      <c r="E1" s="1" t="s">
        <v>253</v>
      </c>
      <c r="F1" s="1" t="s">
        <v>254</v>
      </c>
      <c r="G1" s="1"/>
      <c r="H1" s="1"/>
      <c r="J1" s="28" t="s">
        <v>447</v>
      </c>
      <c r="K1" s="28" t="s">
        <v>448</v>
      </c>
      <c r="L1" s="28" t="s">
        <v>449</v>
      </c>
      <c r="M1" s="28"/>
      <c r="N1" s="28" t="s">
        <v>446</v>
      </c>
    </row>
    <row r="2" spans="1:14" x14ac:dyDescent="0.35">
      <c r="A2" s="2" t="s">
        <v>238</v>
      </c>
      <c r="B2" s="2" t="s">
        <v>239</v>
      </c>
      <c r="C2" s="3" t="s">
        <v>282</v>
      </c>
      <c r="D2" s="2">
        <v>113</v>
      </c>
      <c r="E2" s="2">
        <v>113</v>
      </c>
      <c r="F2" s="2" t="s">
        <v>265</v>
      </c>
      <c r="G2" s="2"/>
      <c r="H2" s="7"/>
      <c r="J2">
        <v>9981</v>
      </c>
      <c r="K2" t="s">
        <v>436</v>
      </c>
      <c r="L2" cm="1">
        <f t="array" ref="L2:L21">J2:J21/N2*100</f>
        <v>38.8789342474291</v>
      </c>
      <c r="M2">
        <v>39</v>
      </c>
      <c r="N2">
        <v>25672</v>
      </c>
    </row>
    <row r="3" spans="1:14" x14ac:dyDescent="0.35">
      <c r="A3" s="2"/>
      <c r="B3" s="2"/>
      <c r="C3" s="3"/>
      <c r="D3" s="2"/>
      <c r="E3" s="2"/>
      <c r="F3" s="2"/>
      <c r="G3" s="2"/>
      <c r="H3" s="7"/>
      <c r="J3">
        <v>113</v>
      </c>
      <c r="K3" t="s">
        <v>432</v>
      </c>
      <c r="L3">
        <v>0.44016827672172015</v>
      </c>
      <c r="M3" t="s">
        <v>461</v>
      </c>
    </row>
    <row r="4" spans="1:14" x14ac:dyDescent="0.35">
      <c r="A4" s="2" t="s">
        <v>240</v>
      </c>
      <c r="B4" s="6" t="s">
        <v>326</v>
      </c>
      <c r="C4" s="3" t="s">
        <v>255</v>
      </c>
      <c r="D4" s="2">
        <v>2898</v>
      </c>
      <c r="E4" s="2">
        <v>96</v>
      </c>
      <c r="F4" s="2" t="s">
        <v>325</v>
      </c>
      <c r="G4" s="7"/>
      <c r="H4" s="7"/>
      <c r="J4">
        <v>96</v>
      </c>
      <c r="K4" t="s">
        <v>435</v>
      </c>
      <c r="L4">
        <v>0.373948270489249</v>
      </c>
      <c r="M4" t="s">
        <v>461</v>
      </c>
    </row>
    <row r="5" spans="1:14" x14ac:dyDescent="0.35">
      <c r="A5" s="2"/>
      <c r="B5" s="6"/>
      <c r="C5" s="3"/>
      <c r="D5" s="2"/>
      <c r="E5" s="2"/>
      <c r="F5" s="2"/>
      <c r="G5" s="7"/>
      <c r="H5" s="7"/>
      <c r="J5">
        <v>27</v>
      </c>
      <c r="K5" t="s">
        <v>437</v>
      </c>
      <c r="L5">
        <v>0.10517295107510129</v>
      </c>
      <c r="M5" t="s">
        <v>433</v>
      </c>
    </row>
    <row r="6" spans="1:14" x14ac:dyDescent="0.35">
      <c r="A6" s="2" t="s">
        <v>144</v>
      </c>
      <c r="B6" s="2" t="s">
        <v>274</v>
      </c>
      <c r="C6" s="3" t="s">
        <v>255</v>
      </c>
      <c r="D6" s="2">
        <v>78</v>
      </c>
      <c r="E6" s="2">
        <v>46</v>
      </c>
      <c r="F6" s="2">
        <v>2019</v>
      </c>
      <c r="G6" s="7"/>
      <c r="H6" s="7"/>
      <c r="J6">
        <v>786</v>
      </c>
      <c r="K6" t="s">
        <v>453</v>
      </c>
      <c r="L6">
        <v>3.0617014646307261</v>
      </c>
      <c r="M6" t="s">
        <v>463</v>
      </c>
    </row>
    <row r="7" spans="1:14" x14ac:dyDescent="0.35">
      <c r="A7" s="2" t="s">
        <v>162</v>
      </c>
      <c r="B7" s="2" t="s">
        <v>278</v>
      </c>
      <c r="C7" s="3" t="s">
        <v>255</v>
      </c>
      <c r="D7" s="2">
        <v>327</v>
      </c>
      <c r="E7" s="2">
        <v>101</v>
      </c>
      <c r="F7" s="2" t="s">
        <v>272</v>
      </c>
      <c r="G7" s="2"/>
      <c r="H7" s="2"/>
      <c r="J7">
        <v>841</v>
      </c>
      <c r="K7" t="s">
        <v>454</v>
      </c>
      <c r="L7">
        <v>3.2759426612651916</v>
      </c>
      <c r="M7" t="s">
        <v>464</v>
      </c>
    </row>
    <row r="8" spans="1:14" x14ac:dyDescent="0.35">
      <c r="A8" s="2" t="s">
        <v>189</v>
      </c>
      <c r="B8" s="2" t="s">
        <v>278</v>
      </c>
      <c r="C8" s="3" t="s">
        <v>255</v>
      </c>
      <c r="D8" s="2">
        <v>104</v>
      </c>
      <c r="E8" s="2">
        <v>104</v>
      </c>
      <c r="F8" s="2" t="s">
        <v>130</v>
      </c>
      <c r="G8" s="2"/>
      <c r="H8" s="2"/>
      <c r="J8">
        <v>6</v>
      </c>
      <c r="K8" t="s">
        <v>439</v>
      </c>
      <c r="L8">
        <v>2.3371766905578063E-2</v>
      </c>
      <c r="M8" t="s">
        <v>442</v>
      </c>
    </row>
    <row r="9" spans="1:14" x14ac:dyDescent="0.35">
      <c r="A9" s="2" t="s">
        <v>188</v>
      </c>
      <c r="B9" s="2" t="s">
        <v>278</v>
      </c>
      <c r="C9" s="3" t="s">
        <v>282</v>
      </c>
      <c r="D9" s="2">
        <v>81</v>
      </c>
      <c r="E9" s="2">
        <v>25</v>
      </c>
      <c r="F9" s="2">
        <v>2014</v>
      </c>
      <c r="G9" s="2"/>
      <c r="H9" s="2"/>
      <c r="J9">
        <v>23</v>
      </c>
      <c r="K9" t="s">
        <v>440</v>
      </c>
      <c r="L9">
        <v>8.9591773138049238E-2</v>
      </c>
      <c r="M9" t="s">
        <v>433</v>
      </c>
    </row>
    <row r="10" spans="1:14" x14ac:dyDescent="0.35">
      <c r="A10" s="2" t="s">
        <v>166</v>
      </c>
      <c r="B10" s="2" t="s">
        <v>278</v>
      </c>
      <c r="C10" s="3" t="s">
        <v>282</v>
      </c>
      <c r="D10" s="2">
        <v>940</v>
      </c>
      <c r="E10" s="2">
        <v>247</v>
      </c>
      <c r="F10" s="2" t="s">
        <v>286</v>
      </c>
      <c r="G10" s="2"/>
      <c r="H10" s="2"/>
      <c r="J10">
        <v>5850</v>
      </c>
      <c r="K10" t="s">
        <v>452</v>
      </c>
      <c r="L10">
        <v>22.78747273293861</v>
      </c>
      <c r="M10">
        <v>23</v>
      </c>
    </row>
    <row r="11" spans="1:14" x14ac:dyDescent="0.35">
      <c r="A11" s="2" t="s">
        <v>167</v>
      </c>
      <c r="B11" s="2" t="s">
        <v>278</v>
      </c>
      <c r="C11" s="3" t="s">
        <v>282</v>
      </c>
      <c r="D11" s="2" t="s">
        <v>168</v>
      </c>
      <c r="E11" s="2">
        <v>276</v>
      </c>
      <c r="F11" s="2" t="s">
        <v>287</v>
      </c>
      <c r="G11" s="2"/>
      <c r="H11" s="2"/>
      <c r="J11">
        <v>53</v>
      </c>
      <c r="K11" t="s">
        <v>455</v>
      </c>
      <c r="L11">
        <v>0.20645060766593956</v>
      </c>
      <c r="M11" t="s">
        <v>434</v>
      </c>
    </row>
    <row r="12" spans="1:14" x14ac:dyDescent="0.35">
      <c r="A12" s="2" t="s">
        <v>41</v>
      </c>
      <c r="B12" s="2" t="s">
        <v>278</v>
      </c>
      <c r="C12" s="3" t="s">
        <v>282</v>
      </c>
      <c r="D12" s="2"/>
      <c r="E12" s="2">
        <v>20</v>
      </c>
      <c r="F12" s="2"/>
      <c r="G12" s="2"/>
      <c r="H12" s="2"/>
      <c r="J12">
        <v>2053</v>
      </c>
      <c r="K12" t="s">
        <v>456</v>
      </c>
      <c r="L12">
        <v>7.9970395761919599</v>
      </c>
      <c r="M12" t="s">
        <v>450</v>
      </c>
    </row>
    <row r="13" spans="1:14" x14ac:dyDescent="0.35">
      <c r="A13" s="2" t="s">
        <v>160</v>
      </c>
      <c r="B13" s="2" t="s">
        <v>6</v>
      </c>
      <c r="C13" s="3" t="s">
        <v>255</v>
      </c>
      <c r="D13" s="2">
        <v>1657</v>
      </c>
      <c r="E13" s="2">
        <v>274</v>
      </c>
      <c r="F13" s="2" t="s">
        <v>273</v>
      </c>
      <c r="G13" s="2"/>
      <c r="H13" s="2"/>
      <c r="J13">
        <v>79</v>
      </c>
      <c r="K13" t="s">
        <v>443</v>
      </c>
      <c r="L13">
        <v>0.30772826425677785</v>
      </c>
      <c r="M13" t="s">
        <v>438</v>
      </c>
    </row>
    <row r="14" spans="1:14" x14ac:dyDescent="0.35">
      <c r="A14" s="2" t="s">
        <v>161</v>
      </c>
      <c r="B14" s="2" t="s">
        <v>6</v>
      </c>
      <c r="C14" s="3" t="s">
        <v>255</v>
      </c>
      <c r="D14" s="2">
        <v>1</v>
      </c>
      <c r="E14" s="2">
        <v>1</v>
      </c>
      <c r="F14" s="2">
        <v>2013</v>
      </c>
      <c r="G14" s="2"/>
      <c r="H14" s="2"/>
      <c r="J14">
        <v>64</v>
      </c>
      <c r="K14" t="s">
        <v>444</v>
      </c>
      <c r="L14">
        <v>0.24929884699283264</v>
      </c>
      <c r="M14" t="s">
        <v>434</v>
      </c>
    </row>
    <row r="15" spans="1:14" x14ac:dyDescent="0.35">
      <c r="A15" s="2" t="s">
        <v>163</v>
      </c>
      <c r="B15" s="2" t="s">
        <v>6</v>
      </c>
      <c r="C15" s="3" t="s">
        <v>255</v>
      </c>
      <c r="D15" s="2">
        <v>653</v>
      </c>
      <c r="E15" s="2">
        <v>100</v>
      </c>
      <c r="F15" s="9" t="s">
        <v>277</v>
      </c>
      <c r="G15" s="2"/>
      <c r="H15" s="2"/>
      <c r="J15">
        <v>358</v>
      </c>
      <c r="K15" t="s">
        <v>457</v>
      </c>
      <c r="L15">
        <v>1.3945154253661578</v>
      </c>
      <c r="M15" t="s">
        <v>462</v>
      </c>
    </row>
    <row r="16" spans="1:14" x14ac:dyDescent="0.35">
      <c r="A16" s="2" t="s">
        <v>165</v>
      </c>
      <c r="B16" s="2" t="s">
        <v>6</v>
      </c>
      <c r="C16" s="3" t="s">
        <v>255</v>
      </c>
      <c r="D16" s="2">
        <v>52</v>
      </c>
      <c r="E16" s="2">
        <v>20</v>
      </c>
      <c r="F16" s="2" t="s">
        <v>279</v>
      </c>
      <c r="G16" s="2"/>
      <c r="H16" s="2"/>
      <c r="J16">
        <v>135</v>
      </c>
      <c r="K16" t="s">
        <v>445</v>
      </c>
      <c r="L16">
        <v>0.52586475537550637</v>
      </c>
      <c r="M16" t="s">
        <v>441</v>
      </c>
    </row>
    <row r="17" spans="1:13" x14ac:dyDescent="0.35">
      <c r="A17" s="2" t="s">
        <v>172</v>
      </c>
      <c r="B17" s="2" t="s">
        <v>6</v>
      </c>
      <c r="C17" s="3" t="s">
        <v>255</v>
      </c>
      <c r="D17" s="2">
        <v>10</v>
      </c>
      <c r="E17" s="2">
        <v>10</v>
      </c>
      <c r="F17" s="2" t="s">
        <v>129</v>
      </c>
      <c r="G17" s="2"/>
      <c r="H17" s="2"/>
      <c r="J17">
        <v>60</v>
      </c>
      <c r="K17" t="s">
        <v>21</v>
      </c>
      <c r="L17">
        <v>0.23371766905578062</v>
      </c>
      <c r="M17" t="s">
        <v>434</v>
      </c>
    </row>
    <row r="18" spans="1:13" x14ac:dyDescent="0.35">
      <c r="A18" s="2" t="s">
        <v>173</v>
      </c>
      <c r="B18" s="2" t="s">
        <v>6</v>
      </c>
      <c r="C18" s="3" t="s">
        <v>255</v>
      </c>
      <c r="D18" s="2">
        <v>6</v>
      </c>
      <c r="E18" s="2">
        <v>6</v>
      </c>
      <c r="F18" s="2"/>
      <c r="G18" s="2"/>
      <c r="H18" s="2"/>
      <c r="J18">
        <v>2187</v>
      </c>
      <c r="K18" t="s">
        <v>2</v>
      </c>
      <c r="L18">
        <v>8.5190090370832046</v>
      </c>
      <c r="M18" t="s">
        <v>465</v>
      </c>
    </row>
    <row r="19" spans="1:13" x14ac:dyDescent="0.35">
      <c r="A19" s="2" t="s">
        <v>174</v>
      </c>
      <c r="B19" s="2" t="s">
        <v>6</v>
      </c>
      <c r="C19" s="3" t="s">
        <v>255</v>
      </c>
      <c r="D19" s="2">
        <v>152</v>
      </c>
      <c r="E19" s="2">
        <v>137</v>
      </c>
      <c r="F19" s="9" t="s">
        <v>280</v>
      </c>
      <c r="G19" s="2"/>
      <c r="H19" s="7"/>
      <c r="J19">
        <v>73</v>
      </c>
      <c r="K19" t="s">
        <v>458</v>
      </c>
      <c r="L19">
        <v>0.28435649735119972</v>
      </c>
      <c r="M19" t="s">
        <v>438</v>
      </c>
    </row>
    <row r="20" spans="1:13" x14ac:dyDescent="0.35">
      <c r="A20" s="2" t="s">
        <v>175</v>
      </c>
      <c r="B20" s="2" t="s">
        <v>6</v>
      </c>
      <c r="C20" s="3" t="s">
        <v>255</v>
      </c>
      <c r="D20" s="2">
        <v>580</v>
      </c>
      <c r="E20" s="2">
        <v>67</v>
      </c>
      <c r="F20" s="2" t="s">
        <v>281</v>
      </c>
      <c r="G20" s="2"/>
      <c r="H20" s="2"/>
      <c r="J20">
        <v>266</v>
      </c>
      <c r="K20" t="s">
        <v>459</v>
      </c>
      <c r="L20">
        <v>1.0361483328139607</v>
      </c>
      <c r="M20" t="s">
        <v>441</v>
      </c>
    </row>
    <row r="21" spans="1:13" x14ac:dyDescent="0.35">
      <c r="A21" s="2" t="s">
        <v>190</v>
      </c>
      <c r="B21" s="2" t="s">
        <v>6</v>
      </c>
      <c r="C21" s="3" t="s">
        <v>282</v>
      </c>
      <c r="D21" s="2">
        <v>503</v>
      </c>
      <c r="E21" s="2">
        <v>350</v>
      </c>
      <c r="F21" s="2" t="s">
        <v>283</v>
      </c>
      <c r="G21" s="2"/>
      <c r="H21" s="2"/>
      <c r="J21">
        <v>2621</v>
      </c>
      <c r="K21" t="s">
        <v>460</v>
      </c>
      <c r="L21">
        <v>10.20956684325335</v>
      </c>
      <c r="M21" t="s">
        <v>466</v>
      </c>
    </row>
    <row r="22" spans="1:13" x14ac:dyDescent="0.35">
      <c r="A22" s="2" t="s">
        <v>34</v>
      </c>
      <c r="B22" s="2" t="s">
        <v>6</v>
      </c>
      <c r="C22" s="3" t="s">
        <v>282</v>
      </c>
      <c r="D22" s="2">
        <v>70</v>
      </c>
      <c r="E22" s="2">
        <v>50</v>
      </c>
      <c r="F22" s="2" t="s">
        <v>284</v>
      </c>
      <c r="G22" s="2"/>
      <c r="H22" s="2"/>
      <c r="J22">
        <f>SUM(J2:J21)</f>
        <v>25672</v>
      </c>
    </row>
    <row r="23" spans="1:13" x14ac:dyDescent="0.35">
      <c r="A23" s="2" t="s">
        <v>187</v>
      </c>
      <c r="B23" s="2" t="s">
        <v>6</v>
      </c>
      <c r="C23" s="3" t="s">
        <v>282</v>
      </c>
      <c r="D23" s="2">
        <v>1524</v>
      </c>
      <c r="E23" s="2">
        <v>1524</v>
      </c>
      <c r="F23" s="2" t="s">
        <v>285</v>
      </c>
      <c r="G23" s="2"/>
      <c r="H23" s="2"/>
    </row>
    <row r="24" spans="1:13" x14ac:dyDescent="0.35">
      <c r="A24" s="2" t="s">
        <v>169</v>
      </c>
      <c r="B24" s="2" t="s">
        <v>6</v>
      </c>
      <c r="C24" s="3" t="s">
        <v>282</v>
      </c>
      <c r="D24" s="2">
        <v>520</v>
      </c>
      <c r="E24" s="2">
        <v>47</v>
      </c>
      <c r="F24" s="2" t="s">
        <v>271</v>
      </c>
      <c r="G24" s="2"/>
      <c r="H24" s="2"/>
    </row>
    <row r="25" spans="1:13" x14ac:dyDescent="0.35">
      <c r="A25" s="2" t="s">
        <v>170</v>
      </c>
      <c r="B25" s="2" t="s">
        <v>6</v>
      </c>
      <c r="C25" s="3" t="s">
        <v>282</v>
      </c>
      <c r="D25" s="2">
        <v>2456</v>
      </c>
      <c r="E25" s="2">
        <v>116</v>
      </c>
      <c r="F25" s="2" t="s">
        <v>288</v>
      </c>
      <c r="G25" s="2"/>
      <c r="H25" s="2"/>
    </row>
    <row r="26" spans="1:13" x14ac:dyDescent="0.35">
      <c r="A26" s="2" t="s">
        <v>171</v>
      </c>
      <c r="B26" s="2" t="s">
        <v>6</v>
      </c>
      <c r="C26" s="3" t="s">
        <v>282</v>
      </c>
      <c r="D26" s="2">
        <v>1</v>
      </c>
      <c r="E26" s="2">
        <v>1</v>
      </c>
      <c r="F26" s="2">
        <v>2017</v>
      </c>
      <c r="G26" s="2"/>
      <c r="H26" s="2"/>
    </row>
    <row r="27" spans="1:13" x14ac:dyDescent="0.35">
      <c r="A27" s="2" t="s">
        <v>176</v>
      </c>
      <c r="B27" s="2" t="s">
        <v>6</v>
      </c>
      <c r="C27" s="3" t="s">
        <v>282</v>
      </c>
      <c r="D27" s="2">
        <v>1398</v>
      </c>
      <c r="E27" s="2">
        <v>55</v>
      </c>
      <c r="F27" s="2">
        <v>2018</v>
      </c>
      <c r="G27" s="1"/>
      <c r="H27" s="1"/>
    </row>
    <row r="28" spans="1:13" x14ac:dyDescent="0.35">
      <c r="A28" s="2" t="s">
        <v>177</v>
      </c>
      <c r="B28" s="2" t="s">
        <v>6</v>
      </c>
      <c r="C28" s="3" t="s">
        <v>282</v>
      </c>
      <c r="D28" s="2">
        <v>154</v>
      </c>
      <c r="E28" s="2">
        <v>154</v>
      </c>
      <c r="F28" s="2" t="s">
        <v>289</v>
      </c>
      <c r="G28" s="7"/>
      <c r="H28" s="7"/>
    </row>
    <row r="29" spans="1:13" x14ac:dyDescent="0.35">
      <c r="A29" s="2" t="s">
        <v>178</v>
      </c>
      <c r="B29" s="2" t="s">
        <v>6</v>
      </c>
      <c r="C29" s="3" t="s">
        <v>282</v>
      </c>
      <c r="D29" s="2">
        <v>271</v>
      </c>
      <c r="E29" s="2">
        <v>81</v>
      </c>
      <c r="F29" s="2" t="s">
        <v>290</v>
      </c>
      <c r="G29" s="2"/>
      <c r="H29" s="7"/>
    </row>
    <row r="30" spans="1:13" x14ac:dyDescent="0.35">
      <c r="A30" s="2" t="s">
        <v>179</v>
      </c>
      <c r="B30" s="2" t="s">
        <v>6</v>
      </c>
      <c r="C30" s="3" t="s">
        <v>282</v>
      </c>
      <c r="D30" s="2">
        <v>1183</v>
      </c>
      <c r="E30" s="2">
        <v>309</v>
      </c>
      <c r="F30" s="2" t="s">
        <v>265</v>
      </c>
      <c r="G30" s="2"/>
      <c r="H30" s="2"/>
    </row>
    <row r="31" spans="1:13" x14ac:dyDescent="0.35">
      <c r="A31" s="2" t="s">
        <v>180</v>
      </c>
      <c r="B31" s="2" t="s">
        <v>6</v>
      </c>
      <c r="C31" s="3" t="s">
        <v>282</v>
      </c>
      <c r="D31" s="2">
        <v>182</v>
      </c>
      <c r="E31" s="2">
        <v>40</v>
      </c>
      <c r="F31" s="2">
        <v>2011</v>
      </c>
      <c r="G31" s="2"/>
      <c r="H31" s="2"/>
    </row>
    <row r="32" spans="1:13" x14ac:dyDescent="0.35">
      <c r="A32" s="2" t="s">
        <v>181</v>
      </c>
      <c r="B32" s="2" t="s">
        <v>6</v>
      </c>
      <c r="C32" s="3" t="s">
        <v>282</v>
      </c>
      <c r="D32" s="2">
        <v>19134</v>
      </c>
      <c r="E32" s="2">
        <v>1060</v>
      </c>
      <c r="F32" s="2" t="s">
        <v>291</v>
      </c>
      <c r="G32" s="2"/>
      <c r="H32" s="2"/>
    </row>
    <row r="33" spans="1:8" x14ac:dyDescent="0.35">
      <c r="A33" s="2" t="s">
        <v>182</v>
      </c>
      <c r="B33" s="2" t="s">
        <v>6</v>
      </c>
      <c r="C33" s="3" t="s">
        <v>282</v>
      </c>
      <c r="D33" s="2">
        <v>1007</v>
      </c>
      <c r="E33" s="2">
        <v>107</v>
      </c>
      <c r="F33" s="2" t="s">
        <v>285</v>
      </c>
      <c r="G33" s="2"/>
      <c r="H33" s="2"/>
    </row>
    <row r="34" spans="1:8" x14ac:dyDescent="0.35">
      <c r="A34" s="2" t="s">
        <v>183</v>
      </c>
      <c r="B34" s="2" t="s">
        <v>6</v>
      </c>
      <c r="C34" s="3" t="s">
        <v>282</v>
      </c>
      <c r="D34" s="2">
        <v>235</v>
      </c>
      <c r="E34" s="2">
        <v>235</v>
      </c>
      <c r="F34" s="2" t="s">
        <v>292</v>
      </c>
      <c r="G34" s="2"/>
      <c r="H34" s="2"/>
    </row>
    <row r="35" spans="1:8" x14ac:dyDescent="0.35">
      <c r="A35" s="2" t="s">
        <v>184</v>
      </c>
      <c r="B35" s="2" t="s">
        <v>6</v>
      </c>
      <c r="C35" s="3" t="s">
        <v>282</v>
      </c>
      <c r="D35" s="2">
        <v>650</v>
      </c>
      <c r="E35" s="2">
        <v>145</v>
      </c>
      <c r="F35" s="2" t="s">
        <v>293</v>
      </c>
      <c r="G35" s="7"/>
      <c r="H35" s="2"/>
    </row>
    <row r="36" spans="1:8" x14ac:dyDescent="0.35">
      <c r="A36" s="2" t="s">
        <v>159</v>
      </c>
      <c r="B36" s="2" t="s">
        <v>275</v>
      </c>
      <c r="C36" s="3" t="s">
        <v>255</v>
      </c>
      <c r="D36" s="2">
        <v>535</v>
      </c>
      <c r="E36" s="5">
        <v>2.14</v>
      </c>
      <c r="F36" s="2">
        <v>2016</v>
      </c>
      <c r="G36" s="7"/>
      <c r="H36" s="2"/>
    </row>
    <row r="37" spans="1:8" x14ac:dyDescent="0.35">
      <c r="A37" s="2" t="s">
        <v>164</v>
      </c>
      <c r="B37" s="2" t="s">
        <v>275</v>
      </c>
      <c r="C37" s="3" t="s">
        <v>255</v>
      </c>
      <c r="D37" s="2">
        <v>1</v>
      </c>
      <c r="E37" s="2">
        <v>1</v>
      </c>
      <c r="F37" s="2" t="s">
        <v>129</v>
      </c>
      <c r="G37" s="2"/>
      <c r="H37" s="2"/>
    </row>
    <row r="38" spans="1:8" x14ac:dyDescent="0.35">
      <c r="A38" s="2" t="s">
        <v>157</v>
      </c>
      <c r="B38" s="2" t="s">
        <v>276</v>
      </c>
      <c r="C38" s="3" t="s">
        <v>255</v>
      </c>
      <c r="D38" s="2">
        <v>822</v>
      </c>
      <c r="E38" s="2">
        <v>341</v>
      </c>
      <c r="F38" s="2">
        <v>2014</v>
      </c>
      <c r="G38" s="2"/>
      <c r="H38" s="2"/>
    </row>
    <row r="39" spans="1:8" x14ac:dyDescent="0.35">
      <c r="A39" s="2" t="s">
        <v>158</v>
      </c>
      <c r="B39" s="2" t="s">
        <v>276</v>
      </c>
      <c r="C39" s="3" t="s">
        <v>255</v>
      </c>
      <c r="D39" s="2">
        <v>178</v>
      </c>
      <c r="E39" s="2">
        <v>164</v>
      </c>
      <c r="F39" s="2" t="s">
        <v>260</v>
      </c>
      <c r="G39" s="2"/>
      <c r="H39" s="2"/>
    </row>
    <row r="40" spans="1:8" x14ac:dyDescent="0.35">
      <c r="A40" s="10" t="s">
        <v>399</v>
      </c>
      <c r="B40" s="10" t="s">
        <v>6</v>
      </c>
      <c r="C40" s="11" t="s">
        <v>255</v>
      </c>
      <c r="D40" s="10">
        <v>168</v>
      </c>
      <c r="E40" s="10">
        <v>141</v>
      </c>
      <c r="F40" s="10">
        <v>2019</v>
      </c>
      <c r="G40" s="2"/>
      <c r="H40" s="2"/>
    </row>
    <row r="41" spans="1:8" x14ac:dyDescent="0.35">
      <c r="A41" s="10" t="s">
        <v>400</v>
      </c>
      <c r="B41" s="10" t="s">
        <v>6</v>
      </c>
      <c r="C41" s="11" t="s">
        <v>255</v>
      </c>
      <c r="D41" s="10">
        <v>100</v>
      </c>
      <c r="E41" s="10">
        <v>100</v>
      </c>
      <c r="F41" s="10" t="s">
        <v>279</v>
      </c>
      <c r="G41" s="2"/>
      <c r="H41" s="2"/>
    </row>
    <row r="42" spans="1:8" x14ac:dyDescent="0.35">
      <c r="A42" s="10" t="s">
        <v>401</v>
      </c>
      <c r="B42" s="10" t="s">
        <v>6</v>
      </c>
      <c r="C42" s="11" t="s">
        <v>255</v>
      </c>
      <c r="D42" s="10">
        <v>182</v>
      </c>
      <c r="E42" s="10">
        <v>110</v>
      </c>
      <c r="F42" s="10" t="s">
        <v>402</v>
      </c>
      <c r="G42" s="2"/>
      <c r="H42" s="2"/>
    </row>
    <row r="43" spans="1:8" x14ac:dyDescent="0.35">
      <c r="A43" s="10" t="s">
        <v>403</v>
      </c>
      <c r="B43" s="10" t="s">
        <v>6</v>
      </c>
      <c r="C43" s="11" t="s">
        <v>255</v>
      </c>
      <c r="D43" s="10">
        <v>41677</v>
      </c>
      <c r="E43" s="10">
        <v>2566</v>
      </c>
      <c r="F43" s="10" t="s">
        <v>130</v>
      </c>
      <c r="G43" s="2"/>
      <c r="H43" s="7"/>
    </row>
    <row r="44" spans="1:8" x14ac:dyDescent="0.35">
      <c r="A44" s="10" t="s">
        <v>404</v>
      </c>
      <c r="B44" s="10" t="s">
        <v>6</v>
      </c>
      <c r="C44" s="11" t="s">
        <v>255</v>
      </c>
      <c r="D44" s="10">
        <v>48</v>
      </c>
      <c r="E44" s="10">
        <v>48</v>
      </c>
      <c r="F44" s="10" t="s">
        <v>130</v>
      </c>
      <c r="G44" s="2"/>
      <c r="H44" s="7"/>
    </row>
    <row r="45" spans="1:8" x14ac:dyDescent="0.35">
      <c r="A45" s="10" t="s">
        <v>405</v>
      </c>
      <c r="B45" s="10" t="s">
        <v>6</v>
      </c>
      <c r="C45" s="11" t="s">
        <v>255</v>
      </c>
      <c r="D45" s="10">
        <v>1237</v>
      </c>
      <c r="E45" s="10">
        <v>121</v>
      </c>
      <c r="F45" s="10" t="s">
        <v>406</v>
      </c>
      <c r="G45" s="2"/>
      <c r="H45" s="7"/>
    </row>
    <row r="46" spans="1:8" x14ac:dyDescent="0.35">
      <c r="A46" s="10" t="s">
        <v>407</v>
      </c>
      <c r="B46" s="10" t="s">
        <v>6</v>
      </c>
      <c r="C46" s="11" t="s">
        <v>255</v>
      </c>
      <c r="D46" s="10">
        <v>52</v>
      </c>
      <c r="E46" s="10">
        <v>52</v>
      </c>
      <c r="F46" s="10" t="s">
        <v>406</v>
      </c>
      <c r="G46" s="2"/>
      <c r="H46" s="7"/>
    </row>
    <row r="47" spans="1:8" x14ac:dyDescent="0.35">
      <c r="A47" s="10" t="s">
        <v>408</v>
      </c>
      <c r="B47" s="10" t="s">
        <v>6</v>
      </c>
      <c r="C47" s="11" t="s">
        <v>255</v>
      </c>
      <c r="D47" s="10">
        <v>864</v>
      </c>
      <c r="E47" s="10">
        <v>551</v>
      </c>
      <c r="F47" s="10" t="s">
        <v>409</v>
      </c>
      <c r="G47" s="2"/>
      <c r="H47" s="7"/>
    </row>
    <row r="48" spans="1:8" x14ac:dyDescent="0.35">
      <c r="A48" s="10" t="s">
        <v>410</v>
      </c>
      <c r="B48" s="10" t="s">
        <v>6</v>
      </c>
      <c r="C48" s="11" t="s">
        <v>255</v>
      </c>
      <c r="D48" s="10">
        <v>1</v>
      </c>
      <c r="E48" s="10">
        <v>1</v>
      </c>
      <c r="F48" s="10" t="s">
        <v>131</v>
      </c>
      <c r="G48" s="2"/>
      <c r="H48" s="7"/>
    </row>
    <row r="49" spans="1:8" x14ac:dyDescent="0.35">
      <c r="A49" s="10" t="s">
        <v>411</v>
      </c>
      <c r="B49" s="10" t="s">
        <v>6</v>
      </c>
      <c r="C49" s="11" t="s">
        <v>255</v>
      </c>
      <c r="D49" s="10">
        <v>92</v>
      </c>
      <c r="E49" s="10">
        <v>71</v>
      </c>
      <c r="F49" s="10" t="s">
        <v>131</v>
      </c>
      <c r="G49" s="2"/>
      <c r="H49" s="7"/>
    </row>
    <row r="50" spans="1:8" ht="14" customHeight="1" x14ac:dyDescent="0.35">
      <c r="A50" s="10" t="s">
        <v>412</v>
      </c>
      <c r="B50" s="10" t="s">
        <v>6</v>
      </c>
      <c r="C50" s="11" t="s">
        <v>255</v>
      </c>
      <c r="D50" s="10">
        <v>3</v>
      </c>
      <c r="E50" s="10">
        <v>3</v>
      </c>
      <c r="F50" s="10" t="s">
        <v>131</v>
      </c>
      <c r="G50" s="2"/>
      <c r="H50" s="7"/>
    </row>
    <row r="51" spans="1:8" x14ac:dyDescent="0.35">
      <c r="A51" s="10" t="s">
        <v>413</v>
      </c>
      <c r="B51" s="10" t="s">
        <v>6</v>
      </c>
      <c r="C51" s="11" t="s">
        <v>255</v>
      </c>
      <c r="D51" s="10">
        <v>1</v>
      </c>
      <c r="E51" s="10">
        <v>1</v>
      </c>
      <c r="F51" s="10" t="s">
        <v>131</v>
      </c>
      <c r="G51" s="2"/>
      <c r="H51" s="7"/>
    </row>
    <row r="52" spans="1:8" x14ac:dyDescent="0.35">
      <c r="A52" s="2"/>
      <c r="B52" s="2"/>
      <c r="C52" s="3"/>
      <c r="D52" s="12">
        <f>SUM(D6:D51)</f>
        <v>79890</v>
      </c>
      <c r="E52" s="12">
        <f>SUM(E6:E51)</f>
        <v>9981.14</v>
      </c>
      <c r="F52" s="2"/>
      <c r="G52" s="7"/>
      <c r="H52" s="2"/>
    </row>
    <row r="53" spans="1:8" x14ac:dyDescent="0.35">
      <c r="A53" s="2" t="s">
        <v>243</v>
      </c>
      <c r="B53" s="2" t="s">
        <v>329</v>
      </c>
      <c r="C53" s="3" t="s">
        <v>255</v>
      </c>
      <c r="D53" s="2">
        <v>525</v>
      </c>
      <c r="E53" s="2">
        <v>73</v>
      </c>
      <c r="F53" s="9" t="s">
        <v>325</v>
      </c>
      <c r="G53" s="7"/>
      <c r="H53" s="7"/>
    </row>
    <row r="54" spans="1:8" x14ac:dyDescent="0.35">
      <c r="A54" s="2"/>
      <c r="B54" s="2"/>
      <c r="C54" s="3"/>
      <c r="D54" s="2"/>
      <c r="E54" s="2"/>
      <c r="F54" s="9"/>
      <c r="G54" s="7"/>
      <c r="H54" s="2"/>
    </row>
    <row r="55" spans="1:8" x14ac:dyDescent="0.35">
      <c r="A55" s="2" t="s">
        <v>237</v>
      </c>
      <c r="B55" s="2" t="s">
        <v>114</v>
      </c>
      <c r="C55" s="3" t="s">
        <v>255</v>
      </c>
      <c r="D55" s="2">
        <v>27</v>
      </c>
      <c r="E55" s="2">
        <v>27</v>
      </c>
      <c r="F55" s="2" t="s">
        <v>330</v>
      </c>
      <c r="G55" s="2"/>
      <c r="H55" s="2"/>
    </row>
    <row r="56" spans="1:8" x14ac:dyDescent="0.35">
      <c r="A56" s="2"/>
      <c r="B56" s="2"/>
      <c r="C56" s="3"/>
      <c r="D56" s="2"/>
      <c r="E56" s="2"/>
      <c r="F56" s="2"/>
      <c r="G56" s="2"/>
      <c r="H56" s="2"/>
    </row>
    <row r="57" spans="1:8" x14ac:dyDescent="0.35">
      <c r="A57" s="2"/>
      <c r="B57" s="2"/>
      <c r="C57" s="3"/>
      <c r="D57" s="2"/>
      <c r="E57" s="2"/>
      <c r="F57" s="2"/>
      <c r="G57" s="2"/>
      <c r="H57" s="2"/>
    </row>
    <row r="58" spans="1:8" x14ac:dyDescent="0.35">
      <c r="A58" s="2" t="s">
        <v>229</v>
      </c>
      <c r="B58" s="2" t="s">
        <v>3</v>
      </c>
      <c r="C58" s="3" t="s">
        <v>255</v>
      </c>
      <c r="D58" s="2">
        <v>1</v>
      </c>
      <c r="E58" s="2">
        <v>1</v>
      </c>
      <c r="F58" s="2">
        <v>2011</v>
      </c>
      <c r="G58" s="2"/>
      <c r="H58" s="2"/>
    </row>
    <row r="59" spans="1:8" x14ac:dyDescent="0.35">
      <c r="A59" s="2" t="s">
        <v>230</v>
      </c>
      <c r="B59" s="2" t="s">
        <v>3</v>
      </c>
      <c r="C59" s="3" t="s">
        <v>255</v>
      </c>
      <c r="D59" s="2">
        <v>29805</v>
      </c>
      <c r="E59" s="2">
        <v>785</v>
      </c>
      <c r="F59" s="2" t="s">
        <v>299</v>
      </c>
      <c r="G59" s="2"/>
      <c r="H59" s="2"/>
    </row>
    <row r="60" spans="1:8" x14ac:dyDescent="0.35">
      <c r="A60" s="2"/>
      <c r="B60" s="2"/>
      <c r="C60" s="3"/>
      <c r="D60" s="2"/>
      <c r="E60" s="2"/>
      <c r="F60" s="2"/>
      <c r="G60" s="2"/>
      <c r="H60" s="2"/>
    </row>
    <row r="61" spans="1:8" x14ac:dyDescent="0.35">
      <c r="A61" s="2"/>
      <c r="B61" s="2"/>
      <c r="C61" s="3"/>
      <c r="D61" s="2"/>
      <c r="E61" s="2"/>
      <c r="F61" s="2"/>
      <c r="G61" s="2"/>
      <c r="H61" s="2"/>
    </row>
    <row r="62" spans="1:8" x14ac:dyDescent="0.35">
      <c r="A62" s="2" t="s">
        <v>198</v>
      </c>
      <c r="B62" s="2" t="s">
        <v>310</v>
      </c>
      <c r="C62" s="3" t="s">
        <v>255</v>
      </c>
      <c r="D62" s="2" t="s">
        <v>129</v>
      </c>
      <c r="E62" s="2">
        <v>612</v>
      </c>
      <c r="F62" s="2" t="s">
        <v>309</v>
      </c>
      <c r="G62" s="2"/>
      <c r="H62" s="2"/>
    </row>
    <row r="63" spans="1:8" x14ac:dyDescent="0.35">
      <c r="A63" s="2" t="s">
        <v>195</v>
      </c>
      <c r="B63" s="2" t="s">
        <v>5</v>
      </c>
      <c r="C63" s="3" t="s">
        <v>255</v>
      </c>
      <c r="D63" s="2">
        <v>1</v>
      </c>
      <c r="E63" s="2">
        <v>1</v>
      </c>
      <c r="F63" s="2">
        <v>2013</v>
      </c>
      <c r="G63" s="2"/>
      <c r="H63" s="2"/>
    </row>
    <row r="64" spans="1:8" x14ac:dyDescent="0.35">
      <c r="A64" s="2" t="s">
        <v>196</v>
      </c>
      <c r="B64" s="2" t="s">
        <v>5</v>
      </c>
      <c r="C64" s="3" t="s">
        <v>255</v>
      </c>
      <c r="D64" s="2" t="s">
        <v>129</v>
      </c>
      <c r="E64" s="2">
        <v>84</v>
      </c>
      <c r="F64" s="2" t="s">
        <v>307</v>
      </c>
      <c r="G64" s="2"/>
      <c r="H64" s="2"/>
    </row>
    <row r="65" spans="1:8" x14ac:dyDescent="0.35">
      <c r="A65" s="2" t="s">
        <v>197</v>
      </c>
      <c r="B65" s="2" t="s">
        <v>5</v>
      </c>
      <c r="C65" s="3" t="s">
        <v>255</v>
      </c>
      <c r="D65" s="2">
        <v>783</v>
      </c>
      <c r="E65" s="2">
        <v>96</v>
      </c>
      <c r="F65" s="2" t="s">
        <v>308</v>
      </c>
      <c r="G65" s="2"/>
      <c r="H65" s="2"/>
    </row>
    <row r="66" spans="1:8" x14ac:dyDescent="0.35">
      <c r="A66" s="2" t="s">
        <v>199</v>
      </c>
      <c r="B66" s="2" t="s">
        <v>5</v>
      </c>
      <c r="C66" s="3" t="s">
        <v>255</v>
      </c>
      <c r="D66" s="2">
        <v>23</v>
      </c>
      <c r="E66" s="2">
        <v>15</v>
      </c>
      <c r="F66" s="2">
        <v>2019</v>
      </c>
      <c r="G66" s="2"/>
      <c r="H66" s="2"/>
    </row>
    <row r="67" spans="1:8" x14ac:dyDescent="0.35">
      <c r="A67" s="2" t="s">
        <v>200</v>
      </c>
      <c r="B67" s="2" t="s">
        <v>5</v>
      </c>
      <c r="C67" s="3" t="s">
        <v>255</v>
      </c>
      <c r="D67" s="2">
        <v>54</v>
      </c>
      <c r="E67" s="2">
        <v>33</v>
      </c>
      <c r="F67" s="2" t="s">
        <v>311</v>
      </c>
      <c r="G67" s="2"/>
      <c r="H67" s="2"/>
    </row>
    <row r="68" spans="1:8" x14ac:dyDescent="0.35">
      <c r="A68" s="2"/>
      <c r="B68" s="2"/>
      <c r="C68" s="3"/>
      <c r="D68" s="12">
        <f>SUM(D62:D67)</f>
        <v>861</v>
      </c>
      <c r="E68" s="12">
        <f>SUM(E62:E67)</f>
        <v>841</v>
      </c>
      <c r="F68" s="2"/>
      <c r="G68" s="2"/>
      <c r="H68" s="2"/>
    </row>
    <row r="69" spans="1:8" x14ac:dyDescent="0.35">
      <c r="A69" s="2"/>
      <c r="B69" s="2"/>
      <c r="C69" s="3"/>
      <c r="D69" s="2"/>
      <c r="E69" s="2"/>
      <c r="F69" s="2"/>
      <c r="G69" s="2"/>
      <c r="H69" s="2"/>
    </row>
    <row r="70" spans="1:8" x14ac:dyDescent="0.35">
      <c r="A70" s="2" t="s">
        <v>244</v>
      </c>
      <c r="B70" s="2" t="s">
        <v>324</v>
      </c>
      <c r="C70" s="3" t="s">
        <v>255</v>
      </c>
      <c r="D70" s="2" t="s">
        <v>245</v>
      </c>
      <c r="E70" s="5">
        <v>0.06</v>
      </c>
      <c r="F70" s="2">
        <v>2018</v>
      </c>
      <c r="G70" s="2"/>
      <c r="H70" s="2"/>
    </row>
    <row r="71" spans="1:8" x14ac:dyDescent="0.35">
      <c r="A71" s="2"/>
      <c r="B71" s="2"/>
      <c r="C71" s="3"/>
      <c r="D71" s="2"/>
      <c r="E71" s="5"/>
      <c r="F71" s="2"/>
      <c r="G71" s="2"/>
      <c r="H71" s="2"/>
    </row>
    <row r="72" spans="1:8" x14ac:dyDescent="0.35">
      <c r="A72" s="2" t="s">
        <v>192</v>
      </c>
      <c r="B72" s="2" t="s">
        <v>39</v>
      </c>
      <c r="C72" s="3" t="s">
        <v>255</v>
      </c>
      <c r="D72" s="2">
        <v>8</v>
      </c>
      <c r="E72" s="2">
        <v>7</v>
      </c>
      <c r="F72" s="2" t="s">
        <v>317</v>
      </c>
      <c r="G72" s="1"/>
      <c r="H72" s="1"/>
    </row>
    <row r="73" spans="1:8" x14ac:dyDescent="0.35">
      <c r="A73" s="2" t="s">
        <v>191</v>
      </c>
      <c r="B73" s="2" t="s">
        <v>194</v>
      </c>
      <c r="C73" s="3" t="s">
        <v>255</v>
      </c>
      <c r="D73" s="2">
        <v>8</v>
      </c>
      <c r="E73" s="2">
        <v>1</v>
      </c>
      <c r="F73" s="2">
        <v>2015</v>
      </c>
      <c r="G73" s="2"/>
      <c r="H73" s="2"/>
    </row>
    <row r="74" spans="1:8" x14ac:dyDescent="0.35">
      <c r="A74" s="2" t="s">
        <v>193</v>
      </c>
      <c r="B74" s="2" t="s">
        <v>194</v>
      </c>
      <c r="C74" s="3" t="s">
        <v>255</v>
      </c>
      <c r="D74" s="2">
        <v>234</v>
      </c>
      <c r="E74" s="2">
        <v>15</v>
      </c>
      <c r="F74" s="2" t="s">
        <v>318</v>
      </c>
      <c r="G74" s="2"/>
      <c r="H74" s="2"/>
    </row>
    <row r="75" spans="1:8" x14ac:dyDescent="0.35">
      <c r="A75" s="2"/>
      <c r="B75" s="2"/>
      <c r="C75" s="3"/>
      <c r="D75" s="29">
        <f>SUM(D72:D74)</f>
        <v>250</v>
      </c>
      <c r="E75" s="29">
        <f>SUM(E72:E74)</f>
        <v>23</v>
      </c>
      <c r="F75" s="2"/>
      <c r="G75" s="2"/>
      <c r="H75" s="2"/>
    </row>
    <row r="76" spans="1:8" x14ac:dyDescent="0.35">
      <c r="A76" s="2"/>
      <c r="B76" s="2"/>
      <c r="C76" s="3"/>
      <c r="D76" s="2"/>
      <c r="E76" s="2"/>
      <c r="F76" s="2"/>
      <c r="G76" s="2"/>
      <c r="H76" s="2"/>
    </row>
    <row r="77" spans="1:8" x14ac:dyDescent="0.35">
      <c r="A77" s="2" t="s">
        <v>133</v>
      </c>
      <c r="B77" s="2" t="s">
        <v>8</v>
      </c>
      <c r="C77" s="3" t="s">
        <v>255</v>
      </c>
      <c r="D77" s="2">
        <v>1307</v>
      </c>
      <c r="E77" s="2">
        <v>384</v>
      </c>
      <c r="F77" s="2" t="s">
        <v>256</v>
      </c>
      <c r="G77" s="2"/>
      <c r="H77" s="2"/>
    </row>
    <row r="78" spans="1:8" x14ac:dyDescent="0.35">
      <c r="A78" s="2" t="s">
        <v>134</v>
      </c>
      <c r="B78" s="2" t="s">
        <v>8</v>
      </c>
      <c r="C78" s="3" t="s">
        <v>255</v>
      </c>
      <c r="D78" s="2">
        <v>1084</v>
      </c>
      <c r="E78" s="2">
        <v>417</v>
      </c>
      <c r="F78" s="2" t="s">
        <v>257</v>
      </c>
      <c r="G78" s="2"/>
      <c r="H78" s="2"/>
    </row>
    <row r="79" spans="1:8" x14ac:dyDescent="0.35">
      <c r="A79" s="2" t="s">
        <v>140</v>
      </c>
      <c r="B79" s="2" t="s">
        <v>8</v>
      </c>
      <c r="C79" s="3" t="s">
        <v>255</v>
      </c>
      <c r="D79" s="2">
        <v>515</v>
      </c>
      <c r="E79" s="2" t="s">
        <v>131</v>
      </c>
      <c r="F79" s="2" t="s">
        <v>258</v>
      </c>
      <c r="G79" s="2"/>
      <c r="H79" s="2"/>
    </row>
    <row r="80" spans="1:8" x14ac:dyDescent="0.35">
      <c r="A80" s="2" t="s">
        <v>141</v>
      </c>
      <c r="B80" s="2" t="s">
        <v>8</v>
      </c>
      <c r="C80" s="3" t="s">
        <v>255</v>
      </c>
      <c r="D80" s="2">
        <v>617</v>
      </c>
      <c r="E80" s="2">
        <v>95</v>
      </c>
      <c r="F80" s="2" t="s">
        <v>259</v>
      </c>
      <c r="G80" s="2"/>
      <c r="H80" s="2"/>
    </row>
    <row r="81" spans="1:8" x14ac:dyDescent="0.35">
      <c r="A81" s="2" t="s">
        <v>142</v>
      </c>
      <c r="B81" s="2" t="s">
        <v>8</v>
      </c>
      <c r="C81" s="3" t="s">
        <v>255</v>
      </c>
      <c r="D81" s="2" t="s">
        <v>130</v>
      </c>
      <c r="E81" s="2">
        <v>92</v>
      </c>
      <c r="F81" s="2" t="s">
        <v>260</v>
      </c>
      <c r="G81" s="2"/>
      <c r="H81" s="2"/>
    </row>
    <row r="82" spans="1:8" x14ac:dyDescent="0.35">
      <c r="A82" s="2" t="s">
        <v>143</v>
      </c>
      <c r="B82" s="2" t="s">
        <v>8</v>
      </c>
      <c r="C82" s="3" t="s">
        <v>255</v>
      </c>
      <c r="D82" s="2">
        <v>154</v>
      </c>
      <c r="E82" s="2">
        <v>79</v>
      </c>
      <c r="F82" s="2" t="s">
        <v>261</v>
      </c>
      <c r="G82" s="1"/>
      <c r="H82" s="1"/>
    </row>
    <row r="83" spans="1:8" x14ac:dyDescent="0.35">
      <c r="A83" s="2" t="s">
        <v>145</v>
      </c>
      <c r="B83" s="2" t="s">
        <v>8</v>
      </c>
      <c r="C83" s="3" t="s">
        <v>255</v>
      </c>
      <c r="D83" s="2">
        <v>419</v>
      </c>
      <c r="E83" s="2">
        <v>419</v>
      </c>
      <c r="F83" s="2" t="s">
        <v>262</v>
      </c>
      <c r="G83" s="2"/>
      <c r="H83" s="2"/>
    </row>
    <row r="84" spans="1:8" x14ac:dyDescent="0.35">
      <c r="A84" s="2" t="s">
        <v>146</v>
      </c>
      <c r="B84" s="2" t="s">
        <v>8</v>
      </c>
      <c r="C84" s="3" t="s">
        <v>255</v>
      </c>
      <c r="D84" s="2" t="s">
        <v>129</v>
      </c>
      <c r="E84" s="2">
        <v>150</v>
      </c>
      <c r="F84" s="2">
        <v>2019</v>
      </c>
      <c r="G84" s="2"/>
      <c r="H84" s="2"/>
    </row>
    <row r="85" spans="1:8" x14ac:dyDescent="0.35">
      <c r="A85" s="2" t="s">
        <v>147</v>
      </c>
      <c r="B85" s="2" t="s">
        <v>8</v>
      </c>
      <c r="C85" s="3" t="s">
        <v>255</v>
      </c>
      <c r="D85" s="2">
        <v>554</v>
      </c>
      <c r="E85" s="2">
        <v>554</v>
      </c>
      <c r="F85" s="2" t="s">
        <v>263</v>
      </c>
      <c r="G85" s="2"/>
      <c r="H85" s="2"/>
    </row>
    <row r="86" spans="1:8" x14ac:dyDescent="0.35">
      <c r="A86" s="2" t="s">
        <v>148</v>
      </c>
      <c r="B86" s="2" t="s">
        <v>8</v>
      </c>
      <c r="C86" s="3" t="s">
        <v>255</v>
      </c>
      <c r="D86" s="2">
        <v>2.5049999999999999</v>
      </c>
      <c r="E86" s="2">
        <v>523</v>
      </c>
      <c r="F86" s="2" t="s">
        <v>264</v>
      </c>
      <c r="G86" s="2"/>
      <c r="H86" s="2"/>
    </row>
    <row r="87" spans="1:8" x14ac:dyDescent="0.35">
      <c r="A87" s="2" t="s">
        <v>149</v>
      </c>
      <c r="B87" s="2" t="s">
        <v>8</v>
      </c>
      <c r="C87" s="3" t="s">
        <v>255</v>
      </c>
      <c r="D87" s="2">
        <v>2120</v>
      </c>
      <c r="E87" s="2">
        <v>769</v>
      </c>
      <c r="F87" s="2" t="s">
        <v>265</v>
      </c>
      <c r="G87" s="2"/>
      <c r="H87" s="2"/>
    </row>
    <row r="88" spans="1:8" x14ac:dyDescent="0.35">
      <c r="A88" s="2" t="s">
        <v>150</v>
      </c>
      <c r="B88" s="2" t="s">
        <v>8</v>
      </c>
      <c r="C88" s="3" t="s">
        <v>255</v>
      </c>
      <c r="D88" s="2">
        <v>829</v>
      </c>
      <c r="E88" s="2" t="s">
        <v>130</v>
      </c>
      <c r="F88" s="2" t="s">
        <v>256</v>
      </c>
      <c r="G88" s="2"/>
      <c r="H88" s="2"/>
    </row>
    <row r="89" spans="1:8" x14ac:dyDescent="0.35">
      <c r="A89" s="2" t="s">
        <v>151</v>
      </c>
      <c r="B89" s="2" t="s">
        <v>8</v>
      </c>
      <c r="C89" s="3" t="s">
        <v>255</v>
      </c>
      <c r="D89" s="2"/>
      <c r="E89" s="2">
        <v>347</v>
      </c>
      <c r="F89" s="2" t="s">
        <v>268</v>
      </c>
      <c r="G89" s="2"/>
      <c r="H89" s="2"/>
    </row>
    <row r="90" spans="1:8" x14ac:dyDescent="0.35">
      <c r="A90" s="2" t="s">
        <v>152</v>
      </c>
      <c r="B90" s="2" t="s">
        <v>8</v>
      </c>
      <c r="C90" s="3" t="s">
        <v>255</v>
      </c>
      <c r="D90" s="2">
        <v>1</v>
      </c>
      <c r="E90" s="2">
        <v>1</v>
      </c>
      <c r="F90" s="2">
        <v>2010</v>
      </c>
      <c r="G90" s="2"/>
      <c r="H90" s="2"/>
    </row>
    <row r="91" spans="1:8" x14ac:dyDescent="0.35">
      <c r="A91" s="2" t="s">
        <v>153</v>
      </c>
      <c r="B91" s="2" t="s">
        <v>8</v>
      </c>
      <c r="C91" s="3" t="s">
        <v>255</v>
      </c>
      <c r="D91" s="2" t="s">
        <v>129</v>
      </c>
      <c r="E91" s="2">
        <v>1448</v>
      </c>
      <c r="F91" s="2" t="s">
        <v>269</v>
      </c>
      <c r="G91" s="2"/>
      <c r="H91" s="2"/>
    </row>
    <row r="92" spans="1:8" x14ac:dyDescent="0.35">
      <c r="A92" s="2" t="s">
        <v>156</v>
      </c>
      <c r="B92" s="2" t="s">
        <v>8</v>
      </c>
      <c r="C92" s="3" t="s">
        <v>255</v>
      </c>
      <c r="D92" s="2">
        <v>105</v>
      </c>
      <c r="E92" s="2">
        <v>65</v>
      </c>
      <c r="F92" s="2" t="s">
        <v>270</v>
      </c>
      <c r="G92" s="2"/>
      <c r="H92" s="2"/>
    </row>
    <row r="93" spans="1:8" x14ac:dyDescent="0.35">
      <c r="A93" s="2" t="s">
        <v>155</v>
      </c>
      <c r="B93" s="2" t="s">
        <v>8</v>
      </c>
      <c r="C93" s="3" t="s">
        <v>255</v>
      </c>
      <c r="D93" s="2">
        <v>1</v>
      </c>
      <c r="E93" s="2">
        <v>1</v>
      </c>
      <c r="F93" s="2">
        <v>2017</v>
      </c>
      <c r="G93" s="2"/>
      <c r="H93" s="2"/>
    </row>
    <row r="94" spans="1:8" x14ac:dyDescent="0.35">
      <c r="A94" s="2" t="s">
        <v>154</v>
      </c>
      <c r="B94" s="2" t="s">
        <v>8</v>
      </c>
      <c r="C94" s="3" t="s">
        <v>255</v>
      </c>
      <c r="D94" s="2">
        <v>33</v>
      </c>
      <c r="E94" s="2">
        <v>33</v>
      </c>
      <c r="F94" s="2" t="s">
        <v>271</v>
      </c>
      <c r="G94" s="2"/>
      <c r="H94" s="2"/>
    </row>
    <row r="95" spans="1:8" x14ac:dyDescent="0.35">
      <c r="A95" s="2" t="s">
        <v>135</v>
      </c>
      <c r="B95" s="2" t="s">
        <v>8</v>
      </c>
      <c r="C95" s="3" t="s">
        <v>255</v>
      </c>
      <c r="D95" s="2">
        <v>14</v>
      </c>
      <c r="E95" s="2">
        <v>11</v>
      </c>
      <c r="F95" s="2" t="s">
        <v>272</v>
      </c>
      <c r="G95" s="2"/>
      <c r="H95" s="2"/>
    </row>
    <row r="96" spans="1:8" x14ac:dyDescent="0.35">
      <c r="A96" s="2" t="s">
        <v>136</v>
      </c>
      <c r="B96" s="2" t="s">
        <v>137</v>
      </c>
      <c r="C96" s="3" t="s">
        <v>255</v>
      </c>
      <c r="D96" s="2">
        <v>105</v>
      </c>
      <c r="E96" s="2">
        <v>83</v>
      </c>
      <c r="F96" s="2" t="s">
        <v>266</v>
      </c>
      <c r="G96" s="2"/>
      <c r="H96" s="2"/>
    </row>
    <row r="97" spans="1:8" x14ac:dyDescent="0.35">
      <c r="A97" s="2" t="s">
        <v>138</v>
      </c>
      <c r="B97" s="2" t="s">
        <v>137</v>
      </c>
      <c r="C97" s="3" t="s">
        <v>255</v>
      </c>
      <c r="D97" s="2" t="s">
        <v>128</v>
      </c>
      <c r="E97" s="2">
        <v>138</v>
      </c>
      <c r="F97" s="2" t="s">
        <v>267</v>
      </c>
      <c r="G97" s="2"/>
      <c r="H97" s="2"/>
    </row>
    <row r="98" spans="1:8" x14ac:dyDescent="0.35">
      <c r="A98" s="2" t="s">
        <v>139</v>
      </c>
      <c r="B98" s="2" t="s">
        <v>137</v>
      </c>
      <c r="C98" s="3" t="s">
        <v>255</v>
      </c>
      <c r="D98" s="2">
        <v>1</v>
      </c>
      <c r="E98" s="2">
        <v>1</v>
      </c>
      <c r="F98" s="2">
        <v>2010</v>
      </c>
      <c r="G98" s="2"/>
      <c r="H98" s="2"/>
    </row>
    <row r="99" spans="1:8" x14ac:dyDescent="0.35">
      <c r="A99" s="10" t="s">
        <v>362</v>
      </c>
      <c r="B99" s="10" t="s">
        <v>8</v>
      </c>
      <c r="C99" s="11" t="s">
        <v>255</v>
      </c>
      <c r="D99" s="10">
        <v>122</v>
      </c>
      <c r="E99" s="10">
        <v>122</v>
      </c>
      <c r="F99" s="10" t="s">
        <v>406</v>
      </c>
      <c r="G99" s="1"/>
      <c r="H99" s="1"/>
    </row>
    <row r="100" spans="1:8" ht="14" customHeight="1" x14ac:dyDescent="0.35">
      <c r="A100" s="10" t="s">
        <v>363</v>
      </c>
      <c r="B100" s="10" t="s">
        <v>8</v>
      </c>
      <c r="C100" s="11" t="s">
        <v>255</v>
      </c>
      <c r="D100" s="10" t="s">
        <v>129</v>
      </c>
      <c r="E100" s="10">
        <v>118</v>
      </c>
      <c r="F100" s="10" t="s">
        <v>279</v>
      </c>
      <c r="G100" s="1"/>
      <c r="H100" s="1"/>
    </row>
    <row r="101" spans="1:8" x14ac:dyDescent="0.35">
      <c r="A101" s="2"/>
      <c r="B101" s="2"/>
      <c r="C101" s="3"/>
      <c r="D101" s="12">
        <f>SUM(D77:D100)</f>
        <v>7983.5050000000001</v>
      </c>
      <c r="E101" s="12">
        <f>SUM(E77:E100)</f>
        <v>5850</v>
      </c>
      <c r="F101" s="2"/>
      <c r="G101" s="2"/>
      <c r="H101" s="2"/>
    </row>
    <row r="102" spans="1:8" x14ac:dyDescent="0.35">
      <c r="A102" s="2"/>
      <c r="B102" s="2"/>
      <c r="C102" s="3"/>
      <c r="D102" s="2"/>
      <c r="E102" s="2"/>
      <c r="F102" s="2"/>
      <c r="G102" s="2"/>
      <c r="H102" s="2"/>
    </row>
    <row r="103" spans="1:8" x14ac:dyDescent="0.35">
      <c r="A103" s="2" t="s">
        <v>201</v>
      </c>
      <c r="B103" s="2" t="s">
        <v>203</v>
      </c>
      <c r="C103" s="3" t="s">
        <v>255</v>
      </c>
      <c r="D103" s="2"/>
      <c r="E103" s="2">
        <v>1.165</v>
      </c>
      <c r="F103" s="2" t="s">
        <v>297</v>
      </c>
      <c r="G103" s="2"/>
      <c r="H103" s="2"/>
    </row>
    <row r="104" spans="1:8" x14ac:dyDescent="0.35">
      <c r="A104" s="2" t="s">
        <v>202</v>
      </c>
      <c r="B104" s="2" t="s">
        <v>203</v>
      </c>
      <c r="C104" s="3" t="s">
        <v>255</v>
      </c>
      <c r="D104" s="2">
        <v>56</v>
      </c>
      <c r="E104" s="2">
        <v>56</v>
      </c>
      <c r="F104" s="2" t="s">
        <v>298</v>
      </c>
      <c r="G104" s="2"/>
      <c r="H104" s="2"/>
    </row>
    <row r="105" spans="1:8" x14ac:dyDescent="0.35">
      <c r="A105" s="2" t="s">
        <v>204</v>
      </c>
      <c r="B105" s="2" t="s">
        <v>203</v>
      </c>
      <c r="C105" s="3" t="s">
        <v>255</v>
      </c>
      <c r="D105" s="2">
        <v>2089</v>
      </c>
      <c r="E105" s="2">
        <v>255</v>
      </c>
      <c r="F105" s="2" t="s">
        <v>299</v>
      </c>
      <c r="G105" s="2"/>
      <c r="H105" s="2"/>
    </row>
    <row r="106" spans="1:8" x14ac:dyDescent="0.35">
      <c r="A106" s="2" t="s">
        <v>205</v>
      </c>
      <c r="B106" s="2" t="s">
        <v>203</v>
      </c>
      <c r="C106" s="3" t="s">
        <v>255</v>
      </c>
      <c r="D106" s="2">
        <v>1</v>
      </c>
      <c r="E106" s="2">
        <v>1</v>
      </c>
      <c r="F106" s="2" t="s">
        <v>129</v>
      </c>
      <c r="G106" s="2"/>
      <c r="H106" s="2"/>
    </row>
    <row r="107" spans="1:8" x14ac:dyDescent="0.35">
      <c r="A107" s="2" t="s">
        <v>208</v>
      </c>
      <c r="B107" s="2" t="s">
        <v>203</v>
      </c>
      <c r="C107" s="3" t="s">
        <v>255</v>
      </c>
      <c r="D107" s="2">
        <v>107</v>
      </c>
      <c r="E107" s="2">
        <v>111</v>
      </c>
      <c r="F107" s="2" t="s">
        <v>300</v>
      </c>
      <c r="G107" s="2"/>
      <c r="H107" s="2"/>
    </row>
    <row r="108" spans="1:8" x14ac:dyDescent="0.35">
      <c r="A108" s="2" t="s">
        <v>209</v>
      </c>
      <c r="B108" s="2" t="s">
        <v>203</v>
      </c>
      <c r="C108" s="3" t="s">
        <v>255</v>
      </c>
      <c r="D108" s="2">
        <v>620</v>
      </c>
      <c r="E108" s="2">
        <v>250</v>
      </c>
      <c r="F108" s="2" t="s">
        <v>301</v>
      </c>
      <c r="G108" s="2"/>
      <c r="H108" s="2"/>
    </row>
    <row r="109" spans="1:8" x14ac:dyDescent="0.35">
      <c r="A109" s="2" t="s">
        <v>206</v>
      </c>
      <c r="B109" s="2" t="s">
        <v>203</v>
      </c>
      <c r="C109" s="3" t="s">
        <v>255</v>
      </c>
      <c r="D109" s="2" t="s">
        <v>129</v>
      </c>
      <c r="E109" s="2">
        <v>146</v>
      </c>
      <c r="F109" s="2" t="s">
        <v>302</v>
      </c>
      <c r="G109" s="2"/>
      <c r="H109" s="2"/>
    </row>
    <row r="110" spans="1:8" x14ac:dyDescent="0.35">
      <c r="A110" s="2" t="s">
        <v>207</v>
      </c>
      <c r="B110" s="2" t="s">
        <v>203</v>
      </c>
      <c r="C110" s="3" t="s">
        <v>255</v>
      </c>
      <c r="D110" s="2">
        <v>173</v>
      </c>
      <c r="E110" s="2">
        <v>145</v>
      </c>
      <c r="F110" s="2" t="s">
        <v>303</v>
      </c>
      <c r="G110" s="2"/>
      <c r="H110" s="2"/>
    </row>
    <row r="111" spans="1:8" x14ac:dyDescent="0.35">
      <c r="A111" s="2" t="s">
        <v>210</v>
      </c>
      <c r="B111" s="2" t="s">
        <v>203</v>
      </c>
      <c r="C111" s="3" t="s">
        <v>255</v>
      </c>
      <c r="D111" s="2">
        <v>1228</v>
      </c>
      <c r="E111" s="2">
        <v>93</v>
      </c>
      <c r="F111" s="2" t="s">
        <v>304</v>
      </c>
      <c r="G111" s="2"/>
      <c r="H111" s="2"/>
    </row>
    <row r="112" spans="1:8" x14ac:dyDescent="0.35">
      <c r="A112" s="2" t="s">
        <v>305</v>
      </c>
      <c r="B112" s="2" t="s">
        <v>203</v>
      </c>
      <c r="C112" s="3" t="s">
        <v>255</v>
      </c>
      <c r="D112" s="2">
        <v>1</v>
      </c>
      <c r="E112" s="2">
        <v>1</v>
      </c>
      <c r="F112" s="2" t="s">
        <v>129</v>
      </c>
      <c r="G112" s="2"/>
      <c r="H112" s="2"/>
    </row>
    <row r="113" spans="1:8" x14ac:dyDescent="0.35">
      <c r="A113" s="2" t="s">
        <v>306</v>
      </c>
      <c r="B113" s="2" t="s">
        <v>203</v>
      </c>
      <c r="C113" s="3" t="s">
        <v>255</v>
      </c>
      <c r="D113" s="2">
        <v>1</v>
      </c>
      <c r="E113" s="2">
        <v>1</v>
      </c>
      <c r="F113" s="2" t="s">
        <v>129</v>
      </c>
      <c r="G113" s="2"/>
      <c r="H113" s="2"/>
    </row>
    <row r="114" spans="1:8" x14ac:dyDescent="0.35">
      <c r="A114" s="2" t="s">
        <v>211</v>
      </c>
      <c r="B114" s="2" t="s">
        <v>203</v>
      </c>
      <c r="C114" s="3" t="s">
        <v>255</v>
      </c>
      <c r="D114" s="2" t="s">
        <v>129</v>
      </c>
      <c r="E114" s="2">
        <v>250</v>
      </c>
      <c r="F114" s="2">
        <v>2011</v>
      </c>
      <c r="G114" s="2"/>
      <c r="H114" s="2"/>
    </row>
    <row r="115" spans="1:8" x14ac:dyDescent="0.35">
      <c r="A115" s="2" t="s">
        <v>212</v>
      </c>
      <c r="B115" s="2" t="s">
        <v>203</v>
      </c>
      <c r="C115" s="3" t="s">
        <v>282</v>
      </c>
      <c r="D115" s="2">
        <v>195</v>
      </c>
      <c r="E115" s="2">
        <v>17</v>
      </c>
      <c r="F115" s="2">
        <v>2010</v>
      </c>
      <c r="G115" s="2"/>
      <c r="H115" s="2"/>
    </row>
    <row r="116" spans="1:8" x14ac:dyDescent="0.35">
      <c r="A116" s="10" t="s">
        <v>414</v>
      </c>
      <c r="B116" s="10" t="s">
        <v>203</v>
      </c>
      <c r="C116" s="11" t="s">
        <v>255</v>
      </c>
      <c r="D116" s="10">
        <v>190</v>
      </c>
      <c r="E116" s="10">
        <v>158</v>
      </c>
      <c r="F116" s="10" t="s">
        <v>279</v>
      </c>
      <c r="G116" s="2"/>
      <c r="H116" s="2"/>
    </row>
    <row r="117" spans="1:8" x14ac:dyDescent="0.35">
      <c r="A117" s="10" t="s">
        <v>415</v>
      </c>
      <c r="B117" s="10" t="s">
        <v>203</v>
      </c>
      <c r="C117" s="11" t="s">
        <v>255</v>
      </c>
      <c r="D117" s="10">
        <v>1228</v>
      </c>
      <c r="E117" s="10">
        <v>93</v>
      </c>
      <c r="F117" s="10" t="s">
        <v>279</v>
      </c>
      <c r="G117" s="2"/>
      <c r="H117" s="2"/>
    </row>
    <row r="118" spans="1:8" x14ac:dyDescent="0.35">
      <c r="A118" s="10" t="s">
        <v>416</v>
      </c>
      <c r="B118" s="10" t="s">
        <v>203</v>
      </c>
      <c r="C118" s="11" t="s">
        <v>255</v>
      </c>
      <c r="D118" s="10">
        <v>1063</v>
      </c>
      <c r="E118" s="10">
        <v>454</v>
      </c>
      <c r="F118" s="10" t="s">
        <v>417</v>
      </c>
      <c r="G118" s="2"/>
      <c r="H118" s="2"/>
    </row>
    <row r="119" spans="1:8" x14ac:dyDescent="0.35">
      <c r="A119" s="10" t="s">
        <v>418</v>
      </c>
      <c r="B119" s="10" t="s">
        <v>203</v>
      </c>
      <c r="C119" s="11" t="s">
        <v>255</v>
      </c>
      <c r="D119" s="10">
        <v>376.94600000000003</v>
      </c>
      <c r="E119" s="10">
        <v>21.331</v>
      </c>
      <c r="F119" s="10" t="s">
        <v>279</v>
      </c>
      <c r="G119" s="2"/>
      <c r="H119" s="2"/>
    </row>
    <row r="120" spans="1:8" x14ac:dyDescent="0.35">
      <c r="A120" s="2"/>
      <c r="B120" s="2"/>
      <c r="C120" s="3"/>
      <c r="D120" s="12">
        <f>SUM(D103:D119)</f>
        <v>7328.9459999999999</v>
      </c>
      <c r="E120" s="12">
        <f>SUM(E103:E119)</f>
        <v>2053.4960000000001</v>
      </c>
      <c r="F120" s="2"/>
      <c r="G120" s="2"/>
      <c r="H120" s="2"/>
    </row>
    <row r="121" spans="1:8" x14ac:dyDescent="0.35">
      <c r="A121" s="2"/>
      <c r="B121" s="2"/>
      <c r="C121" s="3"/>
      <c r="D121" s="1"/>
      <c r="E121" s="1"/>
      <c r="F121" s="2"/>
      <c r="G121" s="2"/>
      <c r="H121" s="2"/>
    </row>
    <row r="122" spans="1:8" x14ac:dyDescent="0.35">
      <c r="A122" s="10" t="s">
        <v>419</v>
      </c>
      <c r="B122" s="10" t="s">
        <v>19</v>
      </c>
      <c r="C122" s="11" t="s">
        <v>255</v>
      </c>
      <c r="D122" s="10">
        <v>90</v>
      </c>
      <c r="E122" s="10">
        <v>79</v>
      </c>
      <c r="F122" s="10" t="s">
        <v>420</v>
      </c>
      <c r="G122" s="10"/>
      <c r="H122" s="2"/>
    </row>
    <row r="123" spans="1:8" x14ac:dyDescent="0.35">
      <c r="A123" s="10"/>
      <c r="B123" s="10"/>
      <c r="C123" s="11"/>
      <c r="D123" s="10"/>
      <c r="E123" s="10"/>
      <c r="F123" s="10"/>
      <c r="G123" s="10"/>
      <c r="H123" s="2"/>
    </row>
    <row r="124" spans="1:8" x14ac:dyDescent="0.35">
      <c r="A124" s="10" t="s">
        <v>421</v>
      </c>
      <c r="B124" s="10" t="s">
        <v>10</v>
      </c>
      <c r="C124" s="11" t="s">
        <v>255</v>
      </c>
      <c r="D124" s="10">
        <v>155</v>
      </c>
      <c r="E124" s="13">
        <v>64</v>
      </c>
      <c r="F124" s="10" t="s">
        <v>422</v>
      </c>
      <c r="G124" s="2"/>
      <c r="H124" s="2"/>
    </row>
    <row r="125" spans="1:8" x14ac:dyDescent="0.35">
      <c r="A125" s="2"/>
      <c r="B125" s="2"/>
      <c r="C125" s="3"/>
      <c r="D125" s="2"/>
      <c r="E125" s="2"/>
      <c r="F125" s="2"/>
      <c r="G125" s="2"/>
      <c r="H125" s="2"/>
    </row>
    <row r="126" spans="1:8" x14ac:dyDescent="0.35">
      <c r="A126" s="2" t="s">
        <v>225</v>
      </c>
      <c r="B126" s="2" t="s">
        <v>328</v>
      </c>
      <c r="C126" s="3" t="s">
        <v>255</v>
      </c>
      <c r="D126" s="2">
        <v>434</v>
      </c>
      <c r="E126" s="2" t="s">
        <v>226</v>
      </c>
      <c r="F126" s="2" t="s">
        <v>327</v>
      </c>
      <c r="G126" s="2"/>
      <c r="H126" s="2"/>
    </row>
    <row r="127" spans="1:8" x14ac:dyDescent="0.35">
      <c r="A127" s="2"/>
      <c r="B127" s="2"/>
      <c r="C127" s="3"/>
      <c r="D127" s="2"/>
      <c r="E127" s="2"/>
      <c r="F127" s="2"/>
      <c r="G127" s="2"/>
      <c r="H127" s="2"/>
    </row>
    <row r="128" spans="1:8" x14ac:dyDescent="0.35">
      <c r="A128" s="2" t="s">
        <v>247</v>
      </c>
      <c r="B128" s="2" t="s">
        <v>248</v>
      </c>
      <c r="C128" s="3" t="s">
        <v>255</v>
      </c>
      <c r="D128" s="2" t="s">
        <v>129</v>
      </c>
      <c r="E128" s="2">
        <v>327</v>
      </c>
      <c r="F128" s="2" t="s">
        <v>323</v>
      </c>
      <c r="G128" s="2"/>
      <c r="H128" s="1"/>
    </row>
    <row r="129" spans="1:8" x14ac:dyDescent="0.35">
      <c r="A129" s="10" t="s">
        <v>423</v>
      </c>
      <c r="B129" s="10" t="s">
        <v>248</v>
      </c>
      <c r="C129" s="11" t="s">
        <v>255</v>
      </c>
      <c r="D129" s="10">
        <v>170</v>
      </c>
      <c r="E129" s="10">
        <v>31</v>
      </c>
      <c r="F129" s="10" t="s">
        <v>279</v>
      </c>
      <c r="G129" s="1"/>
      <c r="H129" s="2"/>
    </row>
    <row r="130" spans="1:8" x14ac:dyDescent="0.35">
      <c r="A130" s="2"/>
      <c r="B130" s="2"/>
      <c r="C130" s="3"/>
      <c r="D130" s="12">
        <f>SUM(D128:D129)</f>
        <v>170</v>
      </c>
      <c r="E130" s="12">
        <f>SUM(E128:E129)</f>
        <v>358</v>
      </c>
      <c r="F130" s="2"/>
      <c r="G130" s="2"/>
      <c r="H130" s="2"/>
    </row>
    <row r="131" spans="1:8" ht="14" customHeight="1" x14ac:dyDescent="0.35">
      <c r="A131" s="2" t="s">
        <v>241</v>
      </c>
      <c r="B131" s="2" t="s">
        <v>242</v>
      </c>
      <c r="C131" s="3" t="s">
        <v>255</v>
      </c>
      <c r="D131" s="2">
        <v>9431</v>
      </c>
      <c r="E131" s="2">
        <v>1255</v>
      </c>
      <c r="F131" s="2" t="s">
        <v>322</v>
      </c>
      <c r="G131" s="2"/>
      <c r="H131" s="2"/>
    </row>
    <row r="132" spans="1:8" x14ac:dyDescent="0.35">
      <c r="A132" s="2"/>
      <c r="B132" s="2"/>
      <c r="C132" s="3"/>
      <c r="D132" s="2"/>
      <c r="E132" s="2"/>
      <c r="F132" s="2"/>
      <c r="G132" s="2"/>
      <c r="H132" s="2"/>
    </row>
    <row r="133" spans="1:8" x14ac:dyDescent="0.35">
      <c r="A133" s="2" t="s">
        <v>235</v>
      </c>
      <c r="B133" s="2" t="s">
        <v>236</v>
      </c>
      <c r="C133" s="3" t="s">
        <v>255</v>
      </c>
      <c r="D133" s="2">
        <v>1</v>
      </c>
      <c r="E133" s="2">
        <v>1</v>
      </c>
      <c r="F133" s="2">
        <v>2012</v>
      </c>
      <c r="G133" s="2"/>
      <c r="H133" s="1"/>
    </row>
    <row r="134" spans="1:8" x14ac:dyDescent="0.35">
      <c r="A134" s="2" t="s">
        <v>234</v>
      </c>
      <c r="B134" s="2" t="s">
        <v>236</v>
      </c>
      <c r="C134" s="3" t="s">
        <v>255</v>
      </c>
      <c r="D134" s="2">
        <v>766</v>
      </c>
      <c r="E134" s="2">
        <v>134</v>
      </c>
      <c r="F134" s="2" t="s">
        <v>321</v>
      </c>
      <c r="G134" s="1"/>
      <c r="H134" s="2"/>
    </row>
    <row r="135" spans="1:8" x14ac:dyDescent="0.35">
      <c r="A135" s="2"/>
      <c r="B135" s="2"/>
      <c r="C135" s="3"/>
      <c r="D135" s="12">
        <f>SUM(D133:D134)</f>
        <v>767</v>
      </c>
      <c r="E135" s="12">
        <f>SUM(E133:E134)</f>
        <v>135</v>
      </c>
      <c r="F135" s="2"/>
      <c r="G135" s="2"/>
      <c r="H135" s="2"/>
    </row>
    <row r="136" spans="1:8" x14ac:dyDescent="0.35">
      <c r="A136" s="2"/>
      <c r="B136" s="2"/>
      <c r="C136" s="3"/>
      <c r="D136" s="2"/>
      <c r="E136" s="2"/>
      <c r="F136" s="2"/>
      <c r="G136" s="2"/>
      <c r="H136" s="2"/>
    </row>
    <row r="137" spans="1:8" x14ac:dyDescent="0.35">
      <c r="A137" s="2" t="s">
        <v>231</v>
      </c>
      <c r="B137" s="2" t="s">
        <v>232</v>
      </c>
      <c r="C137" s="3" t="s">
        <v>255</v>
      </c>
      <c r="D137" s="2">
        <v>241</v>
      </c>
      <c r="E137" s="2">
        <v>50</v>
      </c>
      <c r="F137" s="2" t="s">
        <v>319</v>
      </c>
      <c r="G137" s="2"/>
      <c r="H137" s="1"/>
    </row>
    <row r="138" spans="1:8" x14ac:dyDescent="0.35">
      <c r="A138" s="2" t="s">
        <v>233</v>
      </c>
      <c r="B138" s="2" t="s">
        <v>20</v>
      </c>
      <c r="C138" s="3" t="s">
        <v>282</v>
      </c>
      <c r="D138" s="2">
        <v>3438</v>
      </c>
      <c r="E138" s="2">
        <v>208</v>
      </c>
      <c r="F138" s="2" t="s">
        <v>320</v>
      </c>
      <c r="G138" s="1"/>
      <c r="H138" s="2"/>
    </row>
    <row r="139" spans="1:8" x14ac:dyDescent="0.35">
      <c r="A139" s="10" t="s">
        <v>424</v>
      </c>
      <c r="B139" s="10" t="s">
        <v>232</v>
      </c>
      <c r="C139" s="11" t="s">
        <v>255</v>
      </c>
      <c r="D139" s="10">
        <v>8</v>
      </c>
      <c r="E139" s="10">
        <v>8</v>
      </c>
      <c r="F139" s="10" t="s">
        <v>168</v>
      </c>
      <c r="G139" s="2"/>
      <c r="H139" s="2"/>
    </row>
    <row r="140" spans="1:8" x14ac:dyDescent="0.35">
      <c r="A140" s="2"/>
      <c r="B140" s="2"/>
      <c r="C140" s="3"/>
      <c r="D140" s="12">
        <f>SUM(D137:D139)</f>
        <v>3687</v>
      </c>
      <c r="E140" s="12">
        <f>SUM(E137:E139)</f>
        <v>266</v>
      </c>
      <c r="F140" s="2"/>
      <c r="G140" s="2"/>
      <c r="H140" s="2"/>
    </row>
    <row r="141" spans="1:8" x14ac:dyDescent="0.35">
      <c r="A141" s="2" t="s">
        <v>215</v>
      </c>
      <c r="B141" s="2" t="s">
        <v>314</v>
      </c>
      <c r="C141" s="3" t="s">
        <v>255</v>
      </c>
      <c r="D141" s="2">
        <v>626</v>
      </c>
      <c r="E141" s="2">
        <v>226</v>
      </c>
      <c r="F141" s="2" t="s">
        <v>313</v>
      </c>
      <c r="G141" s="2"/>
      <c r="H141" s="1"/>
    </row>
    <row r="142" spans="1:8" x14ac:dyDescent="0.35">
      <c r="A142" s="2" t="s">
        <v>218</v>
      </c>
      <c r="B142" s="2" t="s">
        <v>314</v>
      </c>
      <c r="C142" s="3" t="s">
        <v>282</v>
      </c>
      <c r="D142" s="2">
        <v>259</v>
      </c>
      <c r="E142" s="2">
        <v>144</v>
      </c>
      <c r="F142" s="2" t="s">
        <v>315</v>
      </c>
      <c r="G142" s="1"/>
      <c r="H142" s="2"/>
    </row>
    <row r="143" spans="1:8" x14ac:dyDescent="0.35">
      <c r="A143" s="2" t="s">
        <v>213</v>
      </c>
      <c r="B143" s="2" t="s">
        <v>214</v>
      </c>
      <c r="C143" s="3" t="s">
        <v>255</v>
      </c>
      <c r="D143" s="2">
        <v>229</v>
      </c>
      <c r="E143" s="2">
        <v>81</v>
      </c>
      <c r="F143" s="2" t="s">
        <v>312</v>
      </c>
      <c r="G143" s="2"/>
      <c r="H143" s="2"/>
    </row>
    <row r="144" spans="1:8" x14ac:dyDescent="0.35">
      <c r="A144" s="2" t="s">
        <v>217</v>
      </c>
      <c r="B144" s="2" t="s">
        <v>214</v>
      </c>
      <c r="C144" s="3" t="s">
        <v>255</v>
      </c>
      <c r="D144" s="2">
        <v>826</v>
      </c>
      <c r="E144" s="2">
        <v>180</v>
      </c>
      <c r="F144" s="2">
        <v>2016</v>
      </c>
      <c r="G144" s="2"/>
      <c r="H144" s="2"/>
    </row>
    <row r="145" spans="1:8" x14ac:dyDescent="0.35">
      <c r="A145" s="2" t="s">
        <v>216</v>
      </c>
      <c r="B145" s="2" t="s">
        <v>214</v>
      </c>
      <c r="C145" s="3" t="s">
        <v>255</v>
      </c>
      <c r="D145" s="2">
        <v>195</v>
      </c>
      <c r="E145" s="2">
        <v>106</v>
      </c>
      <c r="F145" s="2" t="s">
        <v>304</v>
      </c>
      <c r="G145" s="2"/>
      <c r="H145" s="2"/>
    </row>
    <row r="146" spans="1:8" x14ac:dyDescent="0.35">
      <c r="A146" s="2" t="s">
        <v>219</v>
      </c>
      <c r="B146" s="2" t="s">
        <v>214</v>
      </c>
      <c r="C146" s="3" t="s">
        <v>255</v>
      </c>
      <c r="D146" s="2">
        <v>2327</v>
      </c>
      <c r="E146" s="2">
        <v>471</v>
      </c>
      <c r="F146" s="2" t="s">
        <v>316</v>
      </c>
      <c r="G146" s="2"/>
      <c r="H146" s="2"/>
    </row>
    <row r="147" spans="1:8" x14ac:dyDescent="0.35">
      <c r="A147" s="10" t="s">
        <v>425</v>
      </c>
      <c r="B147" s="10" t="s">
        <v>314</v>
      </c>
      <c r="C147" s="11" t="s">
        <v>255</v>
      </c>
      <c r="D147" s="10">
        <v>5748</v>
      </c>
      <c r="E147" s="10">
        <v>1167</v>
      </c>
      <c r="F147" s="10" t="s">
        <v>426</v>
      </c>
      <c r="G147" s="2"/>
      <c r="H147" s="2"/>
    </row>
    <row r="148" spans="1:8" x14ac:dyDescent="0.35">
      <c r="A148" s="10" t="s">
        <v>427</v>
      </c>
      <c r="B148" s="10" t="s">
        <v>314</v>
      </c>
      <c r="C148" s="11" t="s">
        <v>255</v>
      </c>
      <c r="D148" s="10">
        <v>495</v>
      </c>
      <c r="E148" s="10">
        <v>203</v>
      </c>
      <c r="F148" s="10" t="s">
        <v>279</v>
      </c>
      <c r="G148" s="2"/>
      <c r="H148" s="2"/>
    </row>
    <row r="149" spans="1:8" x14ac:dyDescent="0.35">
      <c r="A149" s="10" t="s">
        <v>428</v>
      </c>
      <c r="B149" s="10" t="s">
        <v>314</v>
      </c>
      <c r="C149" s="11" t="s">
        <v>255</v>
      </c>
      <c r="D149" s="10">
        <v>158</v>
      </c>
      <c r="E149" s="10">
        <v>43</v>
      </c>
      <c r="F149" s="10" t="s">
        <v>429</v>
      </c>
      <c r="G149" s="2"/>
      <c r="H149" s="2"/>
    </row>
    <row r="150" spans="1:8" x14ac:dyDescent="0.35">
      <c r="A150" s="2"/>
      <c r="B150" s="2"/>
      <c r="C150" s="3"/>
      <c r="D150" s="12">
        <f>SUM(D141:D149)</f>
        <v>10863</v>
      </c>
      <c r="E150" s="12">
        <f>SUM(E141:E149)</f>
        <v>2621</v>
      </c>
      <c r="F150" s="2"/>
      <c r="G150" s="2"/>
      <c r="H150" s="2"/>
    </row>
    <row r="151" spans="1:8" x14ac:dyDescent="0.35">
      <c r="A151" s="2" t="s">
        <v>246</v>
      </c>
      <c r="B151" s="2" t="s">
        <v>21</v>
      </c>
      <c r="C151" s="3" t="s">
        <v>255</v>
      </c>
      <c r="D151" s="2">
        <v>60</v>
      </c>
      <c r="E151" s="2">
        <v>60</v>
      </c>
      <c r="F151" s="2" t="s">
        <v>286</v>
      </c>
      <c r="G151" s="2"/>
      <c r="H151" s="2"/>
    </row>
    <row r="152" spans="1:8" x14ac:dyDescent="0.35">
      <c r="A152" s="2"/>
      <c r="B152" s="2"/>
      <c r="C152" s="3"/>
      <c r="D152" s="2"/>
      <c r="E152" s="2"/>
      <c r="F152" s="2"/>
      <c r="G152" s="2"/>
      <c r="H152" s="2"/>
    </row>
    <row r="153" spans="1:8" x14ac:dyDescent="0.35">
      <c r="A153" s="2" t="s">
        <v>222</v>
      </c>
      <c r="B153" s="2" t="s">
        <v>2</v>
      </c>
      <c r="C153" s="3" t="s">
        <v>255</v>
      </c>
      <c r="D153" s="2">
        <v>225</v>
      </c>
      <c r="E153" s="2">
        <v>216</v>
      </c>
      <c r="F153" s="2" t="s">
        <v>271</v>
      </c>
      <c r="G153" s="2"/>
      <c r="H153" s="2"/>
    </row>
    <row r="154" spans="1:8" x14ac:dyDescent="0.35">
      <c r="A154" s="2" t="s">
        <v>223</v>
      </c>
      <c r="B154" s="2" t="s">
        <v>2</v>
      </c>
      <c r="C154" s="3" t="s">
        <v>255</v>
      </c>
      <c r="D154" s="2">
        <v>199</v>
      </c>
      <c r="E154" s="2">
        <v>199</v>
      </c>
      <c r="F154" s="2" t="s">
        <v>294</v>
      </c>
      <c r="G154" s="2"/>
      <c r="H154" s="2"/>
    </row>
    <row r="155" spans="1:8" x14ac:dyDescent="0.35">
      <c r="A155" s="2" t="s">
        <v>228</v>
      </c>
      <c r="B155" s="2" t="s">
        <v>2</v>
      </c>
      <c r="C155" s="3" t="s">
        <v>282</v>
      </c>
      <c r="D155" s="2">
        <v>3</v>
      </c>
      <c r="E155" s="2">
        <v>3</v>
      </c>
      <c r="F155" s="2">
        <v>2012</v>
      </c>
      <c r="G155" s="2"/>
      <c r="H155" s="2"/>
    </row>
    <row r="156" spans="1:8" x14ac:dyDescent="0.35">
      <c r="A156" s="2" t="s">
        <v>227</v>
      </c>
      <c r="B156" s="2" t="s">
        <v>2</v>
      </c>
      <c r="C156" s="3" t="s">
        <v>282</v>
      </c>
      <c r="D156" s="2">
        <v>371</v>
      </c>
      <c r="E156" s="2">
        <v>367</v>
      </c>
      <c r="F156" s="2" t="s">
        <v>291</v>
      </c>
      <c r="G156" s="2"/>
      <c r="H156" s="2"/>
    </row>
    <row r="157" spans="1:8" x14ac:dyDescent="0.35">
      <c r="A157" s="2" t="s">
        <v>63</v>
      </c>
      <c r="B157" s="2" t="s">
        <v>2</v>
      </c>
      <c r="C157" s="3" t="s">
        <v>282</v>
      </c>
      <c r="D157" s="2">
        <v>85</v>
      </c>
      <c r="E157" s="2">
        <v>25</v>
      </c>
      <c r="F157" s="2" t="s">
        <v>129</v>
      </c>
      <c r="G157" s="2"/>
      <c r="H157" s="2"/>
    </row>
    <row r="158" spans="1:8" x14ac:dyDescent="0.35">
      <c r="A158" s="2" t="s">
        <v>220</v>
      </c>
      <c r="B158" s="2" t="s">
        <v>2</v>
      </c>
      <c r="C158" s="3" t="s">
        <v>282</v>
      </c>
      <c r="D158" s="2">
        <v>446</v>
      </c>
      <c r="E158" s="2">
        <v>323</v>
      </c>
      <c r="F158" s="2" t="s">
        <v>295</v>
      </c>
      <c r="G158" s="2"/>
      <c r="H158" s="2"/>
    </row>
    <row r="159" spans="1:8" x14ac:dyDescent="0.35">
      <c r="A159" s="2" t="s">
        <v>224</v>
      </c>
      <c r="B159" s="2" t="s">
        <v>2</v>
      </c>
      <c r="C159" s="3" t="s">
        <v>255</v>
      </c>
      <c r="D159" s="2">
        <v>744</v>
      </c>
      <c r="E159" s="2">
        <v>553</v>
      </c>
      <c r="F159" s="2" t="s">
        <v>296</v>
      </c>
      <c r="G159" s="2"/>
      <c r="H159" s="2"/>
    </row>
    <row r="160" spans="1:8" x14ac:dyDescent="0.35">
      <c r="A160" s="2" t="s">
        <v>221</v>
      </c>
      <c r="B160" s="2" t="s">
        <v>2</v>
      </c>
      <c r="C160" s="3" t="s">
        <v>282</v>
      </c>
      <c r="D160" s="2">
        <v>173</v>
      </c>
      <c r="E160" s="2">
        <v>91</v>
      </c>
      <c r="F160" s="2" t="s">
        <v>293</v>
      </c>
      <c r="G160" s="2"/>
      <c r="H160" s="2"/>
    </row>
    <row r="161" spans="1:8" x14ac:dyDescent="0.35">
      <c r="A161" s="2" t="s">
        <v>185</v>
      </c>
      <c r="B161" s="2" t="s">
        <v>186</v>
      </c>
      <c r="C161" s="3" t="s">
        <v>282</v>
      </c>
      <c r="D161" s="2">
        <v>57</v>
      </c>
      <c r="E161" s="2"/>
      <c r="F161" s="2" t="s">
        <v>129</v>
      </c>
      <c r="G161" s="2"/>
      <c r="H161" s="2"/>
    </row>
    <row r="162" spans="1:8" x14ac:dyDescent="0.35">
      <c r="A162" s="10" t="s">
        <v>430</v>
      </c>
      <c r="B162" s="10" t="s">
        <v>2</v>
      </c>
      <c r="C162" s="11" t="s">
        <v>255</v>
      </c>
      <c r="D162" s="10">
        <v>27.645</v>
      </c>
      <c r="E162" s="10">
        <v>410</v>
      </c>
      <c r="F162" s="10" t="s">
        <v>431</v>
      </c>
      <c r="G162" s="2"/>
      <c r="H162" s="2"/>
    </row>
    <row r="163" spans="1:8" x14ac:dyDescent="0.35">
      <c r="A163" s="2"/>
      <c r="B163" s="2"/>
      <c r="C163" s="3"/>
      <c r="D163" s="12">
        <f>SUM(D153:D162)</f>
        <v>2330.645</v>
      </c>
      <c r="E163" s="12">
        <f>SUM(E153:E162)</f>
        <v>2187</v>
      </c>
      <c r="F163" s="2"/>
      <c r="G163" s="2"/>
    </row>
    <row r="164" spans="1:8" x14ac:dyDescent="0.35">
      <c r="A164" s="1"/>
      <c r="B164" s="1"/>
      <c r="C164" s="8"/>
      <c r="D164" s="1"/>
      <c r="E164" s="1"/>
      <c r="F164" s="1"/>
    </row>
    <row r="165" spans="1:8" x14ac:dyDescent="0.35">
      <c r="A165" s="2"/>
      <c r="B165" s="2"/>
      <c r="C165" s="3"/>
      <c r="D165" s="2"/>
      <c r="E165" s="2"/>
      <c r="F165" s="2"/>
    </row>
    <row r="166" spans="1:8" ht="14" customHeight="1" x14ac:dyDescent="0.35">
      <c r="A166" s="1"/>
      <c r="B166" s="1"/>
      <c r="C166" s="8"/>
      <c r="D166" s="1"/>
      <c r="E166" s="1"/>
      <c r="F166" s="1"/>
    </row>
    <row r="167" spans="1:8" x14ac:dyDescent="0.35">
      <c r="A167" s="2"/>
      <c r="B167" s="2"/>
      <c r="C167" s="3"/>
      <c r="D167" s="2"/>
      <c r="E167" s="2"/>
      <c r="F167" s="2"/>
    </row>
    <row r="168" spans="1:8" x14ac:dyDescent="0.35">
      <c r="A168" s="1"/>
      <c r="B168" s="1"/>
      <c r="C168" s="8"/>
      <c r="D168" s="1"/>
      <c r="E168" s="1"/>
      <c r="F168" s="1"/>
    </row>
    <row r="169" spans="1:8" x14ac:dyDescent="0.35">
      <c r="A169" s="1"/>
      <c r="B169" s="1"/>
      <c r="C169" s="8"/>
      <c r="D169" s="1"/>
      <c r="E169" s="1"/>
      <c r="F169" s="1"/>
    </row>
    <row r="170" spans="1:8" x14ac:dyDescent="0.35">
      <c r="A170" s="2"/>
      <c r="B170" s="2"/>
      <c r="C170" s="3"/>
      <c r="D170" s="2"/>
      <c r="E170" s="2"/>
      <c r="F170" s="2"/>
    </row>
    <row r="171" spans="1:8" x14ac:dyDescent="0.35">
      <c r="A171" s="2"/>
      <c r="B171" s="2"/>
      <c r="C171" s="3"/>
      <c r="D171" s="2"/>
      <c r="E171" s="2"/>
      <c r="F171" s="2"/>
    </row>
    <row r="172" spans="1:8" x14ac:dyDescent="0.35">
      <c r="A172" s="1"/>
      <c r="B172" s="1"/>
      <c r="C172" s="8"/>
      <c r="D172" s="1"/>
      <c r="E172" s="1"/>
      <c r="F172" s="1"/>
    </row>
    <row r="173" spans="1:8" x14ac:dyDescent="0.35">
      <c r="A173" s="2"/>
      <c r="B173" s="2"/>
      <c r="C173" s="3"/>
      <c r="D173" s="2"/>
      <c r="E173" s="2"/>
      <c r="F173" s="2"/>
    </row>
    <row r="174" spans="1:8" x14ac:dyDescent="0.35">
      <c r="A174" s="1"/>
      <c r="B174" s="1"/>
      <c r="C174" s="8"/>
      <c r="D174" s="1"/>
      <c r="E174" s="1"/>
      <c r="F174" s="1"/>
    </row>
    <row r="175" spans="1:8" x14ac:dyDescent="0.35">
      <c r="A175" s="2"/>
      <c r="B175" s="2"/>
      <c r="C175" s="3"/>
      <c r="D175" s="2"/>
      <c r="E175" s="2"/>
      <c r="F175" s="2"/>
    </row>
    <row r="176" spans="1:8" x14ac:dyDescent="0.35">
      <c r="A176" s="1"/>
      <c r="B176" s="1"/>
      <c r="C176" s="8"/>
      <c r="D176" s="1"/>
      <c r="E176" s="1"/>
      <c r="F176" s="1"/>
    </row>
    <row r="177" spans="1:6" x14ac:dyDescent="0.35">
      <c r="A177" s="2"/>
      <c r="B177" s="2"/>
      <c r="C177" s="3"/>
      <c r="D177" s="2"/>
      <c r="E177" s="2"/>
      <c r="F177" s="2"/>
    </row>
    <row r="178" spans="1:6" x14ac:dyDescent="0.35">
      <c r="A178" s="1"/>
      <c r="B178" s="1"/>
      <c r="C178" s="8"/>
      <c r="D178" s="1"/>
      <c r="E178" s="1"/>
      <c r="F178" s="1"/>
    </row>
    <row r="179" spans="1:6" x14ac:dyDescent="0.35">
      <c r="A179" s="2"/>
      <c r="B179" s="2"/>
      <c r="C179" s="3"/>
      <c r="D179" s="2"/>
      <c r="E179" s="2"/>
      <c r="F179" s="2"/>
    </row>
    <row r="180" spans="1:6" x14ac:dyDescent="0.35">
      <c r="A180" s="2"/>
      <c r="B180" s="2"/>
      <c r="C180" s="3"/>
      <c r="D180" s="1"/>
      <c r="E180" s="1"/>
      <c r="F180" s="2"/>
    </row>
    <row r="181" spans="1:6" x14ac:dyDescent="0.35">
      <c r="A181" s="2"/>
      <c r="B181" s="2"/>
      <c r="C181" s="3"/>
      <c r="D181" s="2"/>
      <c r="E181" s="2"/>
      <c r="F181" s="2"/>
    </row>
    <row r="182" spans="1:6" x14ac:dyDescent="0.35">
      <c r="A182" s="2"/>
      <c r="B182" s="2"/>
      <c r="C182" s="3"/>
      <c r="D182" s="2"/>
      <c r="E182" s="2"/>
      <c r="F182" s="2"/>
    </row>
    <row r="183" spans="1:6" x14ac:dyDescent="0.35">
      <c r="A183" s="2"/>
      <c r="B183" s="2"/>
      <c r="C183" s="3"/>
      <c r="D183" s="2"/>
      <c r="E183" s="2"/>
      <c r="F183" s="2"/>
    </row>
  </sheetData>
  <sortState xmlns:xlrd2="http://schemas.microsoft.com/office/spreadsheetml/2017/richdata2" ref="A4:F187">
    <sortCondition ref="B1:B18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Genital (MG&amp;MH)</vt:lpstr>
      <vt:lpstr>Genital (UU, UP, U.spp.)</vt:lpstr>
      <vt:lpstr>Respiratory (MP)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Winnie Thabisa Ramaloko</dc:creator>
  <cp:lastModifiedBy>Winnie Ramaloko (221119286)</cp:lastModifiedBy>
  <dcterms:created xsi:type="dcterms:W3CDTF">2022-12-05T22:59:51Z</dcterms:created>
  <dcterms:modified xsi:type="dcterms:W3CDTF">2024-10-22T23:18:52Z</dcterms:modified>
</cp:coreProperties>
</file>