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u21593583\Documents\"/>
    </mc:Choice>
  </mc:AlternateContent>
  <bookViews>
    <workbookView xWindow="0" yWindow="720" windowWidth="29400" windowHeight="18396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9" i="1" l="1"/>
  <c r="C19" i="1"/>
  <c r="D18" i="1"/>
  <c r="C18" i="1"/>
  <c r="D17" i="1"/>
  <c r="C17" i="1"/>
  <c r="D16" i="1"/>
  <c r="C16" i="1"/>
  <c r="D15" i="1"/>
  <c r="C15" i="1"/>
  <c r="D14" i="1"/>
  <c r="C14" i="1"/>
  <c r="D13" i="1"/>
  <c r="C13" i="1"/>
  <c r="D12" i="1"/>
  <c r="C12" i="1"/>
  <c r="D11" i="1"/>
  <c r="C11" i="1"/>
  <c r="D10" i="1"/>
  <c r="C10" i="1"/>
  <c r="D9" i="1"/>
  <c r="C9" i="1"/>
  <c r="D8" i="1"/>
  <c r="C8" i="1"/>
  <c r="D7" i="1"/>
  <c r="C7" i="1"/>
  <c r="D6" i="1"/>
  <c r="C6" i="1"/>
  <c r="D5" i="1"/>
  <c r="C5" i="1"/>
  <c r="D4" i="1"/>
  <c r="C4" i="1"/>
  <c r="D3" i="1"/>
  <c r="C3" i="1"/>
  <c r="D2" i="1"/>
  <c r="C2" i="1"/>
</calcChain>
</file>

<file path=xl/sharedStrings.xml><?xml version="1.0" encoding="utf-8"?>
<sst xmlns="http://schemas.openxmlformats.org/spreadsheetml/2006/main" count="108" uniqueCount="35">
  <si>
    <t>Sample</t>
  </si>
  <si>
    <t>Location</t>
  </si>
  <si>
    <t>Lat</t>
  </si>
  <si>
    <t>Long</t>
  </si>
  <si>
    <t>Country</t>
  </si>
  <si>
    <t>Cropping System</t>
  </si>
  <si>
    <t>Sample Type</t>
  </si>
  <si>
    <t>Date</t>
  </si>
  <si>
    <t>S1</t>
  </si>
  <si>
    <t>Siaya</t>
  </si>
  <si>
    <t>Kenya</t>
  </si>
  <si>
    <t>Maize-Monoculture</t>
  </si>
  <si>
    <t>S2</t>
  </si>
  <si>
    <t>Push-Pull</t>
  </si>
  <si>
    <t>S3</t>
  </si>
  <si>
    <t>S4</t>
  </si>
  <si>
    <t>S5</t>
  </si>
  <si>
    <t>S6</t>
  </si>
  <si>
    <t>S7</t>
  </si>
  <si>
    <t>S8</t>
  </si>
  <si>
    <t>S9</t>
  </si>
  <si>
    <t>S10</t>
  </si>
  <si>
    <t>S11</t>
  </si>
  <si>
    <t>Vihiga</t>
  </si>
  <si>
    <t>S12</t>
  </si>
  <si>
    <t>S13</t>
  </si>
  <si>
    <t>S14</t>
  </si>
  <si>
    <t>S15</t>
  </si>
  <si>
    <t>S16</t>
  </si>
  <si>
    <t>S17</t>
  </si>
  <si>
    <t>Bungoma</t>
  </si>
  <si>
    <t>S18</t>
  </si>
  <si>
    <t>R19</t>
  </si>
  <si>
    <t>R20</t>
  </si>
  <si>
    <t>Soil/Root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</si>
</sst>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2"/>
      <color theme="1"/>
      <name val="Calibri"/>
      <family val="2"/>
      <scheme val="minor"/>
    </font>
    <font>
      <sz val="12"/>
      <color rgb="FF000000"/>
      <name val="Times New Roman"/>
      <family val="1"/>
    </font>
    <font>
      <sz val="12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14" fontId="0" fillId="0" borderId="0" xfId="0" applyNumberFormat="1"/>
    <xf numFmtId="14" fontId="2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4"/>
  <sheetViews>
    <sheetView tabSelected="1" workbookViewId="0">
      <selection activeCell="G26" sqref="G26"/>
    </sheetView>
  </sheetViews>
  <sheetFormatPr defaultColWidth="11.19921875" defaultRowHeight="15.6" x14ac:dyDescent="0.3"/>
  <cols>
    <col min="6" max="6" width="16.19921875" customWidth="1"/>
  </cols>
  <sheetData>
    <row r="1" spans="1:8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</row>
    <row r="2" spans="1:8" x14ac:dyDescent="0.3">
      <c r="A2" t="s">
        <v>8</v>
      </c>
      <c r="B2" t="s">
        <v>9</v>
      </c>
      <c r="C2" s="1">
        <f>0+3/60+17.25/3600</f>
        <v>5.4791666666666669E-2</v>
      </c>
      <c r="D2" s="1">
        <f>34+17/60+15.24/3600</f>
        <v>34.287566666666663</v>
      </c>
      <c r="E2" t="s">
        <v>10</v>
      </c>
      <c r="F2" t="s">
        <v>11</v>
      </c>
      <c r="G2" t="s">
        <v>34</v>
      </c>
      <c r="H2" s="2">
        <v>44609</v>
      </c>
    </row>
    <row r="3" spans="1:8" x14ac:dyDescent="0.3">
      <c r="A3" t="s">
        <v>12</v>
      </c>
      <c r="B3" t="s">
        <v>9</v>
      </c>
      <c r="C3" s="1">
        <f>0+3/60+17.5/3600</f>
        <v>5.486111111111111E-2</v>
      </c>
      <c r="D3" s="1">
        <f>34+17/60+12.99/3600</f>
        <v>34.286941666666664</v>
      </c>
      <c r="E3" t="s">
        <v>10</v>
      </c>
      <c r="F3" t="s">
        <v>13</v>
      </c>
      <c r="G3" t="s">
        <v>34</v>
      </c>
      <c r="H3" s="2">
        <v>44609</v>
      </c>
    </row>
    <row r="4" spans="1:8" x14ac:dyDescent="0.3">
      <c r="A4" t="s">
        <v>14</v>
      </c>
      <c r="B4" t="s">
        <v>9</v>
      </c>
      <c r="C4" s="1">
        <f>0+9/60+15/3600</f>
        <v>0.15416666666666667</v>
      </c>
      <c r="D4" s="1">
        <f>34+21/60+14.68/3600</f>
        <v>34.354077777777782</v>
      </c>
      <c r="E4" t="s">
        <v>10</v>
      </c>
      <c r="F4" t="s">
        <v>11</v>
      </c>
      <c r="G4" t="s">
        <v>34</v>
      </c>
      <c r="H4" s="2">
        <v>44609</v>
      </c>
    </row>
    <row r="5" spans="1:8" x14ac:dyDescent="0.3">
      <c r="A5" t="s">
        <v>15</v>
      </c>
      <c r="B5" t="s">
        <v>9</v>
      </c>
      <c r="C5" s="1">
        <f>0+0/60+22/3600</f>
        <v>6.1111111111111114E-3</v>
      </c>
      <c r="D5" s="1">
        <f>34+16/60+13.23/3600</f>
        <v>34.270341666666667</v>
      </c>
      <c r="E5" t="s">
        <v>10</v>
      </c>
      <c r="F5" t="s">
        <v>13</v>
      </c>
      <c r="G5" t="s">
        <v>34</v>
      </c>
      <c r="H5" s="2">
        <v>44609</v>
      </c>
    </row>
    <row r="6" spans="1:8" x14ac:dyDescent="0.3">
      <c r="A6" t="s">
        <v>16</v>
      </c>
      <c r="B6" t="s">
        <v>9</v>
      </c>
      <c r="C6" s="1">
        <f>0+2/60+26.88/3600</f>
        <v>4.0800000000000003E-2</v>
      </c>
      <c r="D6" s="1">
        <f>34+18/60+19.5/3600</f>
        <v>34.305416666666666</v>
      </c>
      <c r="E6" t="s">
        <v>10</v>
      </c>
      <c r="F6" t="s">
        <v>11</v>
      </c>
      <c r="G6" t="s">
        <v>34</v>
      </c>
      <c r="H6" s="2">
        <v>44609</v>
      </c>
    </row>
    <row r="7" spans="1:8" x14ac:dyDescent="0.3">
      <c r="A7" t="s">
        <v>17</v>
      </c>
      <c r="B7" t="s">
        <v>9</v>
      </c>
      <c r="C7" s="1">
        <f>0+1/60+38.41/3600</f>
        <v>2.733611111111111E-2</v>
      </c>
      <c r="D7" s="1">
        <f>34+18/60+32.75/3600</f>
        <v>34.309097222222221</v>
      </c>
      <c r="E7" t="s">
        <v>10</v>
      </c>
      <c r="F7" t="s">
        <v>13</v>
      </c>
      <c r="G7" t="s">
        <v>34</v>
      </c>
      <c r="H7" s="2">
        <v>44609</v>
      </c>
    </row>
    <row r="8" spans="1:8" x14ac:dyDescent="0.3">
      <c r="A8" t="s">
        <v>18</v>
      </c>
      <c r="B8" t="s">
        <v>9</v>
      </c>
      <c r="C8" s="1">
        <f>0+11/60+19.11/3600</f>
        <v>0.18864166666666665</v>
      </c>
      <c r="D8" s="1">
        <f>34+21/60+39.3/3600</f>
        <v>34.360916666666668</v>
      </c>
      <c r="E8" t="s">
        <v>10</v>
      </c>
      <c r="F8" t="s">
        <v>11</v>
      </c>
      <c r="G8" t="s">
        <v>34</v>
      </c>
      <c r="H8" s="2">
        <v>44610</v>
      </c>
    </row>
    <row r="9" spans="1:8" x14ac:dyDescent="0.3">
      <c r="A9" t="s">
        <v>19</v>
      </c>
      <c r="B9" t="s">
        <v>9</v>
      </c>
      <c r="C9" s="1">
        <f>0+11/60+20.25/3600</f>
        <v>0.18895833333333331</v>
      </c>
      <c r="D9" s="1">
        <f>34+21/60+41.2/3600</f>
        <v>34.361444444444444</v>
      </c>
      <c r="E9" t="s">
        <v>10</v>
      </c>
      <c r="F9" t="s">
        <v>13</v>
      </c>
      <c r="G9" t="s">
        <v>34</v>
      </c>
      <c r="H9" s="2">
        <v>44610</v>
      </c>
    </row>
    <row r="10" spans="1:8" x14ac:dyDescent="0.3">
      <c r="A10" t="s">
        <v>20</v>
      </c>
      <c r="B10" t="s">
        <v>9</v>
      </c>
      <c r="C10" s="1">
        <f>0+35/60+1.3/3600</f>
        <v>0.58369444444444452</v>
      </c>
      <c r="D10" s="1">
        <f>34+36/60+14.4/3600</f>
        <v>34.603999999999999</v>
      </c>
      <c r="E10" t="s">
        <v>10</v>
      </c>
      <c r="F10" t="s">
        <v>11</v>
      </c>
      <c r="G10" t="s">
        <v>34</v>
      </c>
      <c r="H10" s="2">
        <v>44610</v>
      </c>
    </row>
    <row r="11" spans="1:8" x14ac:dyDescent="0.3">
      <c r="A11" t="s">
        <v>21</v>
      </c>
      <c r="B11" t="s">
        <v>9</v>
      </c>
      <c r="C11" s="1">
        <f>0+0/60+23.87/3600</f>
        <v>6.6305555555555562E-3</v>
      </c>
      <c r="D11" s="1">
        <f>34+35/60+20.44/3600</f>
        <v>34.589011111111112</v>
      </c>
      <c r="E11" t="s">
        <v>10</v>
      </c>
      <c r="F11" t="s">
        <v>13</v>
      </c>
      <c r="G11" t="s">
        <v>34</v>
      </c>
      <c r="H11" s="2">
        <v>44610</v>
      </c>
    </row>
    <row r="12" spans="1:8" x14ac:dyDescent="0.3">
      <c r="A12" t="s">
        <v>22</v>
      </c>
      <c r="B12" t="s">
        <v>23</v>
      </c>
      <c r="C12" s="1">
        <f>0+37/60+14.4/3600</f>
        <v>0.6206666666666667</v>
      </c>
      <c r="D12" s="1">
        <f>34+33/60+57.9/3600</f>
        <v>34.566083333333331</v>
      </c>
      <c r="E12" t="s">
        <v>10</v>
      </c>
      <c r="F12" t="s">
        <v>11</v>
      </c>
      <c r="G12" t="s">
        <v>34</v>
      </c>
      <c r="H12" s="2">
        <v>44612</v>
      </c>
    </row>
    <row r="13" spans="1:8" x14ac:dyDescent="0.3">
      <c r="A13" t="s">
        <v>24</v>
      </c>
      <c r="B13" t="s">
        <v>23</v>
      </c>
      <c r="C13" s="1">
        <f>0+2/60+25.7/3600</f>
        <v>4.0472222222222222E-2</v>
      </c>
      <c r="D13" s="1">
        <f>34+37/60+2.8/3600</f>
        <v>34.617444444444445</v>
      </c>
      <c r="E13" t="s">
        <v>10</v>
      </c>
      <c r="F13" t="s">
        <v>13</v>
      </c>
      <c r="G13" t="s">
        <v>34</v>
      </c>
      <c r="H13" s="2">
        <v>44612</v>
      </c>
    </row>
    <row r="14" spans="1:8" x14ac:dyDescent="0.3">
      <c r="A14" t="s">
        <v>25</v>
      </c>
      <c r="B14" t="s">
        <v>23</v>
      </c>
      <c r="C14" s="1">
        <f>0+2/60+25.1/3600</f>
        <v>4.0305555555555553E-2</v>
      </c>
      <c r="D14" s="1">
        <f>34+36/60+17.9/3600</f>
        <v>34.604972222222223</v>
      </c>
      <c r="E14" t="s">
        <v>10</v>
      </c>
      <c r="F14" t="s">
        <v>11</v>
      </c>
      <c r="G14" t="s">
        <v>34</v>
      </c>
      <c r="H14" s="2">
        <v>44612</v>
      </c>
    </row>
    <row r="15" spans="1:8" x14ac:dyDescent="0.3">
      <c r="A15" t="s">
        <v>26</v>
      </c>
      <c r="B15" t="s">
        <v>23</v>
      </c>
      <c r="C15" s="1">
        <f>0+2/60+3/3600</f>
        <v>3.4166666666666665E-2</v>
      </c>
      <c r="D15" s="1">
        <f>34+36/60+31.8/3600</f>
        <v>34.608833333333337</v>
      </c>
      <c r="E15" t="s">
        <v>10</v>
      </c>
      <c r="F15" t="s">
        <v>13</v>
      </c>
      <c r="G15" t="s">
        <v>34</v>
      </c>
      <c r="H15" s="2">
        <v>44612</v>
      </c>
    </row>
    <row r="16" spans="1:8" x14ac:dyDescent="0.3">
      <c r="A16" t="s">
        <v>27</v>
      </c>
      <c r="B16" t="s">
        <v>23</v>
      </c>
      <c r="C16" s="1">
        <f>0+37/60+1.9/3600</f>
        <v>0.61719444444444449</v>
      </c>
      <c r="D16" s="1">
        <f>34+33/60+48.1/3600</f>
        <v>34.563361111111107</v>
      </c>
      <c r="E16" t="s">
        <v>10</v>
      </c>
      <c r="F16" t="s">
        <v>11</v>
      </c>
      <c r="G16" t="s">
        <v>34</v>
      </c>
      <c r="H16" s="2">
        <v>44612</v>
      </c>
    </row>
    <row r="17" spans="1:8" x14ac:dyDescent="0.3">
      <c r="A17" t="s">
        <v>28</v>
      </c>
      <c r="B17" t="s">
        <v>23</v>
      </c>
      <c r="C17" s="1">
        <f>0+2/60+22.4/3600</f>
        <v>3.9555555555555552E-2</v>
      </c>
      <c r="D17" s="1">
        <f>34+36/60+44.8/3600</f>
        <v>34.612444444444449</v>
      </c>
      <c r="E17" t="s">
        <v>10</v>
      </c>
      <c r="F17" t="s">
        <v>13</v>
      </c>
      <c r="G17" t="s">
        <v>34</v>
      </c>
      <c r="H17" s="2">
        <v>44612</v>
      </c>
    </row>
    <row r="18" spans="1:8" x14ac:dyDescent="0.3">
      <c r="A18" t="s">
        <v>29</v>
      </c>
      <c r="B18" t="s">
        <v>30</v>
      </c>
      <c r="C18" s="1">
        <f>0+37/60+12.8/3600</f>
        <v>0.62022222222222223</v>
      </c>
      <c r="D18" s="1">
        <f>34+33/60+55.2/3600</f>
        <v>34.565333333333328</v>
      </c>
      <c r="E18" t="s">
        <v>10</v>
      </c>
      <c r="F18" t="s">
        <v>11</v>
      </c>
      <c r="G18" t="s">
        <v>34</v>
      </c>
      <c r="H18" s="2">
        <v>44613</v>
      </c>
    </row>
    <row r="19" spans="1:8" x14ac:dyDescent="0.3">
      <c r="A19" t="s">
        <v>31</v>
      </c>
      <c r="B19" t="s">
        <v>30</v>
      </c>
      <c r="C19" s="1">
        <f>0+35/60+31.6/3600</f>
        <v>0.59211111111111114</v>
      </c>
      <c r="D19" s="1">
        <f>34+34/60+26.8/3600</f>
        <v>34.574111111111115</v>
      </c>
      <c r="E19" t="s">
        <v>10</v>
      </c>
      <c r="F19" t="s">
        <v>13</v>
      </c>
      <c r="G19" t="s">
        <v>34</v>
      </c>
      <c r="H19" s="2">
        <v>44613</v>
      </c>
    </row>
    <row r="20" spans="1:8" x14ac:dyDescent="0.3">
      <c r="A20" t="s">
        <v>32</v>
      </c>
      <c r="B20" t="s">
        <v>30</v>
      </c>
      <c r="C20" s="1">
        <v>0.67588888999999996</v>
      </c>
      <c r="D20">
        <v>34.477888890000003</v>
      </c>
      <c r="E20" t="s">
        <v>10</v>
      </c>
      <c r="F20" t="s">
        <v>11</v>
      </c>
      <c r="G20" t="s">
        <v>34</v>
      </c>
      <c r="H20" s="2">
        <v>44613</v>
      </c>
    </row>
    <row r="21" spans="1:8" x14ac:dyDescent="0.3">
      <c r="A21" t="s">
        <v>33</v>
      </c>
      <c r="B21" t="s">
        <v>30</v>
      </c>
      <c r="C21">
        <v>0.61697222200000001</v>
      </c>
      <c r="D21">
        <v>34.479722219999999</v>
      </c>
      <c r="E21" t="s">
        <v>10</v>
      </c>
      <c r="F21" t="s">
        <v>13</v>
      </c>
      <c r="G21" t="s">
        <v>34</v>
      </c>
      <c r="H21" s="3">
        <v>44613</v>
      </c>
    </row>
    <row r="22" spans="1:8" x14ac:dyDescent="0.3">
      <c r="C22" s="1"/>
      <c r="D22" s="1"/>
      <c r="H22" s="2"/>
    </row>
    <row r="23" spans="1:8" x14ac:dyDescent="0.3">
      <c r="C23" s="1"/>
      <c r="D23" s="1"/>
      <c r="H23" s="2"/>
    </row>
    <row r="24" spans="1:8" x14ac:dyDescent="0.3">
      <c r="C24" s="1"/>
      <c r="D24" s="1"/>
      <c r="H24" s="2"/>
    </row>
    <row r="25" spans="1:8" x14ac:dyDescent="0.3">
      <c r="C25" s="1"/>
      <c r="D25" s="1"/>
      <c r="H25" s="2"/>
    </row>
    <row r="26" spans="1:8" x14ac:dyDescent="0.3">
      <c r="C26" s="1"/>
      <c r="D26" s="1"/>
      <c r="H26" s="2"/>
    </row>
    <row r="27" spans="1:8" x14ac:dyDescent="0.3">
      <c r="C27" s="1"/>
      <c r="D27" s="1"/>
      <c r="H27" s="2"/>
    </row>
    <row r="28" spans="1:8" x14ac:dyDescent="0.3">
      <c r="C28" s="1"/>
      <c r="D28" s="1"/>
      <c r="H28" s="2"/>
    </row>
    <row r="29" spans="1:8" x14ac:dyDescent="0.3">
      <c r="C29" s="1"/>
      <c r="D29" s="1"/>
      <c r="H29" s="2"/>
    </row>
    <row r="30" spans="1:8" x14ac:dyDescent="0.3">
      <c r="C30" s="1"/>
      <c r="D30" s="1"/>
      <c r="H30" s="2"/>
    </row>
    <row r="31" spans="1:8" x14ac:dyDescent="0.3">
      <c r="C31" s="1"/>
      <c r="D31" s="1"/>
      <c r="H31" s="2"/>
    </row>
    <row r="32" spans="1:8" x14ac:dyDescent="0.3">
      <c r="C32" s="1"/>
      <c r="D32" s="1"/>
      <c r="H32" s="2"/>
    </row>
    <row r="33" spans="3:8" x14ac:dyDescent="0.3">
      <c r="C33" s="1"/>
      <c r="D33" s="1"/>
      <c r="H33" s="2"/>
    </row>
    <row r="34" spans="3:8" x14ac:dyDescent="0.3">
      <c r="C34" s="1"/>
      <c r="D34" s="1"/>
      <c r="H34" s="2"/>
    </row>
    <row r="35" spans="3:8" x14ac:dyDescent="0.3">
      <c r="C35" s="1"/>
      <c r="D35" s="1"/>
      <c r="H35" s="2"/>
    </row>
    <row r="36" spans="3:8" x14ac:dyDescent="0.3">
      <c r="C36" s="1"/>
      <c r="D36" s="1"/>
      <c r="H36" s="2"/>
    </row>
    <row r="37" spans="3:8" x14ac:dyDescent="0.3">
      <c r="C37" s="1"/>
      <c r="D37" s="1"/>
      <c r="H37" s="2"/>
    </row>
    <row r="38" spans="3:8" x14ac:dyDescent="0.3">
      <c r="C38" s="1"/>
      <c r="D38" s="1"/>
      <c r="H38" s="2"/>
    </row>
    <row r="39" spans="3:8" x14ac:dyDescent="0.3">
      <c r="C39" s="1"/>
      <c r="D39" s="1"/>
      <c r="H39" s="2"/>
    </row>
    <row r="40" spans="3:8" x14ac:dyDescent="0.3">
      <c r="C40" s="1"/>
      <c r="D40" s="1"/>
      <c r="H40" s="2"/>
    </row>
    <row r="41" spans="3:8" x14ac:dyDescent="0.3">
      <c r="C41" s="1"/>
      <c r="D41" s="1"/>
      <c r="H41" s="2"/>
    </row>
    <row r="42" spans="3:8" x14ac:dyDescent="0.3">
      <c r="C42" s="1"/>
      <c r="D42" s="1"/>
      <c r="H42" s="2"/>
    </row>
    <row r="43" spans="3:8" x14ac:dyDescent="0.3">
      <c r="C43" s="1"/>
      <c r="D43" s="1"/>
      <c r="H43" s="2"/>
    </row>
    <row r="44" spans="3:8" x14ac:dyDescent="0.3">
      <c r="C44" s="1"/>
      <c r="D44" s="1"/>
      <c r="H44" s="2"/>
    </row>
    <row r="45" spans="3:8" x14ac:dyDescent="0.3">
      <c r="C45" s="1"/>
      <c r="D45" s="1"/>
      <c r="H45" s="2"/>
    </row>
    <row r="46" spans="3:8" x14ac:dyDescent="0.3">
      <c r="C46" s="1"/>
      <c r="D46" s="1"/>
      <c r="H46" s="2"/>
    </row>
    <row r="47" spans="3:8" x14ac:dyDescent="0.3">
      <c r="C47" s="1"/>
      <c r="D47" s="1"/>
      <c r="H47" s="2"/>
    </row>
    <row r="48" spans="3:8" x14ac:dyDescent="0.3">
      <c r="C48" s="1"/>
      <c r="D48" s="1"/>
      <c r="H48" s="2"/>
    </row>
    <row r="49" spans="3:8" x14ac:dyDescent="0.3">
      <c r="C49" s="1"/>
      <c r="D49" s="1"/>
      <c r="H49" s="2"/>
    </row>
    <row r="50" spans="3:8" x14ac:dyDescent="0.3">
      <c r="C50" s="1"/>
      <c r="D50" s="1"/>
      <c r="H50" s="2"/>
    </row>
    <row r="51" spans="3:8" x14ac:dyDescent="0.3">
      <c r="C51" s="1"/>
      <c r="D51" s="1"/>
      <c r="H51" s="2"/>
    </row>
    <row r="52" spans="3:8" x14ac:dyDescent="0.3">
      <c r="C52" s="1"/>
      <c r="D52" s="1"/>
      <c r="H52" s="2"/>
    </row>
    <row r="53" spans="3:8" x14ac:dyDescent="0.3">
      <c r="C53" s="1"/>
      <c r="H53" s="2"/>
    </row>
    <row r="54" spans="3:8" x14ac:dyDescent="0.3">
      <c r="H54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Jalloh, A. Abdul</dc:creator>
  <cp:lastModifiedBy>Miss. NNP Mazibuko</cp:lastModifiedBy>
  <dcterms:created xsi:type="dcterms:W3CDTF">2023-09-13T08:08:30Z</dcterms:created>
  <dcterms:modified xsi:type="dcterms:W3CDTF">2024-08-02T11:50:07Z</dcterms:modified>
</cp:coreProperties>
</file>