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E:\Student's works\MDL articles\HPV-BV article\New version\Supplemental files\"/>
    </mc:Choice>
  </mc:AlternateContent>
  <xr:revisionPtr revIDLastSave="0" documentId="13_ncr:1_{945524C6-BE8D-48D0-9D78-39B9E685C2DA}" xr6:coauthVersionLast="47" xr6:coauthVersionMax="47" xr10:uidLastSave="{00000000-0000-0000-0000-000000000000}"/>
  <bookViews>
    <workbookView xWindow="-132" yWindow="-132" windowWidth="23304" windowHeight="12504" firstSheet="1" activeTab="3" xr2:uid="{00000000-000D-0000-FFFF-FFFF00000000}"/>
  </bookViews>
  <sheets>
    <sheet name="2.1 BV-Bacteria&gt;Freq+Mean" sheetId="14" r:id="rId1"/>
    <sheet name="2.2 BV-HPV&gt;Freq+Mean" sheetId="16" r:id="rId2"/>
    <sheet name="2.3 Cytology-Bacteria&gt;Freq+Mean" sheetId="17" r:id="rId3"/>
    <sheet name="2.4 HPV-Cytology&gt;Freq+Mean" sheetId="12" r:id="rId4"/>
    <sheet name="2.5 Chi-square analysis" sheetId="18" r:id="rId5"/>
    <sheet name="2.6 Chi-square&gt;all factors" sheetId="19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16" l="1"/>
  <c r="D16" i="16"/>
  <c r="E16" i="16"/>
  <c r="F16" i="16"/>
  <c r="G16" i="16"/>
  <c r="H16" i="16"/>
  <c r="I16" i="16"/>
  <c r="J16" i="16"/>
  <c r="K16" i="16"/>
  <c r="L16" i="16"/>
  <c r="M16" i="16"/>
  <c r="N16" i="16"/>
  <c r="B16" i="16"/>
  <c r="C14" i="14"/>
  <c r="D14" i="14"/>
  <c r="E14" i="14"/>
  <c r="F14" i="14"/>
  <c r="G14" i="14"/>
  <c r="H14" i="14"/>
  <c r="I14" i="14"/>
  <c r="J14" i="14"/>
  <c r="B14" i="14"/>
  <c r="C15" i="16"/>
  <c r="D15" i="16"/>
  <c r="E15" i="16"/>
  <c r="F15" i="16"/>
  <c r="G15" i="16"/>
  <c r="H15" i="16"/>
  <c r="I15" i="16"/>
  <c r="J15" i="16"/>
  <c r="K15" i="16"/>
  <c r="L15" i="16"/>
  <c r="M15" i="16"/>
  <c r="N15" i="16"/>
  <c r="B15" i="16"/>
  <c r="B14" i="16"/>
  <c r="C14" i="16"/>
  <c r="D14" i="16"/>
  <c r="E14" i="16"/>
  <c r="F14" i="16"/>
  <c r="G14" i="16"/>
  <c r="H14" i="16"/>
  <c r="I14" i="16"/>
  <c r="J14" i="16"/>
  <c r="K14" i="16"/>
  <c r="L14" i="16"/>
  <c r="M14" i="16"/>
  <c r="N14" i="16"/>
  <c r="B7" i="16"/>
  <c r="B6" i="16"/>
  <c r="C6" i="16"/>
  <c r="C7" i="16" s="1"/>
  <c r="D6" i="16"/>
  <c r="D7" i="16" s="1"/>
  <c r="E6" i="16"/>
  <c r="E7" i="16" s="1"/>
  <c r="F6" i="16"/>
  <c r="F7" i="16" s="1"/>
  <c r="G6" i="16"/>
  <c r="G7" i="16" s="1"/>
  <c r="H6" i="16"/>
  <c r="H7" i="16" s="1"/>
  <c r="I6" i="16"/>
  <c r="I7" i="16" s="1"/>
  <c r="J6" i="16"/>
  <c r="J7" i="16" s="1"/>
  <c r="K6" i="16"/>
  <c r="K7" i="16" s="1"/>
  <c r="L6" i="16"/>
  <c r="L7" i="16" s="1"/>
  <c r="M6" i="16"/>
  <c r="M7" i="16" s="1"/>
  <c r="N6" i="16"/>
  <c r="N7" i="16" s="1"/>
  <c r="H13" i="14"/>
  <c r="I13" i="14"/>
  <c r="J13" i="14"/>
  <c r="E13" i="14"/>
  <c r="F13" i="14"/>
  <c r="G13" i="14"/>
  <c r="C13" i="14"/>
  <c r="D13" i="14"/>
  <c r="B13" i="14"/>
  <c r="B12" i="14"/>
  <c r="C12" i="14"/>
  <c r="D12" i="14"/>
  <c r="E12" i="14"/>
  <c r="F12" i="14"/>
  <c r="G12" i="14"/>
  <c r="H12" i="14"/>
  <c r="I12" i="14"/>
  <c r="J12" i="14"/>
  <c r="B6" i="14"/>
  <c r="C6" i="14"/>
  <c r="D6" i="14"/>
  <c r="E6" i="14"/>
  <c r="F6" i="14"/>
  <c r="G6" i="14"/>
  <c r="H6" i="14"/>
  <c r="I6" i="14"/>
  <c r="J6" i="14"/>
</calcChain>
</file>

<file path=xl/sharedStrings.xml><?xml version="1.0" encoding="utf-8"?>
<sst xmlns="http://schemas.openxmlformats.org/spreadsheetml/2006/main" count="683" uniqueCount="75">
  <si>
    <t>F. vaginae</t>
  </si>
  <si>
    <t>G. vaginalis</t>
  </si>
  <si>
    <t>BVAB-2</t>
  </si>
  <si>
    <t>Megasphaera sp.Type 1</t>
  </si>
  <si>
    <t>Megasphaera sp. Type 2</t>
  </si>
  <si>
    <t>L. iners</t>
  </si>
  <si>
    <t>L. gasseri</t>
  </si>
  <si>
    <t>L. jensenii</t>
  </si>
  <si>
    <t>L. crispatus</t>
  </si>
  <si>
    <t>BV Status</t>
  </si>
  <si>
    <t>HPV 16</t>
  </si>
  <si>
    <t>HPV 18</t>
  </si>
  <si>
    <t>HPV 31</t>
  </si>
  <si>
    <t>HPV 33</t>
  </si>
  <si>
    <t>HPV 35</t>
  </si>
  <si>
    <t>HPV 39</t>
  </si>
  <si>
    <t>HPV 45</t>
  </si>
  <si>
    <t>HPV 51</t>
  </si>
  <si>
    <t>HPV 52</t>
  </si>
  <si>
    <t>HPV 56</t>
  </si>
  <si>
    <t>HPV 58</t>
  </si>
  <si>
    <t>HPV 59</t>
  </si>
  <si>
    <t>HPV 68</t>
  </si>
  <si>
    <t>NILM</t>
  </si>
  <si>
    <t>ECA:AGC</t>
  </si>
  <si>
    <t>ECA:ASCUS</t>
  </si>
  <si>
    <t>ECA:ASC-H</t>
  </si>
  <si>
    <t>ECA:HSIL</t>
  </si>
  <si>
    <t>ECA:LSIL</t>
  </si>
  <si>
    <t>RCC</t>
  </si>
  <si>
    <t xml:space="preserve">L. crispatus </t>
  </si>
  <si>
    <t xml:space="preserve">L. jensenii </t>
  </si>
  <si>
    <t xml:space="preserve">L. gasseri </t>
  </si>
  <si>
    <t xml:space="preserve">L. iners </t>
  </si>
  <si>
    <t xml:space="preserve">Megasphaera sp. Type 2 </t>
  </si>
  <si>
    <t xml:space="preserve">Megasphaera sp.Type 1 </t>
  </si>
  <si>
    <t xml:space="preserve">BVAB-2 </t>
  </si>
  <si>
    <t xml:space="preserve">G. vaginalis </t>
  </si>
  <si>
    <t xml:space="preserve">F. vaginae </t>
  </si>
  <si>
    <t xml:space="preserve">HPV 68 </t>
  </si>
  <si>
    <t xml:space="preserve">HPV 59 </t>
  </si>
  <si>
    <t xml:space="preserve">HPV 58 </t>
  </si>
  <si>
    <t xml:space="preserve">HPV 56 </t>
  </si>
  <si>
    <t xml:space="preserve">HPV 52 </t>
  </si>
  <si>
    <t xml:space="preserve">HPV 51 </t>
  </si>
  <si>
    <t xml:space="preserve">HPV 45 </t>
  </si>
  <si>
    <t xml:space="preserve">HPV 39 </t>
  </si>
  <si>
    <t xml:space="preserve">HPV 35 </t>
  </si>
  <si>
    <t xml:space="preserve">HPV 33 </t>
  </si>
  <si>
    <t xml:space="preserve">HPV 31 </t>
  </si>
  <si>
    <t xml:space="preserve">HPV 18 </t>
  </si>
  <si>
    <t xml:space="preserve">HPV 16 </t>
  </si>
  <si>
    <t>Mean</t>
  </si>
  <si>
    <t>BV Negative</t>
  </si>
  <si>
    <t>Transitional BV</t>
  </si>
  <si>
    <t>BV Positive</t>
  </si>
  <si>
    <t>P-values</t>
  </si>
  <si>
    <t>Count</t>
  </si>
  <si>
    <t>Frequency</t>
  </si>
  <si>
    <t>Frequency count</t>
  </si>
  <si>
    <t>Bacterial Species</t>
  </si>
  <si>
    <t>BV Outcome</t>
  </si>
  <si>
    <t>Chi-Square p-value (Bacteria)</t>
  </si>
  <si>
    <t>Cytology Outcome</t>
  </si>
  <si>
    <t>HPV Type</t>
  </si>
  <si>
    <t>Chi-Square p-value (HPV)</t>
  </si>
  <si>
    <t>ECA:SIL</t>
  </si>
  <si>
    <t>Provider State</t>
  </si>
  <si>
    <t>Pt. Age</t>
  </si>
  <si>
    <t>Pt. Gender</t>
  </si>
  <si>
    <t>hrHPV Result</t>
  </si>
  <si>
    <t>% BV positive</t>
  </si>
  <si>
    <t>% BV Positive</t>
  </si>
  <si>
    <t>%BV negative</t>
  </si>
  <si>
    <t>% BV negative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</si>
</sst>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/>
    </xf>
    <xf numFmtId="4" fontId="0" fillId="0" borderId="0" xfId="0" applyNumberFormat="1" applyAlignment="1">
      <alignment horizontal="left"/>
    </xf>
    <xf numFmtId="0" fontId="2" fillId="0" borderId="0" xfId="0" applyFont="1" applyAlignment="1">
      <alignment horizontal="left" vertical="center"/>
    </xf>
    <xf numFmtId="4" fontId="2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3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1" xfId="0" applyFont="1" applyBorder="1" applyAlignment="1">
      <alignment horizontal="center" vertical="top"/>
    </xf>
    <xf numFmtId="0" fontId="1" fillId="0" borderId="0" xfId="0" applyFont="1" applyAlignment="1">
      <alignment horizontal="center"/>
    </xf>
    <xf numFmtId="0" fontId="0" fillId="0" borderId="0" xfId="0" applyBorder="1"/>
    <xf numFmtId="0" fontId="1" fillId="0" borderId="0" xfId="0" applyFont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4DD65A-260E-427D-BD7D-119895280526}">
  <dimension ref="A1:K17"/>
  <sheetViews>
    <sheetView zoomScaleNormal="100" workbookViewId="0">
      <selection activeCell="A8" sqref="A8:J11"/>
    </sheetView>
  </sheetViews>
  <sheetFormatPr defaultRowHeight="14.4" x14ac:dyDescent="0.3"/>
  <cols>
    <col min="1" max="11" width="23.5546875" style="1" customWidth="1"/>
  </cols>
  <sheetData>
    <row r="1" spans="1:10" x14ac:dyDescent="0.3">
      <c r="A1" s="11" t="s">
        <v>57</v>
      </c>
      <c r="B1" s="11"/>
      <c r="C1" s="11"/>
      <c r="D1" s="11"/>
      <c r="E1" s="11"/>
      <c r="F1" s="11"/>
      <c r="G1" s="11"/>
      <c r="H1" s="11"/>
      <c r="I1" s="11"/>
      <c r="J1" s="11"/>
    </row>
    <row r="2" spans="1:10" x14ac:dyDescent="0.3">
      <c r="A2" s="2" t="s">
        <v>9</v>
      </c>
      <c r="B2" s="2" t="s">
        <v>38</v>
      </c>
      <c r="C2" s="2" t="s">
        <v>37</v>
      </c>
      <c r="D2" s="2" t="s">
        <v>36</v>
      </c>
      <c r="E2" s="2" t="s">
        <v>35</v>
      </c>
      <c r="F2" s="2" t="s">
        <v>34</v>
      </c>
      <c r="G2" s="2" t="s">
        <v>33</v>
      </c>
      <c r="H2" s="2" t="s">
        <v>32</v>
      </c>
      <c r="I2" s="2" t="s">
        <v>31</v>
      </c>
      <c r="J2" s="2" t="s">
        <v>30</v>
      </c>
    </row>
    <row r="3" spans="1:10" x14ac:dyDescent="0.3">
      <c r="A3" s="2" t="s">
        <v>53</v>
      </c>
      <c r="B3" s="1">
        <v>203</v>
      </c>
      <c r="C3" s="1">
        <v>568</v>
      </c>
      <c r="D3" s="1">
        <v>47</v>
      </c>
      <c r="E3" s="1">
        <v>14</v>
      </c>
      <c r="F3" s="1">
        <v>4</v>
      </c>
      <c r="G3" s="1">
        <v>2201</v>
      </c>
      <c r="H3" s="1">
        <v>1296</v>
      </c>
      <c r="I3" s="1">
        <v>2243</v>
      </c>
      <c r="J3" s="1">
        <v>4712</v>
      </c>
    </row>
    <row r="4" spans="1:10" x14ac:dyDescent="0.3">
      <c r="A4" s="2" t="s">
        <v>54</v>
      </c>
      <c r="B4" s="1">
        <v>360</v>
      </c>
      <c r="C4" s="1">
        <v>160</v>
      </c>
      <c r="D4" s="1">
        <v>89</v>
      </c>
      <c r="E4" s="1">
        <v>50</v>
      </c>
      <c r="F4" s="1">
        <v>26</v>
      </c>
      <c r="G4" s="1">
        <v>147</v>
      </c>
      <c r="H4" s="1">
        <v>123</v>
      </c>
      <c r="I4" s="1">
        <v>164</v>
      </c>
      <c r="J4" s="1">
        <v>198</v>
      </c>
    </row>
    <row r="5" spans="1:10" x14ac:dyDescent="0.3">
      <c r="A5" s="2" t="s">
        <v>55</v>
      </c>
      <c r="B5" s="1">
        <v>5350</v>
      </c>
      <c r="C5" s="1">
        <v>4703</v>
      </c>
      <c r="D5" s="1">
        <v>3798</v>
      </c>
      <c r="E5" s="1">
        <v>3977</v>
      </c>
      <c r="F5" s="1">
        <v>1412</v>
      </c>
      <c r="G5" s="1">
        <v>4465</v>
      </c>
      <c r="H5" s="1">
        <v>206</v>
      </c>
      <c r="I5" s="1">
        <v>306</v>
      </c>
      <c r="J5" s="1">
        <v>273</v>
      </c>
    </row>
    <row r="6" spans="1:10" x14ac:dyDescent="0.3">
      <c r="A6" s="2"/>
      <c r="B6" s="3">
        <f t="shared" ref="B6:J6" si="0">SUM(B3:B5)</f>
        <v>5913</v>
      </c>
      <c r="C6" s="3">
        <f t="shared" si="0"/>
        <v>5431</v>
      </c>
      <c r="D6" s="3">
        <f t="shared" si="0"/>
        <v>3934</v>
      </c>
      <c r="E6" s="3">
        <f t="shared" si="0"/>
        <v>4041</v>
      </c>
      <c r="F6" s="3">
        <f t="shared" si="0"/>
        <v>1442</v>
      </c>
      <c r="G6" s="3">
        <f t="shared" si="0"/>
        <v>6813</v>
      </c>
      <c r="H6" s="3">
        <f t="shared" si="0"/>
        <v>1625</v>
      </c>
      <c r="I6" s="3">
        <f t="shared" si="0"/>
        <v>2713</v>
      </c>
      <c r="J6" s="3">
        <f t="shared" si="0"/>
        <v>5183</v>
      </c>
    </row>
    <row r="7" spans="1:10" x14ac:dyDescent="0.3">
      <c r="A7" s="11" t="s">
        <v>52</v>
      </c>
      <c r="B7" s="11"/>
      <c r="C7" s="11"/>
      <c r="D7" s="11"/>
      <c r="E7" s="11"/>
      <c r="F7" s="11"/>
      <c r="G7" s="11"/>
      <c r="H7" s="11"/>
      <c r="I7" s="11"/>
      <c r="J7" s="11"/>
    </row>
    <row r="8" spans="1:10" x14ac:dyDescent="0.3">
      <c r="A8" s="2" t="s">
        <v>9</v>
      </c>
      <c r="B8" s="2" t="s">
        <v>0</v>
      </c>
      <c r="C8" s="2" t="s">
        <v>1</v>
      </c>
      <c r="D8" s="2" t="s">
        <v>2</v>
      </c>
      <c r="E8" s="2" t="s">
        <v>3</v>
      </c>
      <c r="F8" s="2" t="s">
        <v>4</v>
      </c>
      <c r="G8" s="2" t="s">
        <v>5</v>
      </c>
      <c r="H8" s="2" t="s">
        <v>6</v>
      </c>
      <c r="I8" s="2" t="s">
        <v>7</v>
      </c>
      <c r="J8" s="2" t="s">
        <v>8</v>
      </c>
    </row>
    <row r="9" spans="1:10" x14ac:dyDescent="0.3">
      <c r="A9" s="2" t="s">
        <v>53</v>
      </c>
      <c r="B9" s="1">
        <v>24.337141205376501</v>
      </c>
      <c r="C9" s="1">
        <v>389.7488177482295</v>
      </c>
      <c r="D9" s="1">
        <v>2.656356409885821</v>
      </c>
      <c r="E9" s="1">
        <v>1.2402269114033819</v>
      </c>
      <c r="F9" s="1">
        <v>0.22632605867899991</v>
      </c>
      <c r="G9" s="1">
        <v>1177.2120465385169</v>
      </c>
      <c r="H9" s="1">
        <v>1057.65826709062</v>
      </c>
      <c r="I9" s="1">
        <v>15272.676034108979</v>
      </c>
      <c r="J9" s="1">
        <v>9710.2048431854309</v>
      </c>
    </row>
    <row r="10" spans="1:10" x14ac:dyDescent="0.3">
      <c r="A10" s="2" t="s">
        <v>54</v>
      </c>
      <c r="B10" s="1">
        <v>6034.0905911330046</v>
      </c>
      <c r="C10" s="1">
        <v>1617.192290640394</v>
      </c>
      <c r="D10" s="1">
        <v>627.52192118226594</v>
      </c>
      <c r="E10" s="1">
        <v>730.77647783251234</v>
      </c>
      <c r="F10" s="1">
        <v>194.45911330049259</v>
      </c>
      <c r="G10" s="1">
        <v>888.94677339901477</v>
      </c>
      <c r="H10" s="1">
        <v>786.88100985221672</v>
      </c>
      <c r="I10" s="1">
        <v>2995.421256157636</v>
      </c>
      <c r="J10" s="1">
        <v>2274.037019704434</v>
      </c>
    </row>
    <row r="11" spans="1:10" x14ac:dyDescent="0.3">
      <c r="A11" s="2" t="s">
        <v>55</v>
      </c>
      <c r="B11" s="1">
        <v>52204.74486235209</v>
      </c>
      <c r="C11" s="1">
        <v>27625.012838686311</v>
      </c>
      <c r="D11" s="1">
        <v>28029.181566046849</v>
      </c>
      <c r="E11" s="1">
        <v>547791.30706471868</v>
      </c>
      <c r="F11" s="1">
        <v>19384.43543829993</v>
      </c>
      <c r="G11" s="1">
        <v>2954.7534230862111</v>
      </c>
      <c r="H11" s="1">
        <v>32.883402559768172</v>
      </c>
      <c r="I11" s="1">
        <v>52.006253320453993</v>
      </c>
      <c r="J11" s="1">
        <v>67.48644168075343</v>
      </c>
    </row>
    <row r="12" spans="1:10" x14ac:dyDescent="0.3">
      <c r="B12" s="3">
        <f t="shared" ref="B12:J12" si="1">SUM(B9:B11)</f>
        <v>58263.17259469047</v>
      </c>
      <c r="C12" s="3">
        <f t="shared" si="1"/>
        <v>29631.953947074933</v>
      </c>
      <c r="D12" s="3">
        <f t="shared" si="1"/>
        <v>28659.359843639002</v>
      </c>
      <c r="E12" s="3">
        <f t="shared" si="1"/>
        <v>548523.32376946264</v>
      </c>
      <c r="F12" s="3">
        <f t="shared" si="1"/>
        <v>19579.120877659101</v>
      </c>
      <c r="G12" s="3">
        <f t="shared" si="1"/>
        <v>5020.912243023743</v>
      </c>
      <c r="H12" s="3">
        <f t="shared" si="1"/>
        <v>1877.422679502605</v>
      </c>
      <c r="I12" s="3">
        <f t="shared" si="1"/>
        <v>18320.103543587069</v>
      </c>
      <c r="J12" s="3">
        <f t="shared" si="1"/>
        <v>12051.728304570619</v>
      </c>
    </row>
    <row r="13" spans="1:10" x14ac:dyDescent="0.3">
      <c r="A13" s="3" t="s">
        <v>71</v>
      </c>
      <c r="B13" s="1">
        <f>B11/B12 *100</f>
        <v>89.601617175082424</v>
      </c>
      <c r="C13" s="1">
        <f t="shared" ref="C13:D13" si="2">C11/C12 *100</f>
        <v>93.227105063766018</v>
      </c>
      <c r="D13" s="1">
        <f t="shared" si="2"/>
        <v>97.801143218026127</v>
      </c>
      <c r="E13" s="1">
        <f t="shared" ref="E13" si="3">E11/E12 *100</f>
        <v>99.866547752297279</v>
      </c>
      <c r="F13" s="1">
        <f t="shared" ref="F13" si="4">F11/F12 *100</f>
        <v>99.005647696974393</v>
      </c>
      <c r="G13" s="1">
        <f t="shared" ref="G13" si="5">G11/G12 *100</f>
        <v>58.848935812245351</v>
      </c>
      <c r="H13" s="1">
        <f t="shared" ref="H13" si="6">H11/H12 *100</f>
        <v>1.7515183404772834</v>
      </c>
      <c r="I13" s="1">
        <f t="shared" ref="I13" si="7">I11/I12 *100</f>
        <v>0.28387532415808164</v>
      </c>
      <c r="J13" s="1">
        <f t="shared" ref="J13" si="8">J11/J12 *100</f>
        <v>0.55997314223520289</v>
      </c>
    </row>
    <row r="14" spans="1:10" x14ac:dyDescent="0.3">
      <c r="A14" s="3" t="s">
        <v>73</v>
      </c>
      <c r="B14" s="1">
        <f>B9/B12 * 100</f>
        <v>4.177105386052106E-2</v>
      </c>
      <c r="C14" s="1">
        <f t="shared" ref="C14:J14" si="9">C9/C12 * 100</f>
        <v>1.3152990803250857</v>
      </c>
      <c r="D14" s="1">
        <f t="shared" si="9"/>
        <v>9.2687220662934812E-3</v>
      </c>
      <c r="E14" s="1">
        <f t="shared" si="9"/>
        <v>2.2610285792051997E-4</v>
      </c>
      <c r="F14" s="1">
        <f t="shared" si="9"/>
        <v>1.1559561846173128E-3</v>
      </c>
      <c r="G14" s="1">
        <f t="shared" si="9"/>
        <v>23.446178494240417</v>
      </c>
      <c r="H14" s="1">
        <f t="shared" si="9"/>
        <v>56.335649858604611</v>
      </c>
      <c r="I14" s="1">
        <f t="shared" si="9"/>
        <v>83.365664379419741</v>
      </c>
      <c r="J14" s="1">
        <f t="shared" si="9"/>
        <v>80.571056679918968</v>
      </c>
    </row>
    <row r="15" spans="1:10" x14ac:dyDescent="0.3">
      <c r="A15" s="11" t="s">
        <v>56</v>
      </c>
      <c r="B15" s="11"/>
      <c r="C15" s="11"/>
      <c r="D15" s="11"/>
      <c r="E15" s="11"/>
      <c r="F15" s="11"/>
      <c r="G15" s="11"/>
      <c r="H15" s="11"/>
      <c r="I15" s="11"/>
      <c r="J15" s="11"/>
    </row>
    <row r="16" spans="1:10" s="1" customFormat="1" x14ac:dyDescent="0.3">
      <c r="B16" s="2" t="s">
        <v>0</v>
      </c>
      <c r="C16" s="2" t="s">
        <v>1</v>
      </c>
      <c r="D16" s="2" t="s">
        <v>2</v>
      </c>
      <c r="E16" s="2" t="s">
        <v>3</v>
      </c>
      <c r="F16" s="2" t="s">
        <v>4</v>
      </c>
      <c r="G16" s="2" t="s">
        <v>5</v>
      </c>
      <c r="H16" s="2" t="s">
        <v>6</v>
      </c>
      <c r="I16" s="2" t="s">
        <v>7</v>
      </c>
      <c r="J16" s="2" t="s">
        <v>8</v>
      </c>
    </row>
    <row r="17" spans="1:10" s="1" customFormat="1" x14ac:dyDescent="0.3">
      <c r="A17" s="2"/>
      <c r="B17" s="1">
        <v>1.4170122964046741E-36</v>
      </c>
      <c r="C17" s="1">
        <v>1.590472727848836E-6</v>
      </c>
      <c r="D17" s="1">
        <v>2.3053430281483929E-7</v>
      </c>
      <c r="E17" s="1">
        <v>0.51331441263239308</v>
      </c>
      <c r="F17" s="1">
        <v>2.1094535312186409E-4</v>
      </c>
      <c r="G17" s="1">
        <v>4.4152521678535318E-16</v>
      </c>
      <c r="H17" s="1">
        <v>4.0477861910373001E-9</v>
      </c>
      <c r="I17" s="1">
        <v>0.25396665332796958</v>
      </c>
      <c r="J17" s="1">
        <v>1.5458874006500959E-3</v>
      </c>
    </row>
  </sheetData>
  <mergeCells count="3">
    <mergeCell ref="A1:J1"/>
    <mergeCell ref="A7:J7"/>
    <mergeCell ref="A15:J1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156968-3531-4A74-ACA1-B717AB2812B1}">
  <dimension ref="A1:P20"/>
  <sheetViews>
    <sheetView zoomScaleNormal="100" workbookViewId="0">
      <selection activeCell="A10" sqref="A10:N13"/>
    </sheetView>
  </sheetViews>
  <sheetFormatPr defaultColWidth="18.77734375" defaultRowHeight="14.4" x14ac:dyDescent="0.3"/>
  <sheetData>
    <row r="1" spans="1:16" x14ac:dyDescent="0.3">
      <c r="A1" s="11" t="s">
        <v>57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</row>
    <row r="2" spans="1:16" x14ac:dyDescent="0.3">
      <c r="A2" s="2" t="s">
        <v>9</v>
      </c>
      <c r="B2" s="2" t="s">
        <v>51</v>
      </c>
      <c r="C2" s="2" t="s">
        <v>50</v>
      </c>
      <c r="D2" s="2" t="s">
        <v>49</v>
      </c>
      <c r="E2" s="2" t="s">
        <v>48</v>
      </c>
      <c r="F2" s="2" t="s">
        <v>47</v>
      </c>
      <c r="G2" s="2" t="s">
        <v>46</v>
      </c>
      <c r="H2" s="2" t="s">
        <v>45</v>
      </c>
      <c r="I2" s="2" t="s">
        <v>44</v>
      </c>
      <c r="J2" s="2" t="s">
        <v>43</v>
      </c>
      <c r="K2" s="2" t="s">
        <v>42</v>
      </c>
      <c r="L2" s="2" t="s">
        <v>41</v>
      </c>
      <c r="M2" s="2" t="s">
        <v>40</v>
      </c>
      <c r="N2" s="2" t="s">
        <v>39</v>
      </c>
      <c r="O2" s="1"/>
      <c r="P2" s="1"/>
    </row>
    <row r="3" spans="1:16" x14ac:dyDescent="0.3">
      <c r="A3" s="2" t="s">
        <v>53</v>
      </c>
      <c r="B3" s="1">
        <v>58</v>
      </c>
      <c r="C3" s="1">
        <v>23</v>
      </c>
      <c r="D3" s="1">
        <v>64</v>
      </c>
      <c r="E3" s="1">
        <v>19</v>
      </c>
      <c r="F3" s="1">
        <v>58</v>
      </c>
      <c r="G3" s="1">
        <v>48</v>
      </c>
      <c r="H3" s="1">
        <v>54</v>
      </c>
      <c r="I3" s="1">
        <v>80</v>
      </c>
      <c r="J3" s="1">
        <v>84</v>
      </c>
      <c r="K3" s="1">
        <v>82</v>
      </c>
      <c r="L3" s="1">
        <v>35</v>
      </c>
      <c r="M3" s="1">
        <v>70</v>
      </c>
      <c r="N3" s="1">
        <v>36</v>
      </c>
      <c r="O3" s="1"/>
      <c r="P3" s="1"/>
    </row>
    <row r="4" spans="1:16" x14ac:dyDescent="0.3">
      <c r="A4" s="2" t="s">
        <v>54</v>
      </c>
      <c r="B4" s="1">
        <v>4</v>
      </c>
      <c r="C4" s="1">
        <v>4</v>
      </c>
      <c r="D4" s="1">
        <v>6</v>
      </c>
      <c r="E4" s="1">
        <v>1</v>
      </c>
      <c r="F4" s="1">
        <v>7</v>
      </c>
      <c r="G4" s="1">
        <v>3</v>
      </c>
      <c r="H4" s="1">
        <v>7</v>
      </c>
      <c r="I4" s="1">
        <v>5</v>
      </c>
      <c r="J4" s="1">
        <v>7</v>
      </c>
      <c r="K4" s="1">
        <v>3</v>
      </c>
      <c r="L4" s="1">
        <v>3</v>
      </c>
      <c r="M4" s="1">
        <v>6</v>
      </c>
      <c r="N4" s="1">
        <v>0</v>
      </c>
      <c r="O4" s="1"/>
      <c r="P4" s="1"/>
    </row>
    <row r="5" spans="1:16" x14ac:dyDescent="0.3">
      <c r="A5" s="2" t="s">
        <v>55</v>
      </c>
      <c r="B5" s="1">
        <v>123</v>
      </c>
      <c r="C5" s="1">
        <v>59</v>
      </c>
      <c r="D5" s="1">
        <v>108</v>
      </c>
      <c r="E5" s="1">
        <v>29</v>
      </c>
      <c r="F5" s="1">
        <v>123</v>
      </c>
      <c r="G5" s="1">
        <v>77</v>
      </c>
      <c r="H5" s="1">
        <v>99</v>
      </c>
      <c r="I5" s="1">
        <v>124</v>
      </c>
      <c r="J5" s="1">
        <v>135</v>
      </c>
      <c r="K5" s="1">
        <v>102</v>
      </c>
      <c r="L5" s="1">
        <v>55</v>
      </c>
      <c r="M5" s="1">
        <v>82</v>
      </c>
      <c r="N5" s="1">
        <v>52</v>
      </c>
      <c r="O5" s="1"/>
      <c r="P5" s="1"/>
    </row>
    <row r="6" spans="1:16" x14ac:dyDescent="0.3">
      <c r="B6" s="3">
        <f t="shared" ref="B6:N6" si="0">SUM(B3:B5)</f>
        <v>185</v>
      </c>
      <c r="C6" s="3">
        <f t="shared" si="0"/>
        <v>86</v>
      </c>
      <c r="D6" s="3">
        <f t="shared" si="0"/>
        <v>178</v>
      </c>
      <c r="E6" s="3">
        <f t="shared" si="0"/>
        <v>49</v>
      </c>
      <c r="F6" s="3">
        <f t="shared" si="0"/>
        <v>188</v>
      </c>
      <c r="G6" s="3">
        <f t="shared" si="0"/>
        <v>128</v>
      </c>
      <c r="H6" s="3">
        <f t="shared" si="0"/>
        <v>160</v>
      </c>
      <c r="I6" s="3">
        <f t="shared" si="0"/>
        <v>209</v>
      </c>
      <c r="J6" s="3">
        <f t="shared" si="0"/>
        <v>226</v>
      </c>
      <c r="K6" s="3">
        <f t="shared" si="0"/>
        <v>187</v>
      </c>
      <c r="L6" s="3">
        <f t="shared" si="0"/>
        <v>93</v>
      </c>
      <c r="M6" s="3">
        <f t="shared" si="0"/>
        <v>158</v>
      </c>
      <c r="N6" s="3">
        <f t="shared" si="0"/>
        <v>88</v>
      </c>
      <c r="O6" s="1"/>
      <c r="P6" s="1"/>
    </row>
    <row r="7" spans="1:16" x14ac:dyDescent="0.3">
      <c r="A7" s="3" t="s">
        <v>71</v>
      </c>
      <c r="B7" s="1">
        <f>B5/B6 *100</f>
        <v>66.486486486486484</v>
      </c>
      <c r="C7" s="1">
        <f t="shared" ref="C7:N7" si="1">C5/C6 *100</f>
        <v>68.604651162790702</v>
      </c>
      <c r="D7" s="1">
        <f t="shared" si="1"/>
        <v>60.674157303370791</v>
      </c>
      <c r="E7" s="1">
        <f t="shared" si="1"/>
        <v>59.183673469387756</v>
      </c>
      <c r="F7" s="1">
        <f t="shared" si="1"/>
        <v>65.425531914893625</v>
      </c>
      <c r="G7" s="1">
        <f t="shared" si="1"/>
        <v>60.15625</v>
      </c>
      <c r="H7" s="1">
        <f t="shared" si="1"/>
        <v>61.875</v>
      </c>
      <c r="I7" s="1">
        <f t="shared" si="1"/>
        <v>59.330143540669852</v>
      </c>
      <c r="J7" s="1">
        <f t="shared" si="1"/>
        <v>59.734513274336287</v>
      </c>
      <c r="K7" s="1">
        <f t="shared" si="1"/>
        <v>54.54545454545454</v>
      </c>
      <c r="L7" s="1">
        <f t="shared" si="1"/>
        <v>59.13978494623656</v>
      </c>
      <c r="M7" s="1">
        <f t="shared" si="1"/>
        <v>51.898734177215189</v>
      </c>
      <c r="N7" s="1">
        <f t="shared" si="1"/>
        <v>59.090909090909093</v>
      </c>
      <c r="O7" s="1"/>
      <c r="P7" s="1"/>
    </row>
    <row r="8" spans="1:16" x14ac:dyDescent="0.3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1:16" x14ac:dyDescent="0.3">
      <c r="A9" s="11" t="s">
        <v>52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"/>
      <c r="P9" s="1"/>
    </row>
    <row r="10" spans="1:16" x14ac:dyDescent="0.3">
      <c r="A10" s="2" t="s">
        <v>9</v>
      </c>
      <c r="B10" s="2" t="s">
        <v>51</v>
      </c>
      <c r="C10" s="2" t="s">
        <v>50</v>
      </c>
      <c r="D10" s="2" t="s">
        <v>49</v>
      </c>
      <c r="E10" s="2" t="s">
        <v>48</v>
      </c>
      <c r="F10" s="2" t="s">
        <v>47</v>
      </c>
      <c r="G10" s="2" t="s">
        <v>46</v>
      </c>
      <c r="H10" s="2" t="s">
        <v>45</v>
      </c>
      <c r="I10" s="2" t="s">
        <v>44</v>
      </c>
      <c r="J10" s="2" t="s">
        <v>43</v>
      </c>
      <c r="K10" s="2" t="s">
        <v>42</v>
      </c>
      <c r="L10" s="2" t="s">
        <v>41</v>
      </c>
      <c r="M10" s="2" t="s">
        <v>40</v>
      </c>
      <c r="N10" s="2" t="s">
        <v>39</v>
      </c>
      <c r="O10" s="1"/>
      <c r="P10" s="1"/>
    </row>
    <row r="11" spans="1:16" x14ac:dyDescent="0.3">
      <c r="A11" s="2" t="s">
        <v>53</v>
      </c>
      <c r="B11" s="1">
        <v>875.69978898684781</v>
      </c>
      <c r="C11" s="1">
        <v>70988567.966862261</v>
      </c>
      <c r="D11" s="1">
        <v>11443.73947102182</v>
      </c>
      <c r="E11" s="1">
        <v>350.83129498482441</v>
      </c>
      <c r="F11" s="1">
        <v>135269.7021491545</v>
      </c>
      <c r="G11" s="1">
        <v>366.24680011562361</v>
      </c>
      <c r="H11" s="1">
        <v>144542.06276195979</v>
      </c>
      <c r="I11" s="1">
        <v>3901.343673941321</v>
      </c>
      <c r="J11" s="1">
        <v>2138.7144471744468</v>
      </c>
      <c r="K11" s="1">
        <v>74188.435243532294</v>
      </c>
      <c r="L11" s="1">
        <v>20638.157853736091</v>
      </c>
      <c r="M11" s="1">
        <v>41485.366480705306</v>
      </c>
      <c r="N11" s="1">
        <v>5373972.2855484895</v>
      </c>
      <c r="O11" s="1"/>
      <c r="P11" s="1"/>
    </row>
    <row r="12" spans="1:16" x14ac:dyDescent="0.3">
      <c r="A12" s="2" t="s">
        <v>54</v>
      </c>
      <c r="B12" s="1">
        <v>85.3693842364532</v>
      </c>
      <c r="C12" s="1">
        <v>246.40943349753701</v>
      </c>
      <c r="D12" s="1">
        <v>30.389802955665029</v>
      </c>
      <c r="E12" s="1">
        <v>4.9575862068965506</v>
      </c>
      <c r="F12" s="1">
        <v>35.313571428571429</v>
      </c>
      <c r="G12" s="1">
        <v>2101.891748768473</v>
      </c>
      <c r="H12" s="1">
        <v>4707.0590394088667</v>
      </c>
      <c r="I12" s="1">
        <v>1158.4010098522169</v>
      </c>
      <c r="J12" s="1">
        <v>3421.2550246305409</v>
      </c>
      <c r="K12" s="1">
        <v>2998.3132758620691</v>
      </c>
      <c r="L12" s="1">
        <v>0.92879310344827593</v>
      </c>
      <c r="M12" s="1">
        <v>13438.9257635468</v>
      </c>
      <c r="N12" s="1">
        <v>0</v>
      </c>
      <c r="O12" s="1"/>
      <c r="P12" s="1"/>
    </row>
    <row r="13" spans="1:16" x14ac:dyDescent="0.3">
      <c r="A13" s="2" t="s">
        <v>55</v>
      </c>
      <c r="B13" s="1">
        <v>904.2704769379377</v>
      </c>
      <c r="C13" s="1">
        <v>119014.31957981161</v>
      </c>
      <c r="D13" s="1">
        <v>440094.96010987688</v>
      </c>
      <c r="E13" s="1">
        <v>891281.04781936726</v>
      </c>
      <c r="F13" s="1">
        <v>1724860.714832166</v>
      </c>
      <c r="G13" s="1">
        <v>4223.5375452789194</v>
      </c>
      <c r="H13" s="1">
        <v>88721.748098285432</v>
      </c>
      <c r="I13" s="1">
        <v>7553.962612895436</v>
      </c>
      <c r="J13" s="1">
        <v>3253.740967157692</v>
      </c>
      <c r="K13" s="1">
        <v>2247.8735305481759</v>
      </c>
      <c r="L13" s="1">
        <v>783.49241366819604</v>
      </c>
      <c r="M13" s="1">
        <v>45503.784416807532</v>
      </c>
      <c r="N13" s="1">
        <v>101698.1132902681</v>
      </c>
      <c r="O13" s="1"/>
      <c r="P13" s="1"/>
    </row>
    <row r="14" spans="1:16" x14ac:dyDescent="0.3">
      <c r="A14" s="1"/>
      <c r="B14" s="3">
        <f t="shared" ref="B14:N14" si="2">SUM(B11:B13)</f>
        <v>1865.3396501612388</v>
      </c>
      <c r="C14" s="3">
        <f t="shared" si="2"/>
        <v>71107828.69587557</v>
      </c>
      <c r="D14" s="3">
        <f t="shared" si="2"/>
        <v>451569.08938385436</v>
      </c>
      <c r="E14" s="3">
        <f t="shared" si="2"/>
        <v>891636.83670055901</v>
      </c>
      <c r="F14" s="3">
        <f t="shared" si="2"/>
        <v>1860165.730552749</v>
      </c>
      <c r="G14" s="3">
        <f t="shared" si="2"/>
        <v>6691.6760941630164</v>
      </c>
      <c r="H14" s="3">
        <f t="shared" si="2"/>
        <v>237970.86989965409</v>
      </c>
      <c r="I14" s="3">
        <f t="shared" si="2"/>
        <v>12613.707296688974</v>
      </c>
      <c r="J14" s="3">
        <f t="shared" si="2"/>
        <v>8813.7104389626802</v>
      </c>
      <c r="K14" s="3">
        <f t="shared" si="2"/>
        <v>79434.62204994254</v>
      </c>
      <c r="L14" s="3">
        <f t="shared" si="2"/>
        <v>21422.579060507735</v>
      </c>
      <c r="M14" s="3">
        <f t="shared" si="2"/>
        <v>100428.07666105963</v>
      </c>
      <c r="N14" s="3">
        <f t="shared" si="2"/>
        <v>5475670.3988387575</v>
      </c>
      <c r="O14" s="1"/>
      <c r="P14" s="1"/>
    </row>
    <row r="15" spans="1:16" x14ac:dyDescent="0.3">
      <c r="A15" s="3" t="s">
        <v>72</v>
      </c>
      <c r="B15" s="1">
        <f>B13/B14 * 100</f>
        <v>48.477524018736915</v>
      </c>
      <c r="C15" s="1">
        <f t="shared" ref="C15:N15" si="3">C13/C14 * 100</f>
        <v>0.16737161260939293</v>
      </c>
      <c r="D15" s="1">
        <f t="shared" si="3"/>
        <v>97.459053433078552</v>
      </c>
      <c r="E15" s="1">
        <f t="shared" si="3"/>
        <v>99.960097108312809</v>
      </c>
      <c r="F15" s="1">
        <f t="shared" si="3"/>
        <v>92.726184903945253</v>
      </c>
      <c r="G15" s="1">
        <f t="shared" si="3"/>
        <v>63.11628784547726</v>
      </c>
      <c r="H15" s="1">
        <f t="shared" si="3"/>
        <v>37.282608638484618</v>
      </c>
      <c r="I15" s="1">
        <f t="shared" si="3"/>
        <v>59.886934389846736</v>
      </c>
      <c r="J15" s="1">
        <f t="shared" si="3"/>
        <v>36.916812614740692</v>
      </c>
      <c r="K15" s="1">
        <f t="shared" si="3"/>
        <v>2.8298410347252378</v>
      </c>
      <c r="L15" s="1">
        <f t="shared" si="3"/>
        <v>3.6573206776608651</v>
      </c>
      <c r="M15" s="1">
        <f t="shared" si="3"/>
        <v>45.30982363665175</v>
      </c>
      <c r="N15" s="1">
        <f t="shared" si="3"/>
        <v>1.8572723681804428</v>
      </c>
      <c r="O15" s="1"/>
      <c r="P15" s="1"/>
    </row>
    <row r="16" spans="1:16" x14ac:dyDescent="0.3">
      <c r="A16" s="3" t="s">
        <v>74</v>
      </c>
      <c r="B16" s="1">
        <f>B11/B14 * 100</f>
        <v>46.945862589215473</v>
      </c>
      <c r="C16" s="1">
        <f t="shared" ref="C16:N16" si="4">C11/C14 * 100</f>
        <v>99.832281858129321</v>
      </c>
      <c r="D16" s="1">
        <f t="shared" si="4"/>
        <v>2.5342167433639635</v>
      </c>
      <c r="E16" s="1">
        <f t="shared" si="4"/>
        <v>3.9346882109879126E-2</v>
      </c>
      <c r="F16" s="1">
        <f t="shared" si="4"/>
        <v>7.2719166860986659</v>
      </c>
      <c r="G16" s="1">
        <f t="shared" si="4"/>
        <v>5.4731698749599014</v>
      </c>
      <c r="H16" s="1">
        <f t="shared" si="4"/>
        <v>60.739393364788427</v>
      </c>
      <c r="I16" s="1">
        <f t="shared" si="4"/>
        <v>30.929397536958874</v>
      </c>
      <c r="J16" s="1">
        <f t="shared" si="4"/>
        <v>24.265767090779992</v>
      </c>
      <c r="K16" s="1">
        <f t="shared" si="4"/>
        <v>93.395591656353787</v>
      </c>
      <c r="L16" s="1">
        <f t="shared" si="4"/>
        <v>96.338343742104726</v>
      </c>
      <c r="M16" s="1">
        <f t="shared" si="4"/>
        <v>41.308534286399414</v>
      </c>
      <c r="N16" s="1">
        <f t="shared" si="4"/>
        <v>98.142727631819554</v>
      </c>
      <c r="O16" s="1"/>
      <c r="P16" s="1"/>
    </row>
    <row r="17" spans="1:16" x14ac:dyDescent="0.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</row>
    <row r="18" spans="1:16" x14ac:dyDescent="0.3">
      <c r="A18" s="11" t="s">
        <v>56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</row>
    <row r="19" spans="1:16" x14ac:dyDescent="0.3">
      <c r="B19" s="2" t="s">
        <v>10</v>
      </c>
      <c r="C19" s="2" t="s">
        <v>11</v>
      </c>
      <c r="D19" s="2" t="s">
        <v>12</v>
      </c>
      <c r="E19" s="2" t="s">
        <v>13</v>
      </c>
      <c r="F19" s="2" t="s">
        <v>14</v>
      </c>
      <c r="G19" s="2" t="s">
        <v>15</v>
      </c>
      <c r="H19" s="2" t="s">
        <v>16</v>
      </c>
      <c r="I19" s="2" t="s">
        <v>17</v>
      </c>
      <c r="J19" s="2" t="s">
        <v>18</v>
      </c>
      <c r="K19" s="2" t="s">
        <v>19</v>
      </c>
      <c r="L19" s="2" t="s">
        <v>20</v>
      </c>
      <c r="M19" s="2" t="s">
        <v>21</v>
      </c>
      <c r="N19" s="2" t="s">
        <v>22</v>
      </c>
    </row>
    <row r="20" spans="1:16" x14ac:dyDescent="0.3">
      <c r="B20" s="1">
        <v>0.93352133813841742</v>
      </c>
      <c r="C20" s="1">
        <v>0.53440684253306214</v>
      </c>
      <c r="D20" s="1">
        <v>0.65465262038104299</v>
      </c>
      <c r="E20" s="1">
        <v>0.61760599271755479</v>
      </c>
      <c r="F20" s="1">
        <v>0.68440876692259445</v>
      </c>
      <c r="G20" s="1">
        <v>0.49871215710579209</v>
      </c>
      <c r="H20" s="1">
        <v>0.88529085518424822</v>
      </c>
      <c r="I20" s="1">
        <v>0.78460660078849542</v>
      </c>
      <c r="J20" s="1">
        <v>0.94532806406165237</v>
      </c>
      <c r="K20" s="1">
        <v>0.54110405455294197</v>
      </c>
      <c r="L20" s="1">
        <v>0.5281856341830522</v>
      </c>
      <c r="M20" s="1">
        <v>0.97443081187748126</v>
      </c>
      <c r="N20" s="1">
        <v>0.51781764427581023</v>
      </c>
    </row>
  </sheetData>
  <mergeCells count="3">
    <mergeCell ref="A1:N1"/>
    <mergeCell ref="A9:N9"/>
    <mergeCell ref="A18:N1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44B737-7729-47B9-B01E-08EF5C1C34E3}">
  <dimension ref="A1:L60"/>
  <sheetViews>
    <sheetView topLeftCell="A6" zoomScaleNormal="100" workbookViewId="0">
      <selection activeCell="A12" sqref="A12"/>
    </sheetView>
  </sheetViews>
  <sheetFormatPr defaultColWidth="22.109375" defaultRowHeight="14.4" x14ac:dyDescent="0.3"/>
  <cols>
    <col min="1" max="1" width="10.6640625" style="1" customWidth="1"/>
    <col min="2" max="2" width="8.44140625" style="1" bestFit="1" customWidth="1"/>
    <col min="3" max="5" width="11" style="1" bestFit="1" customWidth="1"/>
    <col min="6" max="6" width="21.5546875" style="1" customWidth="1"/>
    <col min="7" max="7" width="22.44140625" style="1" customWidth="1"/>
    <col min="8" max="10" width="12" style="1" bestFit="1" customWidth="1"/>
    <col min="11" max="11" width="21.6640625" style="1" bestFit="1" customWidth="1"/>
    <col min="12" max="12" width="22.109375" style="1"/>
    <col min="13" max="13" width="12" style="1" bestFit="1" customWidth="1"/>
    <col min="14" max="14" width="12.44140625" style="1" bestFit="1" customWidth="1"/>
    <col min="15" max="15" width="13.5546875" style="1" bestFit="1" customWidth="1"/>
    <col min="16" max="16" width="12" style="1" bestFit="1" customWidth="1"/>
    <col min="17" max="17" width="13.109375" style="1" customWidth="1"/>
    <col min="18" max="16384" width="22.109375" style="1"/>
  </cols>
  <sheetData>
    <row r="1" spans="1:11" x14ac:dyDescent="0.3">
      <c r="A1" s="11" t="s">
        <v>59</v>
      </c>
      <c r="B1" s="11"/>
      <c r="C1" s="11"/>
      <c r="D1" s="11"/>
      <c r="E1" s="11"/>
      <c r="F1" s="11"/>
      <c r="G1" s="11"/>
      <c r="H1" s="11"/>
      <c r="I1" s="11"/>
      <c r="J1" s="11"/>
      <c r="K1" s="11"/>
    </row>
    <row r="2" spans="1:11" x14ac:dyDescent="0.3">
      <c r="C2" s="1" t="s">
        <v>38</v>
      </c>
      <c r="D2" s="1" t="s">
        <v>37</v>
      </c>
      <c r="E2" s="1" t="s">
        <v>36</v>
      </c>
      <c r="F2" s="1" t="s">
        <v>35</v>
      </c>
      <c r="G2" s="1" t="s">
        <v>34</v>
      </c>
      <c r="H2" s="1" t="s">
        <v>33</v>
      </c>
      <c r="I2" s="1" t="s">
        <v>32</v>
      </c>
      <c r="J2" s="1" t="s">
        <v>31</v>
      </c>
      <c r="K2" s="1" t="s">
        <v>30</v>
      </c>
    </row>
    <row r="3" spans="1:11" x14ac:dyDescent="0.3">
      <c r="A3" s="2" t="s">
        <v>23</v>
      </c>
      <c r="C3" s="1">
        <v>4314</v>
      </c>
      <c r="D3" s="1">
        <v>3947</v>
      </c>
      <c r="E3" s="1">
        <v>2841</v>
      </c>
      <c r="F3" s="1">
        <v>2947</v>
      </c>
      <c r="G3" s="1">
        <v>1070</v>
      </c>
      <c r="H3" s="1">
        <v>4979</v>
      </c>
      <c r="I3" s="1">
        <v>1279</v>
      </c>
      <c r="J3" s="1">
        <v>2028</v>
      </c>
      <c r="K3" s="1">
        <v>3976</v>
      </c>
    </row>
    <row r="4" spans="1:11" x14ac:dyDescent="0.3">
      <c r="A4" s="2" t="s">
        <v>24</v>
      </c>
      <c r="C4" s="1">
        <v>13</v>
      </c>
      <c r="D4" s="1">
        <v>9</v>
      </c>
      <c r="E4" s="1">
        <v>10</v>
      </c>
      <c r="F4" s="1">
        <v>8</v>
      </c>
      <c r="G4" s="1">
        <v>5</v>
      </c>
      <c r="H4" s="1">
        <v>8</v>
      </c>
      <c r="I4" s="1">
        <v>1</v>
      </c>
      <c r="J4" s="1">
        <v>4</v>
      </c>
      <c r="K4" s="1">
        <v>7</v>
      </c>
    </row>
    <row r="5" spans="1:11" x14ac:dyDescent="0.3">
      <c r="A5" s="2" t="s">
        <v>25</v>
      </c>
      <c r="C5" s="5">
        <v>922</v>
      </c>
      <c r="D5" s="5">
        <v>862</v>
      </c>
      <c r="E5" s="5">
        <v>635</v>
      </c>
      <c r="F5" s="5">
        <v>625</v>
      </c>
      <c r="G5" s="5">
        <v>226</v>
      </c>
      <c r="H5" s="8">
        <v>1022</v>
      </c>
      <c r="I5" s="5">
        <v>200</v>
      </c>
      <c r="J5" s="1">
        <v>395</v>
      </c>
      <c r="K5" s="1">
        <v>692</v>
      </c>
    </row>
    <row r="6" spans="1:11" x14ac:dyDescent="0.3">
      <c r="A6" s="2" t="s">
        <v>26</v>
      </c>
      <c r="C6" s="5">
        <v>29</v>
      </c>
      <c r="D6" s="5">
        <v>26</v>
      </c>
      <c r="E6" s="5">
        <v>17</v>
      </c>
      <c r="F6" s="5">
        <v>24</v>
      </c>
      <c r="G6" s="5">
        <v>9</v>
      </c>
      <c r="H6" s="5">
        <v>24</v>
      </c>
      <c r="I6" s="5">
        <v>9</v>
      </c>
      <c r="J6" s="1">
        <v>12</v>
      </c>
      <c r="K6" s="1">
        <v>15</v>
      </c>
    </row>
    <row r="7" spans="1:11" x14ac:dyDescent="0.3">
      <c r="A7" s="2" t="s">
        <v>27</v>
      </c>
      <c r="C7" s="5">
        <v>42</v>
      </c>
      <c r="D7" s="5">
        <v>41</v>
      </c>
      <c r="E7" s="5">
        <v>30</v>
      </c>
      <c r="F7" s="5">
        <v>31</v>
      </c>
      <c r="G7" s="5">
        <v>11</v>
      </c>
      <c r="H7" s="5">
        <v>34</v>
      </c>
      <c r="I7" s="5">
        <v>6</v>
      </c>
      <c r="J7" s="5">
        <v>10</v>
      </c>
      <c r="K7" s="5">
        <v>18</v>
      </c>
    </row>
    <row r="8" spans="1:11" x14ac:dyDescent="0.3">
      <c r="A8" s="2" t="s">
        <v>28</v>
      </c>
      <c r="C8" s="5">
        <v>478</v>
      </c>
      <c r="D8" s="5">
        <v>435</v>
      </c>
      <c r="E8" s="5">
        <v>329</v>
      </c>
      <c r="F8" s="5">
        <v>333</v>
      </c>
      <c r="G8" s="5">
        <v>98</v>
      </c>
      <c r="H8" s="5">
        <v>591</v>
      </c>
      <c r="I8" s="5">
        <v>94</v>
      </c>
      <c r="J8" s="1">
        <v>211</v>
      </c>
      <c r="K8" s="1">
        <v>349</v>
      </c>
    </row>
    <row r="9" spans="1:11" x14ac:dyDescent="0.3">
      <c r="A9" s="2" t="s">
        <v>29</v>
      </c>
      <c r="C9" s="1">
        <v>64</v>
      </c>
      <c r="D9" s="1">
        <v>62</v>
      </c>
      <c r="E9" s="1">
        <v>38</v>
      </c>
      <c r="F9" s="1">
        <v>45</v>
      </c>
      <c r="G9" s="1">
        <v>11</v>
      </c>
      <c r="H9" s="1">
        <v>61</v>
      </c>
      <c r="I9" s="1">
        <v>18</v>
      </c>
      <c r="J9" s="1">
        <v>31</v>
      </c>
      <c r="K9" s="1">
        <v>50</v>
      </c>
    </row>
    <row r="11" spans="1:11" x14ac:dyDescent="0.3">
      <c r="A11" s="11" t="s">
        <v>52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</row>
    <row r="12" spans="1:11" x14ac:dyDescent="0.3">
      <c r="C12" s="1" t="s">
        <v>38</v>
      </c>
      <c r="D12" s="1" t="s">
        <v>37</v>
      </c>
      <c r="E12" s="1" t="s">
        <v>36</v>
      </c>
      <c r="F12" s="1" t="s">
        <v>35</v>
      </c>
      <c r="G12" s="1" t="s">
        <v>34</v>
      </c>
      <c r="H12" s="1" t="s">
        <v>33</v>
      </c>
      <c r="I12" s="1" t="s">
        <v>32</v>
      </c>
      <c r="J12" s="1" t="s">
        <v>31</v>
      </c>
      <c r="K12" s="1" t="s">
        <v>30</v>
      </c>
    </row>
    <row r="13" spans="1:11" x14ac:dyDescent="0.3">
      <c r="A13" s="2" t="s">
        <v>23</v>
      </c>
      <c r="C13" s="4">
        <v>27336.89</v>
      </c>
      <c r="D13" s="4">
        <v>13223.07</v>
      </c>
      <c r="E13" s="4">
        <v>15534.8</v>
      </c>
      <c r="F13" s="4">
        <v>55330.49</v>
      </c>
      <c r="G13" s="4">
        <v>8865.61</v>
      </c>
      <c r="H13" s="4">
        <v>1938.64</v>
      </c>
      <c r="I13" s="1">
        <v>557.69000000000005</v>
      </c>
      <c r="J13" s="4">
        <v>8849.98</v>
      </c>
      <c r="K13" s="4">
        <v>5002.29</v>
      </c>
    </row>
    <row r="14" spans="1:11" x14ac:dyDescent="0.3">
      <c r="A14" s="2" t="s">
        <v>24</v>
      </c>
      <c r="C14" s="4">
        <v>23931.52</v>
      </c>
      <c r="D14" s="4">
        <v>7070.03</v>
      </c>
      <c r="E14" s="4">
        <v>30648.85</v>
      </c>
      <c r="F14" s="4">
        <v>2465608.83</v>
      </c>
      <c r="G14" s="4">
        <v>1226046.17</v>
      </c>
      <c r="H14" s="1">
        <v>951.07</v>
      </c>
      <c r="I14" s="1">
        <v>58.18</v>
      </c>
      <c r="J14" s="1">
        <v>336.68</v>
      </c>
      <c r="K14" s="4">
        <v>1800.04</v>
      </c>
    </row>
    <row r="15" spans="1:11" x14ac:dyDescent="0.3">
      <c r="A15" s="2" t="s">
        <v>25</v>
      </c>
      <c r="C15" s="6">
        <v>25967.31</v>
      </c>
      <c r="D15" s="6">
        <v>23184</v>
      </c>
      <c r="E15" s="6">
        <v>14551.73</v>
      </c>
      <c r="F15" s="6">
        <v>1696948.06</v>
      </c>
      <c r="G15" s="6">
        <v>6335.74</v>
      </c>
      <c r="H15" s="6">
        <v>3137.82</v>
      </c>
      <c r="I15" s="5">
        <v>418.63</v>
      </c>
      <c r="J15" s="1">
        <v>869.99</v>
      </c>
      <c r="K15" s="4">
        <v>2453.7800000000002</v>
      </c>
    </row>
    <row r="16" spans="1:11" x14ac:dyDescent="0.3">
      <c r="A16" s="2" t="s">
        <v>26</v>
      </c>
      <c r="C16" s="6">
        <v>14843.3</v>
      </c>
      <c r="D16" s="6">
        <v>2560.9299999999998</v>
      </c>
      <c r="E16" s="6">
        <v>7078.73</v>
      </c>
      <c r="F16" s="6">
        <v>32060.87</v>
      </c>
      <c r="G16" s="6">
        <v>4198.82</v>
      </c>
      <c r="H16" s="5">
        <v>670.61</v>
      </c>
      <c r="I16" s="5">
        <v>192.28</v>
      </c>
      <c r="J16" s="1">
        <v>834.48</v>
      </c>
      <c r="K16" s="1">
        <v>870.52</v>
      </c>
    </row>
    <row r="17" spans="1:11" x14ac:dyDescent="0.3">
      <c r="A17" s="2" t="s">
        <v>27</v>
      </c>
      <c r="C17" s="6">
        <v>60028.58</v>
      </c>
      <c r="D17" s="6">
        <v>55567.33</v>
      </c>
      <c r="E17" s="6">
        <v>4925.5200000000004</v>
      </c>
      <c r="F17" s="6">
        <v>40502.35</v>
      </c>
      <c r="G17" s="6">
        <v>14468.64</v>
      </c>
      <c r="H17" s="5">
        <v>797.97</v>
      </c>
      <c r="I17" s="5">
        <v>369.03</v>
      </c>
      <c r="J17" s="5">
        <v>196.86</v>
      </c>
      <c r="K17" s="5">
        <v>878.56</v>
      </c>
    </row>
    <row r="18" spans="1:11" x14ac:dyDescent="0.3">
      <c r="A18" s="2" t="s">
        <v>28</v>
      </c>
      <c r="C18" s="6">
        <v>41281.699999999997</v>
      </c>
      <c r="D18" s="6">
        <v>16638.71</v>
      </c>
      <c r="E18" s="6">
        <v>10238.68</v>
      </c>
      <c r="F18" s="6">
        <v>27076.35</v>
      </c>
      <c r="G18" s="6">
        <v>7730.84</v>
      </c>
      <c r="H18" s="6">
        <v>2307.73</v>
      </c>
      <c r="I18" s="5">
        <v>225.01</v>
      </c>
      <c r="J18" s="4">
        <v>1105.54</v>
      </c>
      <c r="K18" s="4">
        <v>2717.6</v>
      </c>
    </row>
    <row r="19" spans="1:11" x14ac:dyDescent="0.3">
      <c r="A19" s="2" t="s">
        <v>29</v>
      </c>
      <c r="C19" s="4">
        <v>21628.73</v>
      </c>
      <c r="D19" s="4">
        <v>16664.75</v>
      </c>
      <c r="E19" s="4">
        <v>3801.04</v>
      </c>
      <c r="F19" s="4">
        <v>19431.43</v>
      </c>
      <c r="G19" s="1">
        <v>959.22</v>
      </c>
      <c r="H19" s="1">
        <v>781.54</v>
      </c>
      <c r="I19" s="1">
        <v>419.44</v>
      </c>
      <c r="J19" s="1">
        <v>734.99</v>
      </c>
      <c r="K19" s="4">
        <v>1162.9000000000001</v>
      </c>
    </row>
    <row r="20" spans="1:11" x14ac:dyDescent="0.3">
      <c r="A20" s="2"/>
    </row>
    <row r="33" spans="12:12" x14ac:dyDescent="0.3">
      <c r="L33" s="5"/>
    </row>
    <row r="34" spans="12:12" ht="18" x14ac:dyDescent="0.3">
      <c r="L34" s="7"/>
    </row>
    <row r="35" spans="12:12" x14ac:dyDescent="0.3">
      <c r="L35" s="9"/>
    </row>
    <row r="36" spans="12:12" x14ac:dyDescent="0.3">
      <c r="L36" s="5"/>
    </row>
    <row r="37" spans="12:12" x14ac:dyDescent="0.3">
      <c r="L37" s="5"/>
    </row>
    <row r="38" spans="12:12" x14ac:dyDescent="0.3">
      <c r="L38" s="5"/>
    </row>
    <row r="39" spans="12:12" x14ac:dyDescent="0.3">
      <c r="L39" s="5"/>
    </row>
    <row r="40" spans="12:12" x14ac:dyDescent="0.3">
      <c r="L40" s="5"/>
    </row>
    <row r="41" spans="12:12" x14ac:dyDescent="0.3">
      <c r="L41" s="5"/>
    </row>
    <row r="42" spans="12:12" x14ac:dyDescent="0.3">
      <c r="L42" s="5"/>
    </row>
    <row r="43" spans="12:12" x14ac:dyDescent="0.3">
      <c r="L43" s="5"/>
    </row>
    <row r="44" spans="12:12" x14ac:dyDescent="0.3">
      <c r="L44" s="5"/>
    </row>
    <row r="46" spans="12:12" ht="18" x14ac:dyDescent="0.3">
      <c r="L46" s="7"/>
    </row>
    <row r="47" spans="12:12" x14ac:dyDescent="0.3">
      <c r="L47" s="9"/>
    </row>
    <row r="48" spans="12:12" x14ac:dyDescent="0.3">
      <c r="L48" s="5"/>
    </row>
    <row r="49" spans="12:12" x14ac:dyDescent="0.3">
      <c r="L49" s="5"/>
    </row>
    <row r="50" spans="12:12" x14ac:dyDescent="0.3">
      <c r="L50" s="5"/>
    </row>
    <row r="51" spans="12:12" x14ac:dyDescent="0.3">
      <c r="L51" s="5"/>
    </row>
    <row r="52" spans="12:12" x14ac:dyDescent="0.3">
      <c r="L52" s="5"/>
    </row>
    <row r="53" spans="12:12" x14ac:dyDescent="0.3">
      <c r="L53" s="5"/>
    </row>
    <row r="54" spans="12:12" x14ac:dyDescent="0.3">
      <c r="L54" s="5"/>
    </row>
    <row r="55" spans="12:12" x14ac:dyDescent="0.3">
      <c r="L55" s="5"/>
    </row>
    <row r="56" spans="12:12" x14ac:dyDescent="0.3">
      <c r="L56" s="5"/>
    </row>
    <row r="57" spans="12:12" x14ac:dyDescent="0.3">
      <c r="L57" s="5"/>
    </row>
    <row r="58" spans="12:12" x14ac:dyDescent="0.3">
      <c r="L58" s="5"/>
    </row>
    <row r="59" spans="12:12" x14ac:dyDescent="0.3">
      <c r="L59" s="5"/>
    </row>
    <row r="60" spans="12:12" x14ac:dyDescent="0.3">
      <c r="L60" s="5"/>
    </row>
  </sheetData>
  <mergeCells count="2">
    <mergeCell ref="A1:K1"/>
    <mergeCell ref="A11:K1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ED167-4A33-4B67-8956-86864521CA20}">
  <dimension ref="A1:P20"/>
  <sheetViews>
    <sheetView tabSelected="1" zoomScaleNormal="100" workbookViewId="0">
      <selection activeCell="A13" sqref="A13:N20"/>
    </sheetView>
  </sheetViews>
  <sheetFormatPr defaultColWidth="15.5546875" defaultRowHeight="14.4" x14ac:dyDescent="0.3"/>
  <cols>
    <col min="1" max="16384" width="15.5546875" style="1"/>
  </cols>
  <sheetData>
    <row r="1" spans="1:16" x14ac:dyDescent="0.3">
      <c r="B1" s="11" t="s">
        <v>58</v>
      </c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</row>
    <row r="2" spans="1:16" x14ac:dyDescent="0.3">
      <c r="B2" s="2" t="s">
        <v>51</v>
      </c>
      <c r="C2" s="2" t="s">
        <v>50</v>
      </c>
      <c r="D2" s="2" t="s">
        <v>49</v>
      </c>
      <c r="E2" s="2" t="s">
        <v>48</v>
      </c>
      <c r="F2" s="2" t="s">
        <v>47</v>
      </c>
      <c r="G2" s="2" t="s">
        <v>46</v>
      </c>
      <c r="H2" s="2" t="s">
        <v>45</v>
      </c>
      <c r="I2" s="2" t="s">
        <v>44</v>
      </c>
      <c r="J2" s="2" t="s">
        <v>43</v>
      </c>
      <c r="K2" s="2" t="s">
        <v>42</v>
      </c>
      <c r="L2" s="2" t="s">
        <v>41</v>
      </c>
      <c r="M2" s="2" t="s">
        <v>40</v>
      </c>
      <c r="N2" s="2" t="s">
        <v>39</v>
      </c>
      <c r="P2" s="3"/>
    </row>
    <row r="3" spans="1:16" x14ac:dyDescent="0.3">
      <c r="A3" s="2" t="s">
        <v>23</v>
      </c>
      <c r="B3" s="1">
        <v>29</v>
      </c>
      <c r="C3" s="1">
        <v>16</v>
      </c>
      <c r="D3" s="1">
        <v>39</v>
      </c>
      <c r="E3" s="1">
        <v>8</v>
      </c>
      <c r="F3" s="1">
        <v>35</v>
      </c>
      <c r="G3" s="1">
        <v>18</v>
      </c>
      <c r="H3" s="1">
        <v>35</v>
      </c>
      <c r="I3" s="1">
        <v>26</v>
      </c>
      <c r="J3" s="1">
        <v>42</v>
      </c>
      <c r="K3" s="1">
        <v>33</v>
      </c>
      <c r="L3" s="1">
        <v>13</v>
      </c>
      <c r="M3" s="1">
        <v>25</v>
      </c>
      <c r="N3" s="1">
        <v>13</v>
      </c>
    </row>
    <row r="4" spans="1:16" x14ac:dyDescent="0.3">
      <c r="A4" s="2" t="s">
        <v>24</v>
      </c>
      <c r="B4" s="1">
        <v>0</v>
      </c>
      <c r="C4" s="1">
        <v>1</v>
      </c>
      <c r="D4" s="1">
        <v>0</v>
      </c>
      <c r="E4" s="1">
        <v>0</v>
      </c>
      <c r="F4" s="1">
        <v>0</v>
      </c>
      <c r="G4" s="1">
        <v>0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  <c r="N4" s="1">
        <v>0</v>
      </c>
    </row>
    <row r="5" spans="1:16" x14ac:dyDescent="0.3">
      <c r="A5" s="2" t="s">
        <v>25</v>
      </c>
      <c r="B5" s="5">
        <v>40</v>
      </c>
      <c r="C5" s="5">
        <v>31</v>
      </c>
      <c r="D5" s="5">
        <v>57</v>
      </c>
      <c r="E5" s="5">
        <v>12</v>
      </c>
      <c r="F5" s="5">
        <v>47</v>
      </c>
      <c r="G5" s="5">
        <v>26</v>
      </c>
      <c r="H5" s="5">
        <v>52</v>
      </c>
      <c r="I5" s="5">
        <v>53</v>
      </c>
      <c r="J5" s="5">
        <v>76</v>
      </c>
      <c r="K5" s="1">
        <v>44</v>
      </c>
      <c r="L5" s="1">
        <v>37</v>
      </c>
      <c r="M5" s="1">
        <v>51</v>
      </c>
      <c r="N5" s="1">
        <v>28</v>
      </c>
    </row>
    <row r="6" spans="1:16" x14ac:dyDescent="0.3">
      <c r="A6" s="2" t="s">
        <v>26</v>
      </c>
      <c r="B6" s="5">
        <v>9</v>
      </c>
      <c r="C6" s="5">
        <v>3</v>
      </c>
      <c r="D6" s="5">
        <v>5</v>
      </c>
      <c r="E6" s="5">
        <v>1</v>
      </c>
      <c r="F6" s="5">
        <v>4</v>
      </c>
      <c r="G6" s="5">
        <v>1</v>
      </c>
      <c r="H6" s="5">
        <v>3</v>
      </c>
      <c r="I6" s="5">
        <v>5</v>
      </c>
      <c r="J6" s="5">
        <v>7</v>
      </c>
      <c r="K6" s="5">
        <v>1</v>
      </c>
      <c r="L6" s="5">
        <v>4</v>
      </c>
      <c r="M6" s="1">
        <v>1</v>
      </c>
      <c r="N6" s="1">
        <v>2</v>
      </c>
    </row>
    <row r="7" spans="1:16" x14ac:dyDescent="0.3">
      <c r="A7" s="2" t="s">
        <v>27</v>
      </c>
      <c r="B7" s="5">
        <v>30</v>
      </c>
      <c r="C7" s="5">
        <v>7</v>
      </c>
      <c r="D7" s="5">
        <v>6</v>
      </c>
      <c r="E7" s="5">
        <v>2</v>
      </c>
      <c r="F7" s="5">
        <v>8</v>
      </c>
      <c r="G7" s="5">
        <v>1</v>
      </c>
      <c r="H7" s="5">
        <v>2</v>
      </c>
      <c r="I7" s="5">
        <v>2</v>
      </c>
      <c r="J7" s="5">
        <v>8</v>
      </c>
      <c r="K7" s="5">
        <v>1</v>
      </c>
      <c r="L7" s="5">
        <v>5</v>
      </c>
      <c r="M7" s="5">
        <v>1</v>
      </c>
      <c r="N7" s="5">
        <v>1</v>
      </c>
    </row>
    <row r="8" spans="1:16" x14ac:dyDescent="0.3">
      <c r="A8" s="2" t="s">
        <v>28</v>
      </c>
      <c r="B8" s="5">
        <v>66</v>
      </c>
      <c r="C8" s="5">
        <v>22</v>
      </c>
      <c r="D8" s="5">
        <v>57</v>
      </c>
      <c r="E8" s="5">
        <v>25</v>
      </c>
      <c r="F8" s="5">
        <v>83</v>
      </c>
      <c r="G8" s="5">
        <v>78</v>
      </c>
      <c r="H8" s="5">
        <v>62</v>
      </c>
      <c r="I8" s="5">
        <v>109</v>
      </c>
      <c r="J8" s="5">
        <v>83</v>
      </c>
      <c r="K8" s="5">
        <v>98</v>
      </c>
      <c r="L8" s="5">
        <v>32</v>
      </c>
      <c r="M8" s="5">
        <v>69</v>
      </c>
      <c r="N8" s="5">
        <v>39</v>
      </c>
    </row>
    <row r="9" spans="1:16" x14ac:dyDescent="0.3">
      <c r="A9" s="2" t="s">
        <v>29</v>
      </c>
      <c r="B9" s="1">
        <v>0</v>
      </c>
      <c r="C9" s="1">
        <v>1</v>
      </c>
      <c r="D9" s="1">
        <v>0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1</v>
      </c>
      <c r="L9" s="1">
        <v>0</v>
      </c>
      <c r="M9" s="1">
        <v>0</v>
      </c>
      <c r="N9" s="1">
        <v>0</v>
      </c>
    </row>
    <row r="12" spans="1:16" x14ac:dyDescent="0.3">
      <c r="B12" s="11" t="s">
        <v>52</v>
      </c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</row>
    <row r="13" spans="1:16" x14ac:dyDescent="0.3">
      <c r="B13" s="2" t="s">
        <v>51</v>
      </c>
      <c r="C13" s="2" t="s">
        <v>50</v>
      </c>
      <c r="D13" s="2" t="s">
        <v>49</v>
      </c>
      <c r="E13" s="2" t="s">
        <v>48</v>
      </c>
      <c r="F13" s="2" t="s">
        <v>47</v>
      </c>
      <c r="G13" s="2" t="s">
        <v>46</v>
      </c>
      <c r="H13" s="2" t="s">
        <v>45</v>
      </c>
      <c r="I13" s="2" t="s">
        <v>44</v>
      </c>
      <c r="J13" s="2" t="s">
        <v>43</v>
      </c>
      <c r="K13" s="2" t="s">
        <v>42</v>
      </c>
      <c r="L13" s="2" t="s">
        <v>41</v>
      </c>
      <c r="M13" s="2" t="s">
        <v>40</v>
      </c>
      <c r="N13" s="2" t="s">
        <v>39</v>
      </c>
    </row>
    <row r="14" spans="1:16" x14ac:dyDescent="0.3">
      <c r="A14" s="2" t="s">
        <v>23</v>
      </c>
      <c r="B14" s="1">
        <v>317.92</v>
      </c>
      <c r="C14" s="4">
        <v>41805042.829999998</v>
      </c>
      <c r="D14" s="1">
        <v>49.79</v>
      </c>
      <c r="E14" s="4">
        <v>601162.37</v>
      </c>
      <c r="F14" s="4">
        <v>1213758.07</v>
      </c>
      <c r="G14" s="1">
        <v>14.48</v>
      </c>
      <c r="H14" s="1">
        <v>285.38</v>
      </c>
      <c r="I14" s="1">
        <v>164.6</v>
      </c>
      <c r="J14" s="1">
        <v>34.22</v>
      </c>
      <c r="K14" s="1">
        <v>23.95</v>
      </c>
      <c r="L14" s="1">
        <v>17.7</v>
      </c>
      <c r="M14" s="1">
        <v>373.93</v>
      </c>
      <c r="N14" s="1">
        <v>16.13</v>
      </c>
    </row>
    <row r="15" spans="1:16" x14ac:dyDescent="0.3">
      <c r="A15" s="2" t="s">
        <v>24</v>
      </c>
      <c r="B15" s="1">
        <v>0</v>
      </c>
      <c r="C15" s="1">
        <v>174.94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</row>
    <row r="16" spans="1:16" x14ac:dyDescent="0.3">
      <c r="A16" s="2" t="s">
        <v>25</v>
      </c>
      <c r="B16" s="5">
        <v>153.62</v>
      </c>
      <c r="C16" s="5">
        <v>158.54</v>
      </c>
      <c r="D16" s="6">
        <v>1634337.52</v>
      </c>
      <c r="E16" s="5">
        <v>20.69</v>
      </c>
      <c r="F16" s="6">
        <v>3457.8</v>
      </c>
      <c r="G16" s="5">
        <v>615.64</v>
      </c>
      <c r="H16" s="6">
        <v>4825.1000000000004</v>
      </c>
      <c r="I16" s="6">
        <v>1501.76</v>
      </c>
      <c r="J16" s="6">
        <v>3812.07</v>
      </c>
      <c r="K16" s="1">
        <v>601.79999999999995</v>
      </c>
      <c r="L16" s="4">
        <v>1257.01</v>
      </c>
      <c r="M16" s="4">
        <v>5944.21</v>
      </c>
      <c r="N16" s="4">
        <v>4883.4399999999996</v>
      </c>
    </row>
    <row r="17" spans="1:14" x14ac:dyDescent="0.3">
      <c r="A17" s="2" t="s">
        <v>26</v>
      </c>
      <c r="B17" s="6">
        <v>17922.2</v>
      </c>
      <c r="C17" s="5">
        <v>418.93</v>
      </c>
      <c r="D17" s="6">
        <v>14837.17</v>
      </c>
      <c r="E17" s="5">
        <v>0.75</v>
      </c>
      <c r="F17" s="5">
        <v>368.73</v>
      </c>
      <c r="G17" s="5">
        <v>195.86</v>
      </c>
      <c r="H17" s="6">
        <v>7513.92</v>
      </c>
      <c r="I17" s="6">
        <v>5088.6899999999996</v>
      </c>
      <c r="J17" s="6">
        <v>21386.84</v>
      </c>
      <c r="K17" s="5">
        <v>78.37</v>
      </c>
      <c r="L17" s="5">
        <v>162.24</v>
      </c>
      <c r="M17" s="4">
        <v>1021.57</v>
      </c>
      <c r="N17" s="1">
        <v>32.700000000000003</v>
      </c>
    </row>
    <row r="18" spans="1:14" x14ac:dyDescent="0.3">
      <c r="A18" s="2" t="s">
        <v>27</v>
      </c>
      <c r="B18" s="6">
        <v>52384.73</v>
      </c>
      <c r="C18" s="6">
        <v>18010.169999999998</v>
      </c>
      <c r="D18" s="5">
        <v>583.73</v>
      </c>
      <c r="E18" s="6">
        <v>1222.57</v>
      </c>
      <c r="F18" s="6">
        <v>5076.29</v>
      </c>
      <c r="G18" s="5">
        <v>62.37</v>
      </c>
      <c r="H18" s="6">
        <v>27159.19</v>
      </c>
      <c r="I18" s="6">
        <v>5251.18</v>
      </c>
      <c r="J18" s="6">
        <v>8143.45</v>
      </c>
      <c r="K18" s="5">
        <v>6.3</v>
      </c>
      <c r="L18" s="5">
        <v>533.54</v>
      </c>
      <c r="M18" s="5">
        <v>904.97</v>
      </c>
      <c r="N18" s="6">
        <v>2332.7600000000002</v>
      </c>
    </row>
    <row r="19" spans="1:14" x14ac:dyDescent="0.3">
      <c r="A19" s="2" t="s">
        <v>28</v>
      </c>
      <c r="B19" s="6">
        <v>3170.05</v>
      </c>
      <c r="C19" s="6">
        <v>884564.92</v>
      </c>
      <c r="D19" s="6">
        <v>10271.85</v>
      </c>
      <c r="E19" s="6">
        <v>287719.36</v>
      </c>
      <c r="F19" s="6">
        <v>854309.15</v>
      </c>
      <c r="G19" s="6">
        <v>32848.6</v>
      </c>
      <c r="H19" s="6">
        <v>1542391.15</v>
      </c>
      <c r="I19" s="6">
        <v>69165.009999999995</v>
      </c>
      <c r="J19" s="6">
        <v>28893.09</v>
      </c>
      <c r="K19" s="6">
        <v>24045.11</v>
      </c>
      <c r="L19" s="6">
        <v>131136.51999999999</v>
      </c>
      <c r="M19" s="6">
        <v>162370.01999999999</v>
      </c>
      <c r="N19" s="6">
        <v>32753724.120000001</v>
      </c>
    </row>
    <row r="20" spans="1:14" x14ac:dyDescent="0.3">
      <c r="A20" s="2" t="s">
        <v>29</v>
      </c>
      <c r="B20" s="1">
        <v>0</v>
      </c>
      <c r="C20" s="1">
        <v>1.59</v>
      </c>
      <c r="D20" s="1">
        <v>0</v>
      </c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v>44.36</v>
      </c>
      <c r="L20" s="1">
        <v>0</v>
      </c>
      <c r="M20" s="1">
        <v>0</v>
      </c>
      <c r="N20" s="1">
        <v>0</v>
      </c>
    </row>
  </sheetData>
  <mergeCells count="2">
    <mergeCell ref="B12:N12"/>
    <mergeCell ref="B1:N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E3021-6792-4FDF-8E17-AF5AD94E5135}">
  <dimension ref="A1:F221"/>
  <sheetViews>
    <sheetView topLeftCell="A35" workbookViewId="0">
      <selection sqref="A1:G1048576"/>
    </sheetView>
  </sheetViews>
  <sheetFormatPr defaultRowHeight="14.4" x14ac:dyDescent="0.3"/>
  <cols>
    <col min="1" max="7" width="20.6640625" customWidth="1"/>
  </cols>
  <sheetData>
    <row r="1" spans="1:6" x14ac:dyDescent="0.3">
      <c r="A1" s="10" t="s">
        <v>60</v>
      </c>
      <c r="B1" s="10" t="s">
        <v>61</v>
      </c>
      <c r="C1" s="10" t="s">
        <v>62</v>
      </c>
      <c r="D1" s="10" t="s">
        <v>63</v>
      </c>
      <c r="E1" s="10" t="s">
        <v>64</v>
      </c>
      <c r="F1" s="10" t="s">
        <v>65</v>
      </c>
    </row>
    <row r="2" spans="1:6" x14ac:dyDescent="0.3">
      <c r="A2" t="s">
        <v>38</v>
      </c>
      <c r="B2" t="s">
        <v>53</v>
      </c>
      <c r="C2">
        <v>0</v>
      </c>
    </row>
    <row r="3" spans="1:6" x14ac:dyDescent="0.3">
      <c r="A3" t="s">
        <v>37</v>
      </c>
      <c r="B3" t="s">
        <v>53</v>
      </c>
      <c r="C3">
        <v>1.388626455350859E-129</v>
      </c>
    </row>
    <row r="4" spans="1:6" x14ac:dyDescent="0.3">
      <c r="A4" t="s">
        <v>36</v>
      </c>
      <c r="B4" t="s">
        <v>53</v>
      </c>
      <c r="C4">
        <v>3.6949132895639099E-257</v>
      </c>
    </row>
    <row r="5" spans="1:6" x14ac:dyDescent="0.3">
      <c r="A5" t="s">
        <v>35</v>
      </c>
      <c r="B5" t="s">
        <v>53</v>
      </c>
      <c r="C5">
        <v>5.83452148047929E-285</v>
      </c>
    </row>
    <row r="6" spans="1:6" x14ac:dyDescent="0.3">
      <c r="A6" t="s">
        <v>34</v>
      </c>
      <c r="B6" t="s">
        <v>53</v>
      </c>
      <c r="C6">
        <v>9.2624648931423633E-98</v>
      </c>
    </row>
    <row r="7" spans="1:6" x14ac:dyDescent="0.3">
      <c r="A7" t="s">
        <v>33</v>
      </c>
      <c r="B7" t="s">
        <v>53</v>
      </c>
      <c r="C7">
        <v>4.8980642389362639E-60</v>
      </c>
    </row>
    <row r="8" spans="1:6" x14ac:dyDescent="0.3">
      <c r="A8" t="s">
        <v>32</v>
      </c>
      <c r="B8" t="s">
        <v>53</v>
      </c>
      <c r="C8">
        <v>0</v>
      </c>
    </row>
    <row r="9" spans="1:6" x14ac:dyDescent="0.3">
      <c r="A9" t="s">
        <v>31</v>
      </c>
      <c r="B9" t="s">
        <v>53</v>
      </c>
      <c r="C9">
        <v>0</v>
      </c>
    </row>
    <row r="10" spans="1:6" x14ac:dyDescent="0.3">
      <c r="A10" t="s">
        <v>30</v>
      </c>
      <c r="B10" t="s">
        <v>53</v>
      </c>
      <c r="C10">
        <v>0</v>
      </c>
    </row>
    <row r="11" spans="1:6" x14ac:dyDescent="0.3">
      <c r="A11" t="s">
        <v>38</v>
      </c>
      <c r="B11" t="s">
        <v>54</v>
      </c>
      <c r="C11">
        <v>4.1457291210275819E-33</v>
      </c>
    </row>
    <row r="12" spans="1:6" x14ac:dyDescent="0.3">
      <c r="A12" t="s">
        <v>37</v>
      </c>
      <c r="B12" t="s">
        <v>54</v>
      </c>
      <c r="C12">
        <v>3.3331094991129767E-2</v>
      </c>
    </row>
    <row r="13" spans="1:6" x14ac:dyDescent="0.3">
      <c r="A13" t="s">
        <v>36</v>
      </c>
      <c r="B13" t="s">
        <v>54</v>
      </c>
      <c r="C13">
        <v>2.4231345512497799E-5</v>
      </c>
    </row>
    <row r="14" spans="1:6" x14ac:dyDescent="0.3">
      <c r="A14" t="s">
        <v>35</v>
      </c>
      <c r="B14" t="s">
        <v>54</v>
      </c>
      <c r="C14">
        <v>7.680885859427431E-16</v>
      </c>
    </row>
    <row r="15" spans="1:6" x14ac:dyDescent="0.3">
      <c r="A15" t="s">
        <v>34</v>
      </c>
      <c r="B15" t="s">
        <v>54</v>
      </c>
      <c r="C15">
        <v>7.0400113451340497E-4</v>
      </c>
    </row>
    <row r="16" spans="1:6" x14ac:dyDescent="0.3">
      <c r="A16" t="s">
        <v>33</v>
      </c>
      <c r="B16" t="s">
        <v>54</v>
      </c>
      <c r="C16">
        <v>1.811322908486264E-10</v>
      </c>
    </row>
    <row r="17" spans="1:4" x14ac:dyDescent="0.3">
      <c r="A17" t="s">
        <v>32</v>
      </c>
      <c r="B17" t="s">
        <v>54</v>
      </c>
      <c r="C17">
        <v>1.949579075865758E-20</v>
      </c>
    </row>
    <row r="18" spans="1:4" x14ac:dyDescent="0.3">
      <c r="A18" t="s">
        <v>31</v>
      </c>
      <c r="B18" t="s">
        <v>54</v>
      </c>
      <c r="C18">
        <v>1.9231043175070581E-14</v>
      </c>
    </row>
    <row r="19" spans="1:4" x14ac:dyDescent="0.3">
      <c r="A19" t="s">
        <v>30</v>
      </c>
      <c r="B19" t="s">
        <v>54</v>
      </c>
      <c r="C19">
        <v>0.12214745954421059</v>
      </c>
    </row>
    <row r="20" spans="1:4" x14ac:dyDescent="0.3">
      <c r="A20" t="s">
        <v>38</v>
      </c>
      <c r="B20" t="s">
        <v>55</v>
      </c>
      <c r="C20">
        <v>0</v>
      </c>
    </row>
    <row r="21" spans="1:4" x14ac:dyDescent="0.3">
      <c r="A21" t="s">
        <v>37</v>
      </c>
      <c r="B21" t="s">
        <v>55</v>
      </c>
      <c r="C21">
        <v>0</v>
      </c>
    </row>
    <row r="22" spans="1:4" x14ac:dyDescent="0.3">
      <c r="A22" t="s">
        <v>36</v>
      </c>
      <c r="B22" t="s">
        <v>55</v>
      </c>
      <c r="C22">
        <v>0</v>
      </c>
    </row>
    <row r="23" spans="1:4" x14ac:dyDescent="0.3">
      <c r="A23" t="s">
        <v>35</v>
      </c>
      <c r="B23" t="s">
        <v>55</v>
      </c>
      <c r="C23">
        <v>0</v>
      </c>
    </row>
    <row r="24" spans="1:4" x14ac:dyDescent="0.3">
      <c r="A24" t="s">
        <v>34</v>
      </c>
      <c r="B24" t="s">
        <v>55</v>
      </c>
      <c r="C24">
        <v>0</v>
      </c>
    </row>
    <row r="25" spans="1:4" x14ac:dyDescent="0.3">
      <c r="A25" t="s">
        <v>33</v>
      </c>
      <c r="B25" t="s">
        <v>55</v>
      </c>
      <c r="C25">
        <v>0</v>
      </c>
    </row>
    <row r="26" spans="1:4" x14ac:dyDescent="0.3">
      <c r="A26" t="s">
        <v>32</v>
      </c>
      <c r="B26" t="s">
        <v>55</v>
      </c>
      <c r="C26">
        <v>6.0686587085603937E-114</v>
      </c>
    </row>
    <row r="27" spans="1:4" x14ac:dyDescent="0.3">
      <c r="A27" t="s">
        <v>31</v>
      </c>
      <c r="B27" t="s">
        <v>55</v>
      </c>
      <c r="C27">
        <v>1.873282668226755E-213</v>
      </c>
    </row>
    <row r="28" spans="1:4" x14ac:dyDescent="0.3">
      <c r="A28" t="s">
        <v>30</v>
      </c>
      <c r="B28" t="s">
        <v>55</v>
      </c>
      <c r="C28">
        <v>0</v>
      </c>
    </row>
    <row r="29" spans="1:4" x14ac:dyDescent="0.3">
      <c r="A29" t="s">
        <v>38</v>
      </c>
      <c r="C29">
        <v>0</v>
      </c>
      <c r="D29" t="s">
        <v>23</v>
      </c>
    </row>
    <row r="30" spans="1:4" x14ac:dyDescent="0.3">
      <c r="A30" t="s">
        <v>37</v>
      </c>
      <c r="C30">
        <v>0</v>
      </c>
      <c r="D30" t="s">
        <v>23</v>
      </c>
    </row>
    <row r="31" spans="1:4" x14ac:dyDescent="0.3">
      <c r="A31" t="s">
        <v>36</v>
      </c>
      <c r="C31">
        <v>3.9238520308931352E-281</v>
      </c>
      <c r="D31" t="s">
        <v>23</v>
      </c>
    </row>
    <row r="32" spans="1:4" x14ac:dyDescent="0.3">
      <c r="A32" t="s">
        <v>35</v>
      </c>
      <c r="C32">
        <v>1.7543778414305171E-300</v>
      </c>
      <c r="D32" t="s">
        <v>23</v>
      </c>
    </row>
    <row r="33" spans="1:4" x14ac:dyDescent="0.3">
      <c r="A33" t="s">
        <v>34</v>
      </c>
      <c r="C33">
        <v>4.3491119742405378E-125</v>
      </c>
      <c r="D33" t="s">
        <v>23</v>
      </c>
    </row>
    <row r="34" spans="1:4" x14ac:dyDescent="0.3">
      <c r="A34" t="s">
        <v>33</v>
      </c>
      <c r="C34">
        <v>0</v>
      </c>
      <c r="D34" t="s">
        <v>23</v>
      </c>
    </row>
    <row r="35" spans="1:4" x14ac:dyDescent="0.3">
      <c r="A35" t="s">
        <v>32</v>
      </c>
      <c r="C35">
        <v>3.0296463170880582E-185</v>
      </c>
      <c r="D35" t="s">
        <v>23</v>
      </c>
    </row>
    <row r="36" spans="1:4" x14ac:dyDescent="0.3">
      <c r="A36" t="s">
        <v>31</v>
      </c>
      <c r="C36">
        <v>6.9955048560765333E-236</v>
      </c>
      <c r="D36" t="s">
        <v>23</v>
      </c>
    </row>
    <row r="37" spans="1:4" x14ac:dyDescent="0.3">
      <c r="A37" t="s">
        <v>30</v>
      </c>
      <c r="C37">
        <v>0</v>
      </c>
      <c r="D37" t="s">
        <v>23</v>
      </c>
    </row>
    <row r="38" spans="1:4" x14ac:dyDescent="0.3">
      <c r="A38" t="s">
        <v>38</v>
      </c>
      <c r="C38">
        <v>0.51458580406075194</v>
      </c>
      <c r="D38" t="s">
        <v>24</v>
      </c>
    </row>
    <row r="39" spans="1:4" x14ac:dyDescent="0.3">
      <c r="A39" t="s">
        <v>37</v>
      </c>
      <c r="C39">
        <v>0.94518884643417378</v>
      </c>
      <c r="D39" t="s">
        <v>24</v>
      </c>
    </row>
    <row r="40" spans="1:4" x14ac:dyDescent="0.3">
      <c r="A40" t="s">
        <v>36</v>
      </c>
      <c r="C40">
        <v>0.3228488989950713</v>
      </c>
      <c r="D40" t="s">
        <v>24</v>
      </c>
    </row>
    <row r="41" spans="1:4" x14ac:dyDescent="0.3">
      <c r="A41" t="s">
        <v>35</v>
      </c>
      <c r="C41">
        <v>0.91523656212632654</v>
      </c>
      <c r="D41" t="s">
        <v>24</v>
      </c>
    </row>
    <row r="42" spans="1:4" x14ac:dyDescent="0.3">
      <c r="A42" t="s">
        <v>34</v>
      </c>
      <c r="C42">
        <v>0.22091609494844619</v>
      </c>
      <c r="D42" t="s">
        <v>24</v>
      </c>
    </row>
    <row r="43" spans="1:4" x14ac:dyDescent="0.3">
      <c r="A43" t="s">
        <v>33</v>
      </c>
      <c r="C43">
        <v>0.25017713801499908</v>
      </c>
      <c r="D43" t="s">
        <v>24</v>
      </c>
    </row>
    <row r="44" spans="1:4" x14ac:dyDescent="0.3">
      <c r="A44" t="s">
        <v>32</v>
      </c>
      <c r="C44">
        <v>0.40121154370909928</v>
      </c>
      <c r="D44" t="s">
        <v>24</v>
      </c>
    </row>
    <row r="45" spans="1:4" x14ac:dyDescent="0.3">
      <c r="A45" t="s">
        <v>31</v>
      </c>
      <c r="C45">
        <v>0.8693890773395363</v>
      </c>
      <c r="D45" t="s">
        <v>24</v>
      </c>
    </row>
    <row r="46" spans="1:4" x14ac:dyDescent="0.3">
      <c r="A46" t="s">
        <v>30</v>
      </c>
      <c r="C46">
        <v>0.86329747968828507</v>
      </c>
      <c r="D46" t="s">
        <v>24</v>
      </c>
    </row>
    <row r="47" spans="1:4" x14ac:dyDescent="0.3">
      <c r="A47" t="s">
        <v>38</v>
      </c>
      <c r="C47">
        <v>8.7622543136051148E-19</v>
      </c>
      <c r="D47" t="s">
        <v>25</v>
      </c>
    </row>
    <row r="48" spans="1:4" x14ac:dyDescent="0.3">
      <c r="A48" t="s">
        <v>37</v>
      </c>
      <c r="C48">
        <v>5.135953939157164E-20</v>
      </c>
      <c r="D48" t="s">
        <v>25</v>
      </c>
    </row>
    <row r="49" spans="1:4" x14ac:dyDescent="0.3">
      <c r="A49" t="s">
        <v>36</v>
      </c>
      <c r="C49">
        <v>8.8529770846895588E-17</v>
      </c>
      <c r="D49" t="s">
        <v>25</v>
      </c>
    </row>
    <row r="50" spans="1:4" x14ac:dyDescent="0.3">
      <c r="A50" t="s">
        <v>35</v>
      </c>
      <c r="C50">
        <v>2.3370664102763428E-12</v>
      </c>
      <c r="D50" t="s">
        <v>25</v>
      </c>
    </row>
    <row r="51" spans="1:4" x14ac:dyDescent="0.3">
      <c r="A51" t="s">
        <v>34</v>
      </c>
      <c r="C51">
        <v>8.6859005960622308E-6</v>
      </c>
      <c r="D51" t="s">
        <v>25</v>
      </c>
    </row>
    <row r="52" spans="1:4" x14ac:dyDescent="0.3">
      <c r="A52" t="s">
        <v>33</v>
      </c>
      <c r="C52">
        <v>6.0907397594087492E-16</v>
      </c>
      <c r="D52" t="s">
        <v>25</v>
      </c>
    </row>
    <row r="53" spans="1:4" x14ac:dyDescent="0.3">
      <c r="A53" t="s">
        <v>32</v>
      </c>
      <c r="C53">
        <v>0.60690387682358304</v>
      </c>
      <c r="D53" t="s">
        <v>25</v>
      </c>
    </row>
    <row r="54" spans="1:4" x14ac:dyDescent="0.3">
      <c r="A54" t="s">
        <v>31</v>
      </c>
      <c r="C54">
        <v>1.8670953250832249E-5</v>
      </c>
      <c r="D54" t="s">
        <v>25</v>
      </c>
    </row>
    <row r="55" spans="1:4" x14ac:dyDescent="0.3">
      <c r="A55" t="s">
        <v>30</v>
      </c>
      <c r="C55">
        <v>8.9384113211950944E-148</v>
      </c>
      <c r="D55" t="s">
        <v>25</v>
      </c>
    </row>
    <row r="56" spans="1:4" x14ac:dyDescent="0.3">
      <c r="A56" t="s">
        <v>38</v>
      </c>
      <c r="C56">
        <v>0.7113909413136672</v>
      </c>
      <c r="D56" t="s">
        <v>26</v>
      </c>
    </row>
    <row r="57" spans="1:4" x14ac:dyDescent="0.3">
      <c r="A57" t="s">
        <v>37</v>
      </c>
      <c r="C57">
        <v>0.83669002829478378</v>
      </c>
      <c r="D57" t="s">
        <v>26</v>
      </c>
    </row>
    <row r="58" spans="1:4" x14ac:dyDescent="0.3">
      <c r="A58" t="s">
        <v>36</v>
      </c>
      <c r="C58">
        <v>0.94134962626540375</v>
      </c>
      <c r="D58" t="s">
        <v>26</v>
      </c>
    </row>
    <row r="59" spans="1:4" x14ac:dyDescent="0.3">
      <c r="A59" t="s">
        <v>35</v>
      </c>
      <c r="C59">
        <v>0.1974383449487741</v>
      </c>
      <c r="D59" t="s">
        <v>26</v>
      </c>
    </row>
    <row r="60" spans="1:4" x14ac:dyDescent="0.3">
      <c r="A60" t="s">
        <v>34</v>
      </c>
      <c r="C60">
        <v>0.42841901216653222</v>
      </c>
      <c r="D60" t="s">
        <v>26</v>
      </c>
    </row>
    <row r="61" spans="1:4" x14ac:dyDescent="0.3">
      <c r="A61" t="s">
        <v>33</v>
      </c>
      <c r="C61">
        <v>0.2166135071529505</v>
      </c>
      <c r="D61" t="s">
        <v>26</v>
      </c>
    </row>
    <row r="62" spans="1:4" x14ac:dyDescent="0.3">
      <c r="A62" t="s">
        <v>32</v>
      </c>
      <c r="C62">
        <v>0.65763596018422366</v>
      </c>
      <c r="D62" t="s">
        <v>26</v>
      </c>
    </row>
    <row r="63" spans="1:4" x14ac:dyDescent="0.3">
      <c r="A63" t="s">
        <v>31</v>
      </c>
      <c r="C63">
        <v>1</v>
      </c>
      <c r="D63" t="s">
        <v>26</v>
      </c>
    </row>
    <row r="64" spans="1:4" x14ac:dyDescent="0.3">
      <c r="A64" t="s">
        <v>30</v>
      </c>
      <c r="C64">
        <v>0.26865291421395099</v>
      </c>
      <c r="D64" t="s">
        <v>26</v>
      </c>
    </row>
    <row r="65" spans="1:4" x14ac:dyDescent="0.3">
      <c r="A65" t="s">
        <v>38</v>
      </c>
      <c r="C65">
        <v>0.32580921295607068</v>
      </c>
      <c r="D65" t="s">
        <v>27</v>
      </c>
    </row>
    <row r="66" spans="1:4" x14ac:dyDescent="0.3">
      <c r="A66" t="s">
        <v>37</v>
      </c>
      <c r="C66">
        <v>0.16540367982784629</v>
      </c>
      <c r="D66" t="s">
        <v>27</v>
      </c>
    </row>
    <row r="67" spans="1:4" x14ac:dyDescent="0.3">
      <c r="A67" t="s">
        <v>36</v>
      </c>
      <c r="C67">
        <v>0.23479363094059769</v>
      </c>
      <c r="D67" t="s">
        <v>27</v>
      </c>
    </row>
    <row r="68" spans="1:4" x14ac:dyDescent="0.3">
      <c r="A68" t="s">
        <v>35</v>
      </c>
      <c r="C68">
        <v>0.21563257969616439</v>
      </c>
      <c r="D68" t="s">
        <v>27</v>
      </c>
    </row>
    <row r="69" spans="1:4" x14ac:dyDescent="0.3">
      <c r="A69" t="s">
        <v>34</v>
      </c>
      <c r="C69">
        <v>0.55791861432311807</v>
      </c>
      <c r="D69" t="s">
        <v>27</v>
      </c>
    </row>
    <row r="70" spans="1:4" x14ac:dyDescent="0.3">
      <c r="A70" t="s">
        <v>33</v>
      </c>
      <c r="C70">
        <v>0.23443433346540291</v>
      </c>
      <c r="D70" t="s">
        <v>27</v>
      </c>
    </row>
    <row r="71" spans="1:4" x14ac:dyDescent="0.3">
      <c r="A71" t="s">
        <v>32</v>
      </c>
      <c r="C71">
        <v>0.26872778982139611</v>
      </c>
      <c r="D71" t="s">
        <v>27</v>
      </c>
    </row>
    <row r="72" spans="1:4" x14ac:dyDescent="0.3">
      <c r="A72" t="s">
        <v>31</v>
      </c>
      <c r="C72">
        <v>0.12040867016690369</v>
      </c>
      <c r="D72" t="s">
        <v>27</v>
      </c>
    </row>
    <row r="73" spans="1:4" x14ac:dyDescent="0.3">
      <c r="A73" t="s">
        <v>30</v>
      </c>
      <c r="C73">
        <v>7.4732942291735924E-2</v>
      </c>
      <c r="D73" t="s">
        <v>27</v>
      </c>
    </row>
    <row r="74" spans="1:4" x14ac:dyDescent="0.3">
      <c r="A74" t="s">
        <v>38</v>
      </c>
      <c r="C74">
        <v>7.9481420276943951E-2</v>
      </c>
      <c r="D74" t="s">
        <v>66</v>
      </c>
    </row>
    <row r="75" spans="1:4" x14ac:dyDescent="0.3">
      <c r="A75" t="s">
        <v>37</v>
      </c>
      <c r="C75">
        <v>0.1395280648761007</v>
      </c>
      <c r="D75" t="s">
        <v>66</v>
      </c>
    </row>
    <row r="76" spans="1:4" x14ac:dyDescent="0.3">
      <c r="A76" t="s">
        <v>36</v>
      </c>
      <c r="C76">
        <v>3.1117034585958488E-2</v>
      </c>
      <c r="D76" t="s">
        <v>66</v>
      </c>
    </row>
    <row r="77" spans="1:4" x14ac:dyDescent="0.3">
      <c r="A77" t="s">
        <v>35</v>
      </c>
      <c r="C77">
        <v>6.5775148853233975E-2</v>
      </c>
      <c r="D77" t="s">
        <v>66</v>
      </c>
    </row>
    <row r="78" spans="1:4" x14ac:dyDescent="0.3">
      <c r="A78" t="s">
        <v>34</v>
      </c>
      <c r="C78">
        <v>0.36097379114027428</v>
      </c>
      <c r="D78" t="s">
        <v>66</v>
      </c>
    </row>
    <row r="79" spans="1:4" x14ac:dyDescent="0.3">
      <c r="A79" t="s">
        <v>33</v>
      </c>
      <c r="C79">
        <v>6.000561301610632E-5</v>
      </c>
      <c r="D79" t="s">
        <v>66</v>
      </c>
    </row>
    <row r="80" spans="1:4" x14ac:dyDescent="0.3">
      <c r="A80" t="s">
        <v>32</v>
      </c>
      <c r="C80">
        <v>1.12568001957378E-2</v>
      </c>
      <c r="D80" t="s">
        <v>66</v>
      </c>
    </row>
    <row r="81" spans="1:6" x14ac:dyDescent="0.3">
      <c r="A81" t="s">
        <v>31</v>
      </c>
      <c r="C81">
        <v>0.55821364363292925</v>
      </c>
      <c r="D81" t="s">
        <v>66</v>
      </c>
    </row>
    <row r="82" spans="1:6" x14ac:dyDescent="0.3">
      <c r="A82" t="s">
        <v>30</v>
      </c>
      <c r="C82">
        <v>0.37583762184374708</v>
      </c>
      <c r="D82" t="s">
        <v>66</v>
      </c>
    </row>
    <row r="83" spans="1:6" x14ac:dyDescent="0.3">
      <c r="A83" t="s">
        <v>38</v>
      </c>
      <c r="C83">
        <v>0.75841327938152991</v>
      </c>
      <c r="D83" t="s">
        <v>29</v>
      </c>
    </row>
    <row r="84" spans="1:6" x14ac:dyDescent="0.3">
      <c r="A84" t="s">
        <v>37</v>
      </c>
      <c r="C84">
        <v>0.44882304074669499</v>
      </c>
      <c r="D84" t="s">
        <v>29</v>
      </c>
    </row>
    <row r="85" spans="1:6" x14ac:dyDescent="0.3">
      <c r="A85" t="s">
        <v>36</v>
      </c>
      <c r="C85">
        <v>0.70669831120408677</v>
      </c>
      <c r="D85" t="s">
        <v>29</v>
      </c>
    </row>
    <row r="86" spans="1:6" x14ac:dyDescent="0.3">
      <c r="A86" t="s">
        <v>35</v>
      </c>
      <c r="C86">
        <v>0.67438783627138543</v>
      </c>
      <c r="D86" t="s">
        <v>29</v>
      </c>
    </row>
    <row r="87" spans="1:6" x14ac:dyDescent="0.3">
      <c r="A87" t="s">
        <v>34</v>
      </c>
      <c r="C87">
        <v>0.36215980142383358</v>
      </c>
      <c r="D87" t="s">
        <v>29</v>
      </c>
    </row>
    <row r="88" spans="1:6" x14ac:dyDescent="0.3">
      <c r="A88" t="s">
        <v>33</v>
      </c>
      <c r="C88">
        <v>0.2444038965076559</v>
      </c>
      <c r="D88" t="s">
        <v>29</v>
      </c>
    </row>
    <row r="89" spans="1:6" x14ac:dyDescent="0.3">
      <c r="A89" t="s">
        <v>32</v>
      </c>
      <c r="C89">
        <v>0.85761417977871934</v>
      </c>
      <c r="D89" t="s">
        <v>29</v>
      </c>
    </row>
    <row r="90" spans="1:6" x14ac:dyDescent="0.3">
      <c r="A90" t="s">
        <v>31</v>
      </c>
      <c r="C90">
        <v>0.63881393652811491</v>
      </c>
      <c r="D90" t="s">
        <v>29</v>
      </c>
    </row>
    <row r="91" spans="1:6" x14ac:dyDescent="0.3">
      <c r="A91" t="s">
        <v>30</v>
      </c>
      <c r="C91">
        <v>0.59749057622408297</v>
      </c>
      <c r="D91" t="s">
        <v>29</v>
      </c>
    </row>
    <row r="92" spans="1:6" x14ac:dyDescent="0.3">
      <c r="B92" t="s">
        <v>53</v>
      </c>
      <c r="E92" t="s">
        <v>51</v>
      </c>
      <c r="F92">
        <v>0.25388647425462568</v>
      </c>
    </row>
    <row r="93" spans="1:6" x14ac:dyDescent="0.3">
      <c r="B93" t="s">
        <v>53</v>
      </c>
      <c r="E93" t="s">
        <v>50</v>
      </c>
      <c r="F93">
        <v>1</v>
      </c>
    </row>
    <row r="94" spans="1:6" x14ac:dyDescent="0.3">
      <c r="B94" t="s">
        <v>53</v>
      </c>
      <c r="E94" t="s">
        <v>49</v>
      </c>
      <c r="F94">
        <v>1.177642554221779E-2</v>
      </c>
    </row>
    <row r="95" spans="1:6" x14ac:dyDescent="0.3">
      <c r="B95" t="s">
        <v>53</v>
      </c>
      <c r="E95" t="s">
        <v>48</v>
      </c>
      <c r="F95">
        <v>8.9099061561536505E-2</v>
      </c>
    </row>
    <row r="96" spans="1:6" x14ac:dyDescent="0.3">
      <c r="B96" t="s">
        <v>53</v>
      </c>
      <c r="E96" t="s">
        <v>47</v>
      </c>
      <c r="F96">
        <v>0.32086077258808349</v>
      </c>
    </row>
    <row r="97" spans="2:6" x14ac:dyDescent="0.3">
      <c r="B97" t="s">
        <v>53</v>
      </c>
      <c r="E97" t="s">
        <v>46</v>
      </c>
      <c r="F97">
        <v>1.1231211877518729E-2</v>
      </c>
    </row>
    <row r="98" spans="2:6" x14ac:dyDescent="0.3">
      <c r="B98" t="s">
        <v>53</v>
      </c>
      <c r="E98" t="s">
        <v>45</v>
      </c>
      <c r="F98">
        <v>7.8722545149940787E-2</v>
      </c>
    </row>
    <row r="99" spans="2:6" x14ac:dyDescent="0.3">
      <c r="B99" t="s">
        <v>53</v>
      </c>
      <c r="E99" t="s">
        <v>44</v>
      </c>
      <c r="F99">
        <v>4.9866869628362284E-4</v>
      </c>
    </row>
    <row r="100" spans="2:6" x14ac:dyDescent="0.3">
      <c r="B100" t="s">
        <v>53</v>
      </c>
      <c r="E100" t="s">
        <v>43</v>
      </c>
      <c r="F100">
        <v>1.224930504830914E-3</v>
      </c>
    </row>
    <row r="101" spans="2:6" x14ac:dyDescent="0.3">
      <c r="B101" t="s">
        <v>53</v>
      </c>
      <c r="E101" t="s">
        <v>42</v>
      </c>
      <c r="F101">
        <v>4.9201857657513225E-7</v>
      </c>
    </row>
    <row r="102" spans="2:6" x14ac:dyDescent="0.3">
      <c r="B102" t="s">
        <v>53</v>
      </c>
      <c r="E102" t="s">
        <v>41</v>
      </c>
      <c r="F102">
        <v>2.952268718394219E-2</v>
      </c>
    </row>
    <row r="103" spans="2:6" x14ac:dyDescent="0.3">
      <c r="B103" t="s">
        <v>53</v>
      </c>
      <c r="E103" t="s">
        <v>40</v>
      </c>
      <c r="F103">
        <v>1.976063515580176E-6</v>
      </c>
    </row>
    <row r="104" spans="2:6" x14ac:dyDescent="0.3">
      <c r="B104" t="s">
        <v>53</v>
      </c>
      <c r="E104" t="s">
        <v>39</v>
      </c>
      <c r="F104">
        <v>4.9859359062913652E-3</v>
      </c>
    </row>
    <row r="105" spans="2:6" x14ac:dyDescent="0.3">
      <c r="B105" t="s">
        <v>54</v>
      </c>
      <c r="E105" t="s">
        <v>51</v>
      </c>
      <c r="F105">
        <v>0.73911365881741053</v>
      </c>
    </row>
    <row r="106" spans="2:6" x14ac:dyDescent="0.3">
      <c r="B106" t="s">
        <v>54</v>
      </c>
      <c r="E106" t="s">
        <v>50</v>
      </c>
      <c r="F106">
        <v>0.47341117821199369</v>
      </c>
    </row>
    <row r="107" spans="2:6" x14ac:dyDescent="0.3">
      <c r="B107" t="s">
        <v>54</v>
      </c>
      <c r="E107" t="s">
        <v>49</v>
      </c>
      <c r="F107">
        <v>0.82046431523579377</v>
      </c>
    </row>
    <row r="108" spans="2:6" x14ac:dyDescent="0.3">
      <c r="B108" t="s">
        <v>54</v>
      </c>
      <c r="E108" t="s">
        <v>48</v>
      </c>
      <c r="F108">
        <v>1</v>
      </c>
    </row>
    <row r="109" spans="2:6" x14ac:dyDescent="0.3">
      <c r="B109" t="s">
        <v>54</v>
      </c>
      <c r="E109" t="s">
        <v>47</v>
      </c>
      <c r="F109">
        <v>0.58065756472872443</v>
      </c>
    </row>
    <row r="110" spans="2:6" x14ac:dyDescent="0.3">
      <c r="B110" t="s">
        <v>54</v>
      </c>
      <c r="E110" t="s">
        <v>46</v>
      </c>
      <c r="F110">
        <v>0.95347758931387583</v>
      </c>
    </row>
    <row r="111" spans="2:6" x14ac:dyDescent="0.3">
      <c r="B111" t="s">
        <v>54</v>
      </c>
      <c r="E111" t="s">
        <v>45</v>
      </c>
      <c r="F111">
        <v>0.32332083762083991</v>
      </c>
    </row>
    <row r="112" spans="2:6" x14ac:dyDescent="0.3">
      <c r="B112" t="s">
        <v>54</v>
      </c>
      <c r="E112" t="s">
        <v>44</v>
      </c>
      <c r="F112">
        <v>0.86208510685830486</v>
      </c>
    </row>
    <row r="113" spans="2:6" x14ac:dyDescent="0.3">
      <c r="B113" t="s">
        <v>54</v>
      </c>
      <c r="E113" t="s">
        <v>43</v>
      </c>
      <c r="F113">
        <v>0.95883594422136253</v>
      </c>
    </row>
    <row r="114" spans="2:6" x14ac:dyDescent="0.3">
      <c r="B114" t="s">
        <v>54</v>
      </c>
      <c r="E114" t="s">
        <v>42</v>
      </c>
      <c r="F114">
        <v>0.41176303550911358</v>
      </c>
    </row>
    <row r="115" spans="2:6" x14ac:dyDescent="0.3">
      <c r="B115" t="s">
        <v>54</v>
      </c>
      <c r="E115" t="s">
        <v>41</v>
      </c>
      <c r="F115">
        <v>1</v>
      </c>
    </row>
    <row r="116" spans="2:6" x14ac:dyDescent="0.3">
      <c r="B116" t="s">
        <v>54</v>
      </c>
      <c r="E116" t="s">
        <v>40</v>
      </c>
      <c r="F116">
        <v>0.60157220751326745</v>
      </c>
    </row>
    <row r="117" spans="2:6" x14ac:dyDescent="0.3">
      <c r="B117" t="s">
        <v>54</v>
      </c>
      <c r="E117" t="s">
        <v>39</v>
      </c>
      <c r="F117">
        <v>0.19271334630032849</v>
      </c>
    </row>
    <row r="118" spans="2:6" x14ac:dyDescent="0.3">
      <c r="B118" t="s">
        <v>55</v>
      </c>
      <c r="E118" t="s">
        <v>51</v>
      </c>
      <c r="F118">
        <v>7.6205836657612048E-15</v>
      </c>
    </row>
    <row r="119" spans="2:6" x14ac:dyDescent="0.3">
      <c r="B119" t="s">
        <v>55</v>
      </c>
      <c r="E119" t="s">
        <v>50</v>
      </c>
      <c r="F119">
        <v>9.6680288725907751E-9</v>
      </c>
    </row>
    <row r="120" spans="2:6" x14ac:dyDescent="0.3">
      <c r="B120" t="s">
        <v>55</v>
      </c>
      <c r="E120" t="s">
        <v>49</v>
      </c>
      <c r="F120">
        <v>1.5958384961430761E-9</v>
      </c>
    </row>
    <row r="121" spans="2:6" x14ac:dyDescent="0.3">
      <c r="B121" t="s">
        <v>55</v>
      </c>
      <c r="E121" t="s">
        <v>48</v>
      </c>
      <c r="F121">
        <v>3.3686547447955842E-3</v>
      </c>
    </row>
    <row r="122" spans="2:6" x14ac:dyDescent="0.3">
      <c r="B122" t="s">
        <v>55</v>
      </c>
      <c r="E122" t="s">
        <v>47</v>
      </c>
      <c r="F122">
        <v>4.9164252348719762E-14</v>
      </c>
    </row>
    <row r="123" spans="2:6" x14ac:dyDescent="0.3">
      <c r="B123" t="s">
        <v>55</v>
      </c>
      <c r="E123" t="s">
        <v>46</v>
      </c>
      <c r="F123">
        <v>4.9937014334334432E-7</v>
      </c>
    </row>
    <row r="124" spans="2:6" x14ac:dyDescent="0.3">
      <c r="B124" t="s">
        <v>55</v>
      </c>
      <c r="E124" t="s">
        <v>45</v>
      </c>
      <c r="F124">
        <v>1.461752598148007E-9</v>
      </c>
    </row>
    <row r="125" spans="2:6" x14ac:dyDescent="0.3">
      <c r="B125" t="s">
        <v>55</v>
      </c>
      <c r="E125" t="s">
        <v>44</v>
      </c>
      <c r="F125">
        <v>1.0228385039186351E-9</v>
      </c>
    </row>
    <row r="126" spans="2:6" x14ac:dyDescent="0.3">
      <c r="B126" t="s">
        <v>55</v>
      </c>
      <c r="E126" t="s">
        <v>43</v>
      </c>
      <c r="F126">
        <v>1.0867964886209599E-10</v>
      </c>
    </row>
    <row r="127" spans="2:6" x14ac:dyDescent="0.3">
      <c r="B127" t="s">
        <v>55</v>
      </c>
      <c r="E127" t="s">
        <v>42</v>
      </c>
      <c r="F127">
        <v>8.6603643464124527E-6</v>
      </c>
    </row>
    <row r="128" spans="2:6" x14ac:dyDescent="0.3">
      <c r="B128" t="s">
        <v>55</v>
      </c>
      <c r="E128" t="s">
        <v>41</v>
      </c>
      <c r="F128">
        <v>4.3894541175761197E-5</v>
      </c>
    </row>
    <row r="129" spans="2:6" x14ac:dyDescent="0.3">
      <c r="B129" t="s">
        <v>55</v>
      </c>
      <c r="E129" t="s">
        <v>40</v>
      </c>
      <c r="F129">
        <v>6.1350173472176728E-4</v>
      </c>
    </row>
    <row r="130" spans="2:6" x14ac:dyDescent="0.3">
      <c r="B130" t="s">
        <v>55</v>
      </c>
      <c r="E130" t="s">
        <v>39</v>
      </c>
      <c r="F130">
        <v>7.3779488640216817E-5</v>
      </c>
    </row>
    <row r="131" spans="2:6" x14ac:dyDescent="0.3">
      <c r="D131" t="s">
        <v>23</v>
      </c>
      <c r="E131" t="s">
        <v>51</v>
      </c>
      <c r="F131">
        <v>0.7528782302929159</v>
      </c>
    </row>
    <row r="132" spans="2:6" x14ac:dyDescent="0.3">
      <c r="D132" t="s">
        <v>23</v>
      </c>
      <c r="E132" t="s">
        <v>50</v>
      </c>
      <c r="F132">
        <v>0.35036355352444931</v>
      </c>
    </row>
    <row r="133" spans="2:6" x14ac:dyDescent="0.3">
      <c r="D133" t="s">
        <v>23</v>
      </c>
      <c r="E133" t="s">
        <v>49</v>
      </c>
      <c r="F133">
        <v>3.9388723200061556E-3</v>
      </c>
    </row>
    <row r="134" spans="2:6" x14ac:dyDescent="0.3">
      <c r="D134" t="s">
        <v>23</v>
      </c>
      <c r="E134" t="s">
        <v>48</v>
      </c>
      <c r="F134">
        <v>0.96498908365516056</v>
      </c>
    </row>
    <row r="135" spans="2:6" x14ac:dyDescent="0.3">
      <c r="D135" t="s">
        <v>23</v>
      </c>
      <c r="E135" t="s">
        <v>47</v>
      </c>
      <c r="F135">
        <v>0.13554815010317381</v>
      </c>
    </row>
    <row r="136" spans="2:6" x14ac:dyDescent="0.3">
      <c r="D136" t="s">
        <v>23</v>
      </c>
      <c r="E136" t="s">
        <v>46</v>
      </c>
      <c r="F136">
        <v>0.86116894957284351</v>
      </c>
    </row>
    <row r="137" spans="2:6" x14ac:dyDescent="0.3">
      <c r="D137" t="s">
        <v>23</v>
      </c>
      <c r="E137" t="s">
        <v>45</v>
      </c>
      <c r="F137">
        <v>1.5609091717245791E-2</v>
      </c>
    </row>
    <row r="138" spans="2:6" x14ac:dyDescent="0.3">
      <c r="D138" t="s">
        <v>23</v>
      </c>
      <c r="E138" t="s">
        <v>44</v>
      </c>
      <c r="F138">
        <v>0.43295669550297933</v>
      </c>
    </row>
    <row r="139" spans="2:6" x14ac:dyDescent="0.3">
      <c r="D139" t="s">
        <v>23</v>
      </c>
      <c r="E139" t="s">
        <v>43</v>
      </c>
      <c r="F139">
        <v>0.12781729783203249</v>
      </c>
    </row>
    <row r="140" spans="2:6" x14ac:dyDescent="0.3">
      <c r="D140" t="s">
        <v>23</v>
      </c>
      <c r="E140" t="s">
        <v>42</v>
      </c>
      <c r="F140">
        <v>0.30326988703519681</v>
      </c>
    </row>
    <row r="141" spans="2:6" x14ac:dyDescent="0.3">
      <c r="D141" t="s">
        <v>23</v>
      </c>
      <c r="E141" t="s">
        <v>41</v>
      </c>
      <c r="F141">
        <v>0.87149706419523965</v>
      </c>
    </row>
    <row r="142" spans="2:6" x14ac:dyDescent="0.3">
      <c r="D142" t="s">
        <v>23</v>
      </c>
      <c r="E142" t="s">
        <v>40</v>
      </c>
      <c r="F142">
        <v>0.69106610873894248</v>
      </c>
    </row>
    <row r="143" spans="2:6" x14ac:dyDescent="0.3">
      <c r="D143" t="s">
        <v>23</v>
      </c>
      <c r="E143" t="s">
        <v>39</v>
      </c>
      <c r="F143">
        <v>1</v>
      </c>
    </row>
    <row r="144" spans="2:6" x14ac:dyDescent="0.3">
      <c r="D144" t="s">
        <v>24</v>
      </c>
      <c r="E144" t="s">
        <v>51</v>
      </c>
      <c r="F144">
        <v>1</v>
      </c>
    </row>
    <row r="145" spans="4:6" x14ac:dyDescent="0.3">
      <c r="D145" t="s">
        <v>24</v>
      </c>
      <c r="E145" t="s">
        <v>50</v>
      </c>
      <c r="F145">
        <v>2.656949057514912E-2</v>
      </c>
    </row>
    <row r="146" spans="4:6" x14ac:dyDescent="0.3">
      <c r="D146" t="s">
        <v>24</v>
      </c>
      <c r="E146" t="s">
        <v>49</v>
      </c>
      <c r="F146">
        <v>1</v>
      </c>
    </row>
    <row r="147" spans="4:6" x14ac:dyDescent="0.3">
      <c r="D147" t="s">
        <v>24</v>
      </c>
      <c r="E147" t="s">
        <v>48</v>
      </c>
      <c r="F147">
        <v>1</v>
      </c>
    </row>
    <row r="148" spans="4:6" x14ac:dyDescent="0.3">
      <c r="D148" t="s">
        <v>24</v>
      </c>
      <c r="E148" t="s">
        <v>47</v>
      </c>
      <c r="F148">
        <v>1</v>
      </c>
    </row>
    <row r="149" spans="4:6" x14ac:dyDescent="0.3">
      <c r="D149" t="s">
        <v>24</v>
      </c>
      <c r="E149" t="s">
        <v>46</v>
      </c>
      <c r="F149">
        <v>1</v>
      </c>
    </row>
    <row r="150" spans="4:6" x14ac:dyDescent="0.3">
      <c r="D150" t="s">
        <v>24</v>
      </c>
      <c r="E150" t="s">
        <v>45</v>
      </c>
      <c r="F150">
        <v>1</v>
      </c>
    </row>
    <row r="151" spans="4:6" x14ac:dyDescent="0.3">
      <c r="D151" t="s">
        <v>24</v>
      </c>
      <c r="E151" t="s">
        <v>44</v>
      </c>
      <c r="F151">
        <v>1</v>
      </c>
    </row>
    <row r="152" spans="4:6" x14ac:dyDescent="0.3">
      <c r="D152" t="s">
        <v>24</v>
      </c>
      <c r="E152" t="s">
        <v>43</v>
      </c>
      <c r="F152">
        <v>1</v>
      </c>
    </row>
    <row r="153" spans="4:6" x14ac:dyDescent="0.3">
      <c r="D153" t="s">
        <v>24</v>
      </c>
      <c r="E153" t="s">
        <v>42</v>
      </c>
      <c r="F153">
        <v>1</v>
      </c>
    </row>
    <row r="154" spans="4:6" x14ac:dyDescent="0.3">
      <c r="D154" t="s">
        <v>24</v>
      </c>
      <c r="E154" t="s">
        <v>41</v>
      </c>
      <c r="F154">
        <v>1</v>
      </c>
    </row>
    <row r="155" spans="4:6" x14ac:dyDescent="0.3">
      <c r="D155" t="s">
        <v>24</v>
      </c>
      <c r="E155" t="s">
        <v>40</v>
      </c>
      <c r="F155">
        <v>1</v>
      </c>
    </row>
    <row r="156" spans="4:6" x14ac:dyDescent="0.3">
      <c r="D156" t="s">
        <v>24</v>
      </c>
      <c r="E156" t="s">
        <v>39</v>
      </c>
      <c r="F156">
        <v>1</v>
      </c>
    </row>
    <row r="157" spans="4:6" x14ac:dyDescent="0.3">
      <c r="D157" t="s">
        <v>25</v>
      </c>
      <c r="E157" t="s">
        <v>51</v>
      </c>
      <c r="F157">
        <v>0.91291710601353793</v>
      </c>
    </row>
    <row r="158" spans="4:6" x14ac:dyDescent="0.3">
      <c r="D158" t="s">
        <v>25</v>
      </c>
      <c r="E158" t="s">
        <v>50</v>
      </c>
      <c r="F158">
        <v>2.2797953232483329E-3</v>
      </c>
    </row>
    <row r="159" spans="4:6" x14ac:dyDescent="0.3">
      <c r="D159" t="s">
        <v>25</v>
      </c>
      <c r="E159" t="s">
        <v>49</v>
      </c>
      <c r="F159">
        <v>8.786345039661327E-4</v>
      </c>
    </row>
    <row r="160" spans="4:6" x14ac:dyDescent="0.3">
      <c r="D160" t="s">
        <v>25</v>
      </c>
      <c r="E160" t="s">
        <v>48</v>
      </c>
      <c r="F160">
        <v>0.91799433966662281</v>
      </c>
    </row>
    <row r="161" spans="4:6" x14ac:dyDescent="0.3">
      <c r="D161" t="s">
        <v>25</v>
      </c>
      <c r="E161" t="s">
        <v>47</v>
      </c>
      <c r="F161">
        <v>0.39998164880694848</v>
      </c>
    </row>
    <row r="162" spans="4:6" x14ac:dyDescent="0.3">
      <c r="D162" t="s">
        <v>25</v>
      </c>
      <c r="E162" t="s">
        <v>46</v>
      </c>
      <c r="F162">
        <v>0.57017191015241853</v>
      </c>
    </row>
    <row r="163" spans="4:6" x14ac:dyDescent="0.3">
      <c r="D163" t="s">
        <v>25</v>
      </c>
      <c r="E163" t="s">
        <v>45</v>
      </c>
      <c r="F163">
        <v>3.3993424035122762E-3</v>
      </c>
    </row>
    <row r="164" spans="4:6" x14ac:dyDescent="0.3">
      <c r="D164" t="s">
        <v>25</v>
      </c>
      <c r="E164" t="s">
        <v>44</v>
      </c>
      <c r="F164">
        <v>0.27614453624819929</v>
      </c>
    </row>
    <row r="165" spans="4:6" x14ac:dyDescent="0.3">
      <c r="D165" t="s">
        <v>25</v>
      </c>
      <c r="E165" t="s">
        <v>43</v>
      </c>
      <c r="F165">
        <v>7.2994725069741389E-5</v>
      </c>
    </row>
    <row r="166" spans="4:6" x14ac:dyDescent="0.3">
      <c r="D166" t="s">
        <v>25</v>
      </c>
      <c r="E166" t="s">
        <v>42</v>
      </c>
      <c r="F166">
        <v>0.79810580975327172</v>
      </c>
    </row>
    <row r="167" spans="4:6" x14ac:dyDescent="0.3">
      <c r="D167" t="s">
        <v>25</v>
      </c>
      <c r="E167" t="s">
        <v>41</v>
      </c>
      <c r="F167">
        <v>1.521967624843668E-4</v>
      </c>
    </row>
    <row r="168" spans="4:6" x14ac:dyDescent="0.3">
      <c r="D168" t="s">
        <v>25</v>
      </c>
      <c r="E168" t="s">
        <v>40</v>
      </c>
      <c r="F168">
        <v>1.7532667854469599E-3</v>
      </c>
    </row>
    <row r="169" spans="4:6" x14ac:dyDescent="0.3">
      <c r="D169" t="s">
        <v>25</v>
      </c>
      <c r="E169" t="s">
        <v>39</v>
      </c>
      <c r="F169">
        <v>3.4985176912342458E-2</v>
      </c>
    </row>
    <row r="170" spans="4:6" x14ac:dyDescent="0.3">
      <c r="D170" t="s">
        <v>26</v>
      </c>
      <c r="E170" t="s">
        <v>51</v>
      </c>
      <c r="F170">
        <v>3.0243227730297199E-2</v>
      </c>
    </row>
    <row r="171" spans="4:6" x14ac:dyDescent="0.3">
      <c r="D171" t="s">
        <v>26</v>
      </c>
      <c r="E171" t="s">
        <v>50</v>
      </c>
      <c r="F171">
        <v>0.70651592939111918</v>
      </c>
    </row>
    <row r="172" spans="4:6" x14ac:dyDescent="0.3">
      <c r="D172" t="s">
        <v>26</v>
      </c>
      <c r="E172" t="s">
        <v>49</v>
      </c>
      <c r="F172">
        <v>0.80303844533899371</v>
      </c>
    </row>
    <row r="173" spans="4:6" x14ac:dyDescent="0.3">
      <c r="D173" t="s">
        <v>26</v>
      </c>
      <c r="E173" t="s">
        <v>48</v>
      </c>
      <c r="F173">
        <v>1</v>
      </c>
    </row>
    <row r="174" spans="4:6" x14ac:dyDescent="0.3">
      <c r="D174" t="s">
        <v>26</v>
      </c>
      <c r="E174" t="s">
        <v>47</v>
      </c>
      <c r="F174">
        <v>1</v>
      </c>
    </row>
    <row r="175" spans="4:6" x14ac:dyDescent="0.3">
      <c r="D175" t="s">
        <v>26</v>
      </c>
      <c r="E175" t="s">
        <v>46</v>
      </c>
      <c r="F175">
        <v>0.35503472196680008</v>
      </c>
    </row>
    <row r="176" spans="4:6" x14ac:dyDescent="0.3">
      <c r="D176" t="s">
        <v>26</v>
      </c>
      <c r="E176" t="s">
        <v>45</v>
      </c>
      <c r="F176">
        <v>0.87979966055997716</v>
      </c>
    </row>
    <row r="177" spans="4:6" x14ac:dyDescent="0.3">
      <c r="D177" t="s">
        <v>26</v>
      </c>
      <c r="E177" t="s">
        <v>44</v>
      </c>
      <c r="F177">
        <v>1</v>
      </c>
    </row>
    <row r="178" spans="4:6" x14ac:dyDescent="0.3">
      <c r="D178" t="s">
        <v>26</v>
      </c>
      <c r="E178" t="s">
        <v>43</v>
      </c>
      <c r="F178">
        <v>0.57842656795850433</v>
      </c>
    </row>
    <row r="179" spans="4:6" x14ac:dyDescent="0.3">
      <c r="D179" t="s">
        <v>26</v>
      </c>
      <c r="E179" t="s">
        <v>42</v>
      </c>
      <c r="F179">
        <v>0.14472835375301779</v>
      </c>
    </row>
    <row r="180" spans="4:6" x14ac:dyDescent="0.3">
      <c r="D180" t="s">
        <v>26</v>
      </c>
      <c r="E180" t="s">
        <v>41</v>
      </c>
      <c r="F180">
        <v>0.3791485528641757</v>
      </c>
    </row>
    <row r="181" spans="4:6" x14ac:dyDescent="0.3">
      <c r="D181" t="s">
        <v>26</v>
      </c>
      <c r="E181" t="s">
        <v>40</v>
      </c>
      <c r="F181">
        <v>0.24270198148127231</v>
      </c>
    </row>
    <row r="182" spans="4:6" x14ac:dyDescent="0.3">
      <c r="D182" t="s">
        <v>26</v>
      </c>
      <c r="E182" t="s">
        <v>39</v>
      </c>
      <c r="F182">
        <v>1</v>
      </c>
    </row>
    <row r="183" spans="4:6" x14ac:dyDescent="0.3">
      <c r="D183" t="s">
        <v>27</v>
      </c>
      <c r="E183" t="s">
        <v>51</v>
      </c>
      <c r="F183">
        <v>2.1279522129953799E-20</v>
      </c>
    </row>
    <row r="184" spans="4:6" x14ac:dyDescent="0.3">
      <c r="D184" t="s">
        <v>27</v>
      </c>
      <c r="E184" t="s">
        <v>50</v>
      </c>
      <c r="F184">
        <v>4.9753930532691823E-2</v>
      </c>
    </row>
    <row r="185" spans="4:6" x14ac:dyDescent="0.3">
      <c r="D185" t="s">
        <v>27</v>
      </c>
      <c r="E185" t="s">
        <v>49</v>
      </c>
      <c r="F185">
        <v>1</v>
      </c>
    </row>
    <row r="186" spans="4:6" x14ac:dyDescent="0.3">
      <c r="D186" t="s">
        <v>27</v>
      </c>
      <c r="E186" t="s">
        <v>48</v>
      </c>
      <c r="F186">
        <v>1</v>
      </c>
    </row>
    <row r="187" spans="4:6" x14ac:dyDescent="0.3">
      <c r="D187" t="s">
        <v>27</v>
      </c>
      <c r="E187" t="s">
        <v>47</v>
      </c>
      <c r="F187">
        <v>0.80700730196579884</v>
      </c>
    </row>
    <row r="188" spans="4:6" x14ac:dyDescent="0.3">
      <c r="D188" t="s">
        <v>27</v>
      </c>
      <c r="E188" t="s">
        <v>46</v>
      </c>
      <c r="F188">
        <v>0.11087822725051789</v>
      </c>
    </row>
    <row r="189" spans="4:6" x14ac:dyDescent="0.3">
      <c r="D189" t="s">
        <v>27</v>
      </c>
      <c r="E189" t="s">
        <v>45</v>
      </c>
      <c r="F189">
        <v>0.12959009875029581</v>
      </c>
    </row>
    <row r="190" spans="4:6" x14ac:dyDescent="0.3">
      <c r="D190" t="s">
        <v>27</v>
      </c>
      <c r="E190" t="s">
        <v>44</v>
      </c>
      <c r="F190">
        <v>4.7007452531377107E-2</v>
      </c>
    </row>
    <row r="191" spans="4:6" x14ac:dyDescent="0.3">
      <c r="D191" t="s">
        <v>27</v>
      </c>
      <c r="E191" t="s">
        <v>43</v>
      </c>
      <c r="F191">
        <v>1</v>
      </c>
    </row>
    <row r="192" spans="4:6" x14ac:dyDescent="0.3">
      <c r="D192" t="s">
        <v>27</v>
      </c>
      <c r="E192" t="s">
        <v>42</v>
      </c>
      <c r="F192">
        <v>2.7393261968134089E-2</v>
      </c>
    </row>
    <row r="193" spans="4:6" x14ac:dyDescent="0.3">
      <c r="D193" t="s">
        <v>27</v>
      </c>
      <c r="E193" t="s">
        <v>41</v>
      </c>
      <c r="F193">
        <v>0.5947896294170345</v>
      </c>
    </row>
    <row r="194" spans="4:6" x14ac:dyDescent="0.3">
      <c r="D194" t="s">
        <v>27</v>
      </c>
      <c r="E194" t="s">
        <v>40</v>
      </c>
      <c r="F194">
        <v>6.1376727670468881E-2</v>
      </c>
    </row>
    <row r="195" spans="4:6" x14ac:dyDescent="0.3">
      <c r="D195" t="s">
        <v>27</v>
      </c>
      <c r="E195" t="s">
        <v>39</v>
      </c>
      <c r="F195">
        <v>0.31659345506985059</v>
      </c>
    </row>
    <row r="196" spans="4:6" x14ac:dyDescent="0.3">
      <c r="D196" t="s">
        <v>66</v>
      </c>
      <c r="E196" t="s">
        <v>51</v>
      </c>
      <c r="F196">
        <v>8.5906299803263322E-2</v>
      </c>
    </row>
    <row r="197" spans="4:6" x14ac:dyDescent="0.3">
      <c r="D197" t="s">
        <v>66</v>
      </c>
      <c r="E197" t="s">
        <v>50</v>
      </c>
      <c r="F197">
        <v>0.49260110847715111</v>
      </c>
    </row>
    <row r="198" spans="4:6" x14ac:dyDescent="0.3">
      <c r="D198" t="s">
        <v>66</v>
      </c>
      <c r="E198" t="s">
        <v>49</v>
      </c>
      <c r="F198">
        <v>0.43032967363411362</v>
      </c>
    </row>
    <row r="199" spans="4:6" x14ac:dyDescent="0.3">
      <c r="D199" t="s">
        <v>66</v>
      </c>
      <c r="E199" t="s">
        <v>48</v>
      </c>
      <c r="F199">
        <v>2.9003767205455391E-3</v>
      </c>
    </row>
    <row r="200" spans="4:6" x14ac:dyDescent="0.3">
      <c r="D200" t="s">
        <v>66</v>
      </c>
      <c r="E200" t="s">
        <v>47</v>
      </c>
      <c r="F200">
        <v>1.5699378784757971E-5</v>
      </c>
    </row>
    <row r="201" spans="4:6" x14ac:dyDescent="0.3">
      <c r="D201" t="s">
        <v>66</v>
      </c>
      <c r="E201" t="s">
        <v>46</v>
      </c>
      <c r="F201">
        <v>7.3138978246713521E-14</v>
      </c>
    </row>
    <row r="202" spans="4:6" x14ac:dyDescent="0.3">
      <c r="D202" t="s">
        <v>66</v>
      </c>
      <c r="E202" t="s">
        <v>45</v>
      </c>
      <c r="F202">
        <v>2.42591205653876E-2</v>
      </c>
    </row>
    <row r="203" spans="4:6" x14ac:dyDescent="0.3">
      <c r="D203" t="s">
        <v>66</v>
      </c>
      <c r="E203" t="s">
        <v>44</v>
      </c>
      <c r="F203">
        <v>4.3520781208481462E-13</v>
      </c>
    </row>
    <row r="204" spans="4:6" x14ac:dyDescent="0.3">
      <c r="D204" t="s">
        <v>66</v>
      </c>
      <c r="E204" t="s">
        <v>43</v>
      </c>
      <c r="F204">
        <v>4.138211272508513E-2</v>
      </c>
    </row>
    <row r="205" spans="4:6" x14ac:dyDescent="0.3">
      <c r="D205" t="s">
        <v>66</v>
      </c>
      <c r="E205" t="s">
        <v>42</v>
      </c>
      <c r="F205">
        <v>2.2653748134753091E-11</v>
      </c>
    </row>
    <row r="206" spans="4:6" x14ac:dyDescent="0.3">
      <c r="D206" t="s">
        <v>66</v>
      </c>
      <c r="E206" t="s">
        <v>41</v>
      </c>
      <c r="F206">
        <v>0.49792560420311682</v>
      </c>
    </row>
    <row r="207" spans="4:6" x14ac:dyDescent="0.3">
      <c r="D207" t="s">
        <v>66</v>
      </c>
      <c r="E207" t="s">
        <v>40</v>
      </c>
      <c r="F207">
        <v>7.5077115752150933E-5</v>
      </c>
    </row>
    <row r="208" spans="4:6" x14ac:dyDescent="0.3">
      <c r="D208" t="s">
        <v>66</v>
      </c>
      <c r="E208" t="s">
        <v>39</v>
      </c>
      <c r="F208">
        <v>2.9217800165715459E-3</v>
      </c>
    </row>
    <row r="209" spans="4:6" x14ac:dyDescent="0.3">
      <c r="D209" t="s">
        <v>29</v>
      </c>
      <c r="E209" t="s">
        <v>51</v>
      </c>
      <c r="F209">
        <v>1</v>
      </c>
    </row>
    <row r="210" spans="4:6" x14ac:dyDescent="0.3">
      <c r="D210" t="s">
        <v>29</v>
      </c>
      <c r="E210" t="s">
        <v>50</v>
      </c>
      <c r="F210">
        <v>0.15648111881264401</v>
      </c>
    </row>
    <row r="211" spans="4:6" x14ac:dyDescent="0.3">
      <c r="D211" t="s">
        <v>29</v>
      </c>
      <c r="E211" t="s">
        <v>49</v>
      </c>
      <c r="F211">
        <v>1</v>
      </c>
    </row>
    <row r="212" spans="4:6" x14ac:dyDescent="0.3">
      <c r="D212" t="s">
        <v>29</v>
      </c>
      <c r="E212" t="s">
        <v>48</v>
      </c>
      <c r="F212">
        <v>1</v>
      </c>
    </row>
    <row r="213" spans="4:6" x14ac:dyDescent="0.3">
      <c r="D213" t="s">
        <v>29</v>
      </c>
      <c r="E213" t="s">
        <v>47</v>
      </c>
      <c r="F213">
        <v>1</v>
      </c>
    </row>
    <row r="214" spans="4:6" x14ac:dyDescent="0.3">
      <c r="D214" t="s">
        <v>29</v>
      </c>
      <c r="E214" t="s">
        <v>46</v>
      </c>
      <c r="F214">
        <v>1</v>
      </c>
    </row>
    <row r="215" spans="4:6" x14ac:dyDescent="0.3">
      <c r="D215" t="s">
        <v>29</v>
      </c>
      <c r="E215" t="s">
        <v>45</v>
      </c>
      <c r="F215">
        <v>1</v>
      </c>
    </row>
    <row r="216" spans="4:6" x14ac:dyDescent="0.3">
      <c r="D216" t="s">
        <v>29</v>
      </c>
      <c r="E216" t="s">
        <v>44</v>
      </c>
      <c r="F216">
        <v>1</v>
      </c>
    </row>
    <row r="217" spans="4:6" x14ac:dyDescent="0.3">
      <c r="D217" t="s">
        <v>29</v>
      </c>
      <c r="E217" t="s">
        <v>43</v>
      </c>
      <c r="F217">
        <v>1</v>
      </c>
    </row>
    <row r="218" spans="4:6" x14ac:dyDescent="0.3">
      <c r="D218" t="s">
        <v>29</v>
      </c>
      <c r="E218" t="s">
        <v>42</v>
      </c>
      <c r="F218">
        <v>0.46501424973604982</v>
      </c>
    </row>
    <row r="219" spans="4:6" x14ac:dyDescent="0.3">
      <c r="D219" t="s">
        <v>29</v>
      </c>
      <c r="E219" t="s">
        <v>41</v>
      </c>
      <c r="F219">
        <v>1</v>
      </c>
    </row>
    <row r="220" spans="4:6" x14ac:dyDescent="0.3">
      <c r="D220" t="s">
        <v>29</v>
      </c>
      <c r="E220" t="s">
        <v>40</v>
      </c>
      <c r="F220">
        <v>1</v>
      </c>
    </row>
    <row r="221" spans="4:6" x14ac:dyDescent="0.3">
      <c r="D221" t="s">
        <v>29</v>
      </c>
      <c r="E221" t="s">
        <v>39</v>
      </c>
      <c r="F221">
        <v>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416991-E2CA-4CB6-8EF0-A0CA1C66A17A}">
  <dimension ref="A1:AI35"/>
  <sheetViews>
    <sheetView workbookViewId="0">
      <selection sqref="A1:XFD1048576"/>
    </sheetView>
  </sheetViews>
  <sheetFormatPr defaultRowHeight="14.4" x14ac:dyDescent="0.3"/>
  <cols>
    <col min="1" max="16384" width="8.88671875" style="12"/>
  </cols>
  <sheetData>
    <row r="1" spans="1:35" x14ac:dyDescent="0.3">
      <c r="B1" s="13" t="s">
        <v>9</v>
      </c>
      <c r="C1" s="13" t="s">
        <v>36</v>
      </c>
      <c r="D1" s="13" t="s">
        <v>24</v>
      </c>
      <c r="E1" s="13" t="s">
        <v>26</v>
      </c>
      <c r="F1" s="13" t="s">
        <v>25</v>
      </c>
      <c r="G1" s="13" t="s">
        <v>27</v>
      </c>
      <c r="H1" s="13" t="s">
        <v>28</v>
      </c>
      <c r="I1" s="13" t="s">
        <v>38</v>
      </c>
      <c r="J1" s="13" t="s">
        <v>37</v>
      </c>
      <c r="K1" s="13" t="s">
        <v>51</v>
      </c>
      <c r="L1" s="13" t="s">
        <v>50</v>
      </c>
      <c r="M1" s="13" t="s">
        <v>49</v>
      </c>
      <c r="N1" s="13" t="s">
        <v>48</v>
      </c>
      <c r="O1" s="13" t="s">
        <v>47</v>
      </c>
      <c r="P1" s="13" t="s">
        <v>46</v>
      </c>
      <c r="Q1" s="13" t="s">
        <v>45</v>
      </c>
      <c r="R1" s="13" t="s">
        <v>44</v>
      </c>
      <c r="S1" s="13" t="s">
        <v>43</v>
      </c>
      <c r="T1" s="13" t="s">
        <v>42</v>
      </c>
      <c r="U1" s="13" t="s">
        <v>41</v>
      </c>
      <c r="V1" s="13" t="s">
        <v>40</v>
      </c>
      <c r="W1" s="13" t="s">
        <v>39</v>
      </c>
      <c r="X1" s="13" t="s">
        <v>30</v>
      </c>
      <c r="Y1" s="13" t="s">
        <v>32</v>
      </c>
      <c r="Z1" s="13" t="s">
        <v>33</v>
      </c>
      <c r="AA1" s="13" t="s">
        <v>31</v>
      </c>
      <c r="AB1" s="13" t="s">
        <v>34</v>
      </c>
      <c r="AC1" s="13" t="s">
        <v>35</v>
      </c>
      <c r="AD1" s="13" t="s">
        <v>23</v>
      </c>
      <c r="AE1" s="13" t="s">
        <v>67</v>
      </c>
      <c r="AF1" s="13" t="s">
        <v>68</v>
      </c>
      <c r="AG1" s="13" t="s">
        <v>69</v>
      </c>
      <c r="AH1" s="13" t="s">
        <v>29</v>
      </c>
      <c r="AI1" s="13" t="s">
        <v>70</v>
      </c>
    </row>
    <row r="2" spans="1:35" x14ac:dyDescent="0.3">
      <c r="A2" s="13" t="s">
        <v>9</v>
      </c>
    </row>
    <row r="3" spans="1:35" x14ac:dyDescent="0.3">
      <c r="A3" s="13" t="s">
        <v>36</v>
      </c>
      <c r="D3" s="12">
        <v>0.14037529992219011</v>
      </c>
      <c r="E3" s="12">
        <v>0.73982824381416945</v>
      </c>
      <c r="F3" s="12">
        <v>1.4495285817002471E-4</v>
      </c>
      <c r="G3" s="12">
        <v>2.4332859056477189E-2</v>
      </c>
      <c r="H3" s="12">
        <v>6.8376559727552258E-4</v>
      </c>
      <c r="I3" s="12">
        <v>0</v>
      </c>
      <c r="J3" s="12">
        <v>0</v>
      </c>
      <c r="K3" s="12">
        <v>3.785690463973902E-4</v>
      </c>
      <c r="L3" s="12">
        <v>3.2381908022973121E-3</v>
      </c>
      <c r="M3" s="12">
        <v>4.0792418907533748E-5</v>
      </c>
      <c r="N3" s="12">
        <v>0.47889676422516703</v>
      </c>
      <c r="O3" s="12">
        <v>2.1994058300075999E-5</v>
      </c>
      <c r="P3" s="12">
        <v>2.1641157457102111E-2</v>
      </c>
      <c r="Q3" s="12">
        <v>1.6764439375559731E-3</v>
      </c>
      <c r="R3" s="12">
        <v>2.6675838632472911E-2</v>
      </c>
      <c r="S3" s="12">
        <v>2.8163779569654251E-4</v>
      </c>
      <c r="T3" s="12">
        <v>0.95087740152891054</v>
      </c>
      <c r="U3" s="12">
        <v>0.1467642459412386</v>
      </c>
      <c r="V3" s="12">
        <v>0.38942126025905538</v>
      </c>
      <c r="W3" s="12">
        <v>0.41395788922750298</v>
      </c>
      <c r="X3" s="12">
        <v>0</v>
      </c>
      <c r="Y3" s="12">
        <v>1.0994735344044791E-99</v>
      </c>
      <c r="Z3" s="12">
        <v>5.202262617454872E-3</v>
      </c>
      <c r="AA3" s="12">
        <v>3.5557753468465012E-160</v>
      </c>
      <c r="AB3" s="12">
        <v>0</v>
      </c>
      <c r="AC3" s="12">
        <v>0</v>
      </c>
      <c r="AD3" s="12">
        <v>2.9057930359413698E-7</v>
      </c>
      <c r="AE3" s="12">
        <v>1.585627828818215E-86</v>
      </c>
      <c r="AF3" s="12">
        <v>5.9698784289755394E-28</v>
      </c>
      <c r="AG3" s="12">
        <v>0.5584095858688104</v>
      </c>
      <c r="AH3" s="12">
        <v>0.63899985275274962</v>
      </c>
      <c r="AI3" s="12">
        <v>1.059620180882708E-15</v>
      </c>
    </row>
    <row r="4" spans="1:35" x14ac:dyDescent="0.3">
      <c r="A4" s="13" t="s">
        <v>24</v>
      </c>
      <c r="C4" s="12">
        <v>0.14037529992219011</v>
      </c>
      <c r="E4" s="12">
        <v>1</v>
      </c>
      <c r="F4" s="12">
        <v>7.8795990061002588E-2</v>
      </c>
      <c r="G4" s="12">
        <v>1</v>
      </c>
      <c r="H4" s="12">
        <v>0.31758201744954712</v>
      </c>
      <c r="I4" s="12">
        <v>0.2114790001683943</v>
      </c>
      <c r="J4" s="12">
        <v>1</v>
      </c>
      <c r="K4" s="12">
        <v>1</v>
      </c>
      <c r="L4" s="12">
        <v>0.3273530467818685</v>
      </c>
      <c r="M4" s="12">
        <v>0.68544837172845163</v>
      </c>
      <c r="N4" s="12">
        <v>1</v>
      </c>
      <c r="O4" s="12">
        <v>1</v>
      </c>
      <c r="P4" s="12">
        <v>1</v>
      </c>
      <c r="Q4" s="12">
        <v>1</v>
      </c>
      <c r="R4" s="12">
        <v>1</v>
      </c>
      <c r="S4" s="12">
        <v>1</v>
      </c>
      <c r="T4" s="12">
        <v>1</v>
      </c>
      <c r="U4" s="12">
        <v>1</v>
      </c>
      <c r="V4" s="12">
        <v>1</v>
      </c>
      <c r="W4" s="12">
        <v>1</v>
      </c>
      <c r="X4" s="12">
        <v>0.73309946385377089</v>
      </c>
      <c r="Y4" s="12">
        <v>0.46975874278098112</v>
      </c>
      <c r="Z4" s="12">
        <v>0.33005602051697791</v>
      </c>
      <c r="AA4" s="12">
        <v>1</v>
      </c>
      <c r="AB4" s="12">
        <v>0.1300678998000441</v>
      </c>
      <c r="AC4" s="12">
        <v>0.63888817309243406</v>
      </c>
      <c r="AD4" s="12">
        <v>1.8881116965815289E-17</v>
      </c>
      <c r="AE4" s="12">
        <v>0.45661558309913952</v>
      </c>
      <c r="AF4" s="12">
        <v>0.97188235485147201</v>
      </c>
      <c r="AG4" s="12">
        <v>0.94821827242955281</v>
      </c>
      <c r="AH4" s="12">
        <v>1</v>
      </c>
      <c r="AI4" s="12">
        <v>1</v>
      </c>
    </row>
    <row r="5" spans="1:35" x14ac:dyDescent="0.3">
      <c r="A5" s="13" t="s">
        <v>26</v>
      </c>
      <c r="C5" s="12">
        <v>0.73982824381416945</v>
      </c>
      <c r="D5" s="12">
        <v>1</v>
      </c>
      <c r="F5" s="12">
        <v>2.5892880207916608E-3</v>
      </c>
      <c r="G5" s="12">
        <v>1</v>
      </c>
      <c r="H5" s="12">
        <v>5.4655926894327883E-2</v>
      </c>
      <c r="I5" s="12">
        <v>0.15411479216902721</v>
      </c>
      <c r="J5" s="12">
        <v>0.24981278128346429</v>
      </c>
      <c r="K5" s="12">
        <v>3.0149723704939383E-20</v>
      </c>
      <c r="L5" s="12">
        <v>1.768621319389685E-4</v>
      </c>
      <c r="M5" s="12">
        <v>4.30259000820443E-6</v>
      </c>
      <c r="N5" s="12">
        <v>0.47932129863096767</v>
      </c>
      <c r="O5" s="12">
        <v>1.146741873353885E-3</v>
      </c>
      <c r="P5" s="12">
        <v>1</v>
      </c>
      <c r="Q5" s="12">
        <v>1.6964104296662948E-2</v>
      </c>
      <c r="R5" s="12">
        <v>3.9446094834787343E-5</v>
      </c>
      <c r="S5" s="12">
        <v>1.622686379049971E-9</v>
      </c>
      <c r="T5" s="12">
        <v>1</v>
      </c>
      <c r="U5" s="12">
        <v>1.712138780817171E-7</v>
      </c>
      <c r="V5" s="12">
        <v>1</v>
      </c>
      <c r="W5" s="12">
        <v>4.7629903444348552E-2</v>
      </c>
      <c r="X5" s="12">
        <v>0.19498017638978779</v>
      </c>
      <c r="Y5" s="12">
        <v>0.36677062228906432</v>
      </c>
      <c r="Z5" s="12">
        <v>0.58190263105327067</v>
      </c>
      <c r="AA5" s="12">
        <v>0.76158969860400505</v>
      </c>
      <c r="AB5" s="12">
        <v>0.20452844617644589</v>
      </c>
      <c r="AC5" s="12">
        <v>2.402375438813038E-2</v>
      </c>
      <c r="AD5" s="12">
        <v>1.409375040857549E-41</v>
      </c>
      <c r="AE5" s="12">
        <v>0.58808012545946287</v>
      </c>
      <c r="AF5" s="12">
        <v>9.932449833004646E-2</v>
      </c>
      <c r="AG5" s="12">
        <v>1.2227906127096059E-4</v>
      </c>
      <c r="AH5" s="12">
        <v>0.86265833005338288</v>
      </c>
      <c r="AI5" s="12">
        <v>7.1921002580826284E-30</v>
      </c>
    </row>
    <row r="6" spans="1:35" x14ac:dyDescent="0.3">
      <c r="A6" s="13" t="s">
        <v>25</v>
      </c>
      <c r="C6" s="12">
        <v>1.4495285817002471E-4</v>
      </c>
      <c r="D6" s="12">
        <v>7.8795990061002588E-2</v>
      </c>
      <c r="E6" s="12">
        <v>2.5892880207916608E-3</v>
      </c>
      <c r="G6" s="12">
        <v>3.8550225560005699E-4</v>
      </c>
      <c r="H6" s="12">
        <v>3.4067571233051397E-45</v>
      </c>
      <c r="I6" s="12">
        <v>3.2521494748230181E-4</v>
      </c>
      <c r="J6" s="12">
        <v>4.3528829261122587E-5</v>
      </c>
      <c r="K6" s="12">
        <v>5.8070580787592226E-3</v>
      </c>
      <c r="L6" s="12">
        <v>1.860789508053046E-8</v>
      </c>
      <c r="M6" s="12">
        <v>2.256586324463534E-11</v>
      </c>
      <c r="N6" s="12">
        <v>6.6109040510514555E-2</v>
      </c>
      <c r="O6" s="12">
        <v>3.8855920224497602E-5</v>
      </c>
      <c r="P6" s="12">
        <v>6.7801840423825879E-2</v>
      </c>
      <c r="Q6" s="12">
        <v>8.05999260169729E-11</v>
      </c>
      <c r="R6" s="12">
        <v>6.7581557815979302E-6</v>
      </c>
      <c r="S6" s="12">
        <v>1.3538688701913291E-16</v>
      </c>
      <c r="T6" s="12">
        <v>4.2425079518556311E-4</v>
      </c>
      <c r="U6" s="12">
        <v>5.3716815687075544E-12</v>
      </c>
      <c r="V6" s="12">
        <v>1.8067954355678069E-10</v>
      </c>
      <c r="W6" s="12">
        <v>5.1894983760780753E-6</v>
      </c>
      <c r="X6" s="12">
        <v>1.875628504678984E-2</v>
      </c>
      <c r="Y6" s="12">
        <v>1.7289393179379439E-2</v>
      </c>
      <c r="Z6" s="12">
        <v>2.8203116983935139E-2</v>
      </c>
      <c r="AA6" s="12">
        <v>0.68685639949297683</v>
      </c>
      <c r="AB6" s="12">
        <v>0.12613113120087391</v>
      </c>
      <c r="AC6" s="12">
        <v>1.446058381064399E-2</v>
      </c>
      <c r="AD6" s="12">
        <v>0</v>
      </c>
      <c r="AE6" s="12">
        <v>1.720862543408442E-34</v>
      </c>
      <c r="AF6" s="12">
        <v>3.23060913025006E-54</v>
      </c>
      <c r="AG6" s="12">
        <v>0.59514974537107523</v>
      </c>
      <c r="AH6" s="12">
        <v>2.9116181200113119E-7</v>
      </c>
      <c r="AI6" s="12">
        <v>8.1206800538893097E-79</v>
      </c>
    </row>
    <row r="7" spans="1:35" x14ac:dyDescent="0.3">
      <c r="A7" s="13" t="s">
        <v>27</v>
      </c>
      <c r="C7" s="12">
        <v>2.4332859056477189E-2</v>
      </c>
      <c r="D7" s="12">
        <v>1</v>
      </c>
      <c r="E7" s="12">
        <v>1</v>
      </c>
      <c r="F7" s="12">
        <v>3.8550225560005601E-4</v>
      </c>
      <c r="H7" s="12">
        <v>2.1253382489300969E-2</v>
      </c>
      <c r="I7" s="12">
        <v>1.725494881533866E-2</v>
      </c>
      <c r="J7" s="12">
        <v>5.414003315502916E-3</v>
      </c>
      <c r="K7" s="12">
        <v>2.9371707666740429E-187</v>
      </c>
      <c r="L7" s="12">
        <v>1.479225856551745E-19</v>
      </c>
      <c r="M7" s="12">
        <v>1.936950417467546E-6</v>
      </c>
      <c r="N7" s="12">
        <v>1.392426042879261E-2</v>
      </c>
      <c r="O7" s="12">
        <v>3.8518243398770668E-11</v>
      </c>
      <c r="P7" s="12">
        <v>1</v>
      </c>
      <c r="Q7" s="12">
        <v>0.46860216592235782</v>
      </c>
      <c r="R7" s="12">
        <v>0.69864972333172659</v>
      </c>
      <c r="S7" s="12">
        <v>4.89141550397822E-9</v>
      </c>
      <c r="T7" s="12">
        <v>1</v>
      </c>
      <c r="U7" s="12">
        <v>7.8833363806187181E-9</v>
      </c>
      <c r="V7" s="12">
        <v>1</v>
      </c>
      <c r="W7" s="12">
        <v>0.95560976051926949</v>
      </c>
      <c r="X7" s="12">
        <v>4.0090368477035933E-2</v>
      </c>
      <c r="Y7" s="12">
        <v>0.46004153265086528</v>
      </c>
      <c r="Z7" s="12">
        <v>0.77234981452492413</v>
      </c>
      <c r="AA7" s="12">
        <v>0.2726925655672639</v>
      </c>
      <c r="AB7" s="12">
        <v>0.2636219988097821</v>
      </c>
      <c r="AC7" s="12">
        <v>1.914276924385053E-2</v>
      </c>
      <c r="AD7" s="12">
        <v>1.1777215798840609E-55</v>
      </c>
      <c r="AE7" s="12">
        <v>0.49322104779720471</v>
      </c>
      <c r="AF7" s="12">
        <v>0.99718492071445886</v>
      </c>
      <c r="AG7" s="12">
        <v>0.83942366351407283</v>
      </c>
      <c r="AH7" s="12">
        <v>0.69788273071562246</v>
      </c>
      <c r="AI7" s="12">
        <v>9.6219402762817996E-98</v>
      </c>
    </row>
    <row r="8" spans="1:35" x14ac:dyDescent="0.3">
      <c r="A8" s="13" t="s">
        <v>28</v>
      </c>
      <c r="C8" s="12">
        <v>6.8376559727552258E-4</v>
      </c>
      <c r="D8" s="12">
        <v>0.31758201744954712</v>
      </c>
      <c r="E8" s="12">
        <v>5.4655926894327883E-2</v>
      </c>
      <c r="F8" s="12">
        <v>3.4067571233051397E-45</v>
      </c>
      <c r="G8" s="12">
        <v>2.1253382489300969E-2</v>
      </c>
      <c r="I8" s="12">
        <v>4.1944627027414217E-4</v>
      </c>
      <c r="J8" s="12">
        <v>2.4157398894165401E-3</v>
      </c>
      <c r="K8" s="12">
        <v>5.9860024621575466E-51</v>
      </c>
      <c r="L8" s="12">
        <v>1.142217509341494E-10</v>
      </c>
      <c r="M8" s="12">
        <v>1.357439931001495E-37</v>
      </c>
      <c r="N8" s="12">
        <v>1.9099563291168679E-31</v>
      </c>
      <c r="O8" s="12">
        <v>3.4138773487217628E-86</v>
      </c>
      <c r="P8" s="12">
        <v>1.128956546625048E-122</v>
      </c>
      <c r="Q8" s="12">
        <v>7.8072414476680134E-54</v>
      </c>
      <c r="R8" s="12">
        <v>3.2818435164132129E-141</v>
      </c>
      <c r="S8" s="12">
        <v>9.0451277542596984E-67</v>
      </c>
      <c r="T8" s="12">
        <v>1.2395274889407559E-127</v>
      </c>
      <c r="U8" s="12">
        <v>1.048341608016365E-23</v>
      </c>
      <c r="V8" s="12">
        <v>1.396968832868909E-70</v>
      </c>
      <c r="W8" s="12">
        <v>9.0347832913316172E-41</v>
      </c>
      <c r="X8" s="12">
        <v>0.17018634711608721</v>
      </c>
      <c r="Y8" s="12">
        <v>2.7997319821204548E-2</v>
      </c>
      <c r="Z8" s="12">
        <v>7.915510753998945E-11</v>
      </c>
      <c r="AA8" s="12">
        <v>0.17141898076057621</v>
      </c>
      <c r="AB8" s="12">
        <v>0.62762564824336931</v>
      </c>
      <c r="AC8" s="12">
        <v>1.8858128303550731E-3</v>
      </c>
      <c r="AD8" s="12">
        <v>0</v>
      </c>
      <c r="AE8" s="12">
        <v>1.7495018478879869E-22</v>
      </c>
      <c r="AF8" s="12">
        <v>1.0452592133025389E-126</v>
      </c>
      <c r="AG8" s="12">
        <v>0.60239774586981853</v>
      </c>
      <c r="AH8" s="12">
        <v>6.5651876170545883E-4</v>
      </c>
      <c r="AI8" s="12">
        <v>0</v>
      </c>
    </row>
    <row r="9" spans="1:35" x14ac:dyDescent="0.3">
      <c r="A9" s="13" t="s">
        <v>38</v>
      </c>
      <c r="C9" s="12">
        <v>0</v>
      </c>
      <c r="D9" s="12">
        <v>0.2114790001683943</v>
      </c>
      <c r="E9" s="12">
        <v>0.15411479216902721</v>
      </c>
      <c r="F9" s="12">
        <v>3.2521494748230181E-4</v>
      </c>
      <c r="G9" s="12">
        <v>1.725494881533866E-2</v>
      </c>
      <c r="H9" s="12">
        <v>4.1944627027414217E-4</v>
      </c>
      <c r="J9" s="12">
        <v>0</v>
      </c>
      <c r="K9" s="12">
        <v>1.097913735354042E-3</v>
      </c>
      <c r="L9" s="12">
        <v>2.706408973891046E-2</v>
      </c>
      <c r="M9" s="12">
        <v>1.0645123281317571E-3</v>
      </c>
      <c r="N9" s="12">
        <v>0.98480893506180722</v>
      </c>
      <c r="O9" s="12">
        <v>7.0691830882592226E-5</v>
      </c>
      <c r="P9" s="12">
        <v>1.7344781663283241E-2</v>
      </c>
      <c r="Q9" s="12">
        <v>1.7814025674985651E-4</v>
      </c>
      <c r="R9" s="12">
        <v>0.18108253804751201</v>
      </c>
      <c r="S9" s="12">
        <v>9.7420440689031322E-4</v>
      </c>
      <c r="T9" s="12">
        <v>0.18949644942224661</v>
      </c>
      <c r="U9" s="12">
        <v>0.48389052235016822</v>
      </c>
      <c r="V9" s="12">
        <v>0.91614342966088602</v>
      </c>
      <c r="W9" s="12">
        <v>0.4862581553704507</v>
      </c>
      <c r="X9" s="12">
        <v>0</v>
      </c>
      <c r="Y9" s="12">
        <v>3.1904927477414561E-66</v>
      </c>
      <c r="Z9" s="12">
        <v>0.1456825793130701</v>
      </c>
      <c r="AA9" s="12">
        <v>4.0355879561867254E-152</v>
      </c>
      <c r="AB9" s="12">
        <v>0</v>
      </c>
      <c r="AC9" s="12">
        <v>0</v>
      </c>
      <c r="AD9" s="12">
        <v>1.6614638236546231E-7</v>
      </c>
      <c r="AE9" s="12">
        <v>9.5798165048480436E-61</v>
      </c>
      <c r="AF9" s="12">
        <v>2.1710551095349279E-7</v>
      </c>
      <c r="AG9" s="12">
        <v>0.5273494946787739</v>
      </c>
      <c r="AH9" s="12">
        <v>0.77706691836479758</v>
      </c>
      <c r="AI9" s="12">
        <v>1.403826796666396E-13</v>
      </c>
    </row>
    <row r="10" spans="1:35" x14ac:dyDescent="0.3">
      <c r="A10" s="13" t="s">
        <v>37</v>
      </c>
      <c r="C10" s="12">
        <v>0</v>
      </c>
      <c r="D10" s="12">
        <v>1</v>
      </c>
      <c r="E10" s="12">
        <v>0.24981278128346429</v>
      </c>
      <c r="F10" s="12">
        <v>4.3528829261122587E-5</v>
      </c>
      <c r="G10" s="12">
        <v>5.414003315502916E-3</v>
      </c>
      <c r="H10" s="12">
        <v>2.4157398894165401E-3</v>
      </c>
      <c r="I10" s="12">
        <v>0</v>
      </c>
      <c r="K10" s="12">
        <v>1.038847186821951E-3</v>
      </c>
      <c r="L10" s="12">
        <v>0.1356484629243602</v>
      </c>
      <c r="M10" s="12">
        <v>8.7779710330016039E-3</v>
      </c>
      <c r="N10" s="12">
        <v>0.46199798596001412</v>
      </c>
      <c r="O10" s="12">
        <v>6.7114170159962875E-4</v>
      </c>
      <c r="P10" s="12">
        <v>9.5097688193343466E-2</v>
      </c>
      <c r="Q10" s="12">
        <v>2.9463895041175739E-3</v>
      </c>
      <c r="R10" s="12">
        <v>2.1125547938505788E-2</v>
      </c>
      <c r="S10" s="12">
        <v>7.9146520177773903E-4</v>
      </c>
      <c r="T10" s="12">
        <v>0.69105314605030865</v>
      </c>
      <c r="U10" s="12">
        <v>0.36631870386843662</v>
      </c>
      <c r="V10" s="12">
        <v>0.20913962720325169</v>
      </c>
      <c r="W10" s="12">
        <v>0.18715609217267129</v>
      </c>
      <c r="X10" s="12">
        <v>0</v>
      </c>
      <c r="Y10" s="12">
        <v>1.7149626361977329E-35</v>
      </c>
      <c r="Z10" s="12">
        <v>4.8871519178395013E-9</v>
      </c>
      <c r="AA10" s="12">
        <v>5.6728089142595072E-72</v>
      </c>
      <c r="AB10" s="12">
        <v>5.6657627193449582E-165</v>
      </c>
      <c r="AC10" s="12">
        <v>0</v>
      </c>
      <c r="AD10" s="12">
        <v>3.9801499269343689E-8</v>
      </c>
      <c r="AE10" s="12">
        <v>6.6589016907211434E-35</v>
      </c>
      <c r="AF10" s="12">
        <v>8.6495076892169435E-5</v>
      </c>
      <c r="AG10" s="12">
        <v>0.58176517331879418</v>
      </c>
      <c r="AH10" s="12">
        <v>0.42959331744953699</v>
      </c>
      <c r="AI10" s="12">
        <v>1.8934763778542461E-10</v>
      </c>
    </row>
    <row r="11" spans="1:35" x14ac:dyDescent="0.3">
      <c r="A11" s="13" t="s">
        <v>51</v>
      </c>
      <c r="C11" s="12">
        <v>3.785690463973902E-4</v>
      </c>
      <c r="D11" s="12">
        <v>1</v>
      </c>
      <c r="E11" s="12">
        <v>3.0149723704939383E-20</v>
      </c>
      <c r="F11" s="12">
        <v>5.8070580787592183E-3</v>
      </c>
      <c r="G11" s="12">
        <v>2.9371707666740429E-187</v>
      </c>
      <c r="H11" s="12">
        <v>5.9860024621575466E-51</v>
      </c>
      <c r="I11" s="12">
        <v>1.097913735354042E-3</v>
      </c>
      <c r="J11" s="12">
        <v>1.038847186821951E-3</v>
      </c>
      <c r="L11" s="12">
        <v>0.63111467735838689</v>
      </c>
      <c r="M11" s="12">
        <v>0.78586523459943058</v>
      </c>
      <c r="N11" s="12">
        <v>0.91489991738138454</v>
      </c>
      <c r="O11" s="12">
        <v>0.1235513925100091</v>
      </c>
      <c r="P11" s="12">
        <v>0.4202999905609538</v>
      </c>
      <c r="Q11" s="12">
        <v>1</v>
      </c>
      <c r="R11" s="12">
        <v>9.6436989353100282E-3</v>
      </c>
      <c r="S11" s="12">
        <v>1</v>
      </c>
      <c r="T11" s="12">
        <v>1</v>
      </c>
      <c r="U11" s="12">
        <v>0.7023872727217183</v>
      </c>
      <c r="V11" s="12">
        <v>1</v>
      </c>
      <c r="W11" s="12">
        <v>1</v>
      </c>
      <c r="X11" s="12">
        <v>8.5861658640332642E-2</v>
      </c>
      <c r="Y11" s="12">
        <v>0.5035553794060359</v>
      </c>
      <c r="Z11" s="12">
        <v>0.14631621863187441</v>
      </c>
      <c r="AA11" s="12">
        <v>0.3632065326075995</v>
      </c>
      <c r="AB11" s="12">
        <v>0.26034164415696648</v>
      </c>
      <c r="AC11" s="12">
        <v>6.7586713154361872E-5</v>
      </c>
      <c r="AD11" s="12">
        <v>5.1790318933738453E-79</v>
      </c>
      <c r="AE11" s="12">
        <v>0.1008456806638824</v>
      </c>
      <c r="AF11" s="12">
        <v>0.54623375981418765</v>
      </c>
      <c r="AG11" s="12">
        <v>0.8274439440078849</v>
      </c>
      <c r="AH11" s="12">
        <v>0.29744643231273199</v>
      </c>
      <c r="AI11" s="12">
        <v>0</v>
      </c>
    </row>
    <row r="12" spans="1:35" x14ac:dyDescent="0.3">
      <c r="A12" s="13" t="s">
        <v>50</v>
      </c>
      <c r="C12" s="12">
        <v>3.2381908022973121E-3</v>
      </c>
      <c r="D12" s="12">
        <v>0.3273530467818685</v>
      </c>
      <c r="E12" s="12">
        <v>1.768621319389685E-4</v>
      </c>
      <c r="F12" s="12">
        <v>1.860789508053046E-8</v>
      </c>
      <c r="G12" s="12">
        <v>1.479225856551745E-19</v>
      </c>
      <c r="H12" s="12">
        <v>1.142217509341494E-10</v>
      </c>
      <c r="I12" s="12">
        <v>2.7064089738910311E-2</v>
      </c>
      <c r="J12" s="12">
        <v>0.1356484629243602</v>
      </c>
      <c r="K12" s="12">
        <v>0.63111467735838689</v>
      </c>
      <c r="M12" s="12">
        <v>0.1218599549059545</v>
      </c>
      <c r="N12" s="12">
        <v>1</v>
      </c>
      <c r="O12" s="12">
        <v>1</v>
      </c>
      <c r="P12" s="12">
        <v>3.1421832959217071E-2</v>
      </c>
      <c r="Q12" s="12">
        <v>0.50683677543255345</v>
      </c>
      <c r="R12" s="12">
        <v>0.53985098250072094</v>
      </c>
      <c r="S12" s="12">
        <v>0.81769678663413581</v>
      </c>
      <c r="T12" s="12">
        <v>0.59808513525934881</v>
      </c>
      <c r="U12" s="12">
        <v>0.98603037495807155</v>
      </c>
      <c r="V12" s="12">
        <v>1</v>
      </c>
      <c r="W12" s="12">
        <v>1</v>
      </c>
      <c r="X12" s="12">
        <v>5.6238081199931761E-3</v>
      </c>
      <c r="Y12" s="12">
        <v>0.60662750624707074</v>
      </c>
      <c r="Z12" s="12">
        <v>2.9923643067409179E-2</v>
      </c>
      <c r="AA12" s="12">
        <v>1</v>
      </c>
      <c r="AB12" s="12">
        <v>8.9034703066269316E-2</v>
      </c>
      <c r="AC12" s="12">
        <v>0.29609679903890251</v>
      </c>
      <c r="AD12" s="12">
        <v>1.1612727087238009E-33</v>
      </c>
      <c r="AE12" s="12">
        <v>0.91238509065132833</v>
      </c>
      <c r="AF12" s="12">
        <v>3.9129738368763801E-6</v>
      </c>
      <c r="AG12" s="12">
        <v>0.83224736203538208</v>
      </c>
      <c r="AH12" s="12">
        <v>1</v>
      </c>
      <c r="AI12" s="12">
        <v>2.7017901072980739E-151</v>
      </c>
    </row>
    <row r="13" spans="1:35" x14ac:dyDescent="0.3">
      <c r="A13" s="13" t="s">
        <v>49</v>
      </c>
      <c r="C13" s="12">
        <v>4.0792418907533748E-5</v>
      </c>
      <c r="D13" s="12">
        <v>0.68544837172845163</v>
      </c>
      <c r="E13" s="12">
        <v>4.30259000820443E-6</v>
      </c>
      <c r="F13" s="12">
        <v>2.256586324463534E-11</v>
      </c>
      <c r="G13" s="12">
        <v>1.936950417467546E-6</v>
      </c>
      <c r="H13" s="12">
        <v>1.357439931001495E-37</v>
      </c>
      <c r="I13" s="12">
        <v>1.0645123281317571E-3</v>
      </c>
      <c r="J13" s="12">
        <v>8.7779710330016039E-3</v>
      </c>
      <c r="K13" s="12">
        <v>0.78586523459943058</v>
      </c>
      <c r="L13" s="12">
        <v>0.1218599549059545</v>
      </c>
      <c r="N13" s="12">
        <v>0.93679228175489948</v>
      </c>
      <c r="O13" s="12">
        <v>2.6125935606485752E-3</v>
      </c>
      <c r="P13" s="12">
        <v>0.38463175539862748</v>
      </c>
      <c r="Q13" s="12">
        <v>0.80793706801713716</v>
      </c>
      <c r="R13" s="12">
        <v>0.93918779982733624</v>
      </c>
      <c r="S13" s="12">
        <v>0.22508130104471369</v>
      </c>
      <c r="T13" s="12">
        <v>0.34349239306018919</v>
      </c>
      <c r="U13" s="12">
        <v>1</v>
      </c>
      <c r="V13" s="12">
        <v>4.21831018261868E-2</v>
      </c>
      <c r="W13" s="12">
        <v>0.6172832552652181</v>
      </c>
      <c r="X13" s="12">
        <v>0.56307304357833621</v>
      </c>
      <c r="Y13" s="12">
        <v>8.2562803984977881E-2</v>
      </c>
      <c r="Z13" s="12">
        <v>0.1007786706842148</v>
      </c>
      <c r="AA13" s="12">
        <v>0.1920636780449726</v>
      </c>
      <c r="AB13" s="12">
        <v>0.1150421357778596</v>
      </c>
      <c r="AC13" s="12">
        <v>3.2679830328896813E-2</v>
      </c>
      <c r="AD13" s="12">
        <v>2.921362963629551E-61</v>
      </c>
      <c r="AE13" s="12">
        <v>0.94127929612505912</v>
      </c>
      <c r="AF13" s="12">
        <v>0.62877388751012198</v>
      </c>
      <c r="AG13" s="12">
        <v>6.2004166617969293E-2</v>
      </c>
      <c r="AH13" s="12">
        <v>0.31356867248786741</v>
      </c>
      <c r="AI13" s="12">
        <v>0</v>
      </c>
    </row>
    <row r="14" spans="1:35" x14ac:dyDescent="0.3">
      <c r="A14" s="13" t="s">
        <v>48</v>
      </c>
      <c r="C14" s="12">
        <v>0.47889676422516703</v>
      </c>
      <c r="D14" s="12">
        <v>1</v>
      </c>
      <c r="E14" s="12">
        <v>0.47932129863096767</v>
      </c>
      <c r="F14" s="12">
        <v>6.6109040510514555E-2</v>
      </c>
      <c r="G14" s="12">
        <v>1.392426042879261E-2</v>
      </c>
      <c r="H14" s="12">
        <v>1.9099563291168679E-31</v>
      </c>
      <c r="I14" s="12">
        <v>0.98480893506180722</v>
      </c>
      <c r="J14" s="12">
        <v>0.46199798596001412</v>
      </c>
      <c r="K14" s="12">
        <v>0.91489991738138454</v>
      </c>
      <c r="L14" s="12">
        <v>1</v>
      </c>
      <c r="M14" s="12">
        <v>0.93679228175489948</v>
      </c>
      <c r="O14" s="12">
        <v>0.23278354184968039</v>
      </c>
      <c r="P14" s="12">
        <v>0.87628737202904505</v>
      </c>
      <c r="Q14" s="12">
        <v>1</v>
      </c>
      <c r="R14" s="12">
        <v>0.29354084324643842</v>
      </c>
      <c r="S14" s="12">
        <v>0.34377181300001031</v>
      </c>
      <c r="T14" s="12">
        <v>0.22994703367532321</v>
      </c>
      <c r="U14" s="12">
        <v>0.69896337765810679</v>
      </c>
      <c r="V14" s="12">
        <v>1</v>
      </c>
      <c r="W14" s="12">
        <v>1.936872753577619E-2</v>
      </c>
      <c r="X14" s="12">
        <v>0.5902064000609113</v>
      </c>
      <c r="Y14" s="12">
        <v>9.1523651095547623E-2</v>
      </c>
      <c r="Z14" s="12">
        <v>0.74883825920873692</v>
      </c>
      <c r="AA14" s="12">
        <v>0.71075194953095866</v>
      </c>
      <c r="AB14" s="12">
        <v>1</v>
      </c>
      <c r="AC14" s="12">
        <v>0.69817644990574368</v>
      </c>
      <c r="AD14" s="12">
        <v>4.7042335038204153E-21</v>
      </c>
      <c r="AE14" s="12">
        <v>2.4696688371153949E-2</v>
      </c>
      <c r="AF14" s="12">
        <v>0.97714830556515431</v>
      </c>
      <c r="AG14" s="12">
        <v>0.90088735058854563</v>
      </c>
      <c r="AH14" s="12">
        <v>0.98679715872320573</v>
      </c>
      <c r="AI14" s="12">
        <v>5.3028593942111797E-86</v>
      </c>
    </row>
    <row r="15" spans="1:35" x14ac:dyDescent="0.3">
      <c r="A15" s="13" t="s">
        <v>47</v>
      </c>
      <c r="C15" s="12">
        <v>2.1994058300075999E-5</v>
      </c>
      <c r="D15" s="12">
        <v>1</v>
      </c>
      <c r="E15" s="12">
        <v>1.146741873353885E-3</v>
      </c>
      <c r="F15" s="12">
        <v>3.8855920224497602E-5</v>
      </c>
      <c r="G15" s="12">
        <v>3.8518243398770668E-11</v>
      </c>
      <c r="H15" s="12">
        <v>3.4138773487217628E-86</v>
      </c>
      <c r="I15" s="12">
        <v>7.0691830882592226E-5</v>
      </c>
      <c r="J15" s="12">
        <v>6.7114170159962875E-4</v>
      </c>
      <c r="K15" s="12">
        <v>0.1235513925100091</v>
      </c>
      <c r="L15" s="12">
        <v>1</v>
      </c>
      <c r="M15" s="12">
        <v>2.6125935606485752E-3</v>
      </c>
      <c r="N15" s="12">
        <v>0.23278354184968039</v>
      </c>
      <c r="P15" s="12">
        <v>0.43568208074218662</v>
      </c>
      <c r="Q15" s="12">
        <v>8.6572038054411992E-4</v>
      </c>
      <c r="R15" s="12">
        <v>0.53057139005758824</v>
      </c>
      <c r="S15" s="12">
        <v>1.7775715098161341E-6</v>
      </c>
      <c r="T15" s="12">
        <v>1</v>
      </c>
      <c r="U15" s="12">
        <v>1</v>
      </c>
      <c r="V15" s="12">
        <v>0.6618153713850331</v>
      </c>
      <c r="W15" s="12">
        <v>0.15822240442930799</v>
      </c>
      <c r="X15" s="12">
        <v>4.3897493268297512E-2</v>
      </c>
      <c r="Y15" s="12">
        <v>0.32762705814600679</v>
      </c>
      <c r="Z15" s="12">
        <v>2.5045187226981729E-3</v>
      </c>
      <c r="AA15" s="12">
        <v>0.58511916526776953</v>
      </c>
      <c r="AB15" s="12">
        <v>2.115473708402588E-3</v>
      </c>
      <c r="AC15" s="12">
        <v>4.8672379566432657E-4</v>
      </c>
      <c r="AD15" s="12">
        <v>1.042046590839076E-72</v>
      </c>
      <c r="AE15" s="12">
        <v>0.48078283931843602</v>
      </c>
      <c r="AF15" s="12">
        <v>2.6759762299860129E-3</v>
      </c>
      <c r="AG15" s="12">
        <v>0.66759773379021792</v>
      </c>
      <c r="AH15" s="12">
        <v>0.29083415899794252</v>
      </c>
      <c r="AI15" s="12">
        <v>0</v>
      </c>
    </row>
    <row r="16" spans="1:35" x14ac:dyDescent="0.3">
      <c r="A16" s="13" t="s">
        <v>46</v>
      </c>
      <c r="C16" s="12">
        <v>2.1641157457102111E-2</v>
      </c>
      <c r="D16" s="12">
        <v>1</v>
      </c>
      <c r="E16" s="12">
        <v>1</v>
      </c>
      <c r="F16" s="12">
        <v>6.7801840423825879E-2</v>
      </c>
      <c r="G16" s="12">
        <v>1</v>
      </c>
      <c r="H16" s="12">
        <v>1.128956546625048E-122</v>
      </c>
      <c r="I16" s="12">
        <v>1.7344781663283269E-2</v>
      </c>
      <c r="J16" s="12">
        <v>9.5097688193343466E-2</v>
      </c>
      <c r="K16" s="12">
        <v>0.4202999905609538</v>
      </c>
      <c r="L16" s="12">
        <v>3.1421832959217071E-2</v>
      </c>
      <c r="M16" s="12">
        <v>0.38463175539862748</v>
      </c>
      <c r="N16" s="12">
        <v>0.87628737202904505</v>
      </c>
      <c r="O16" s="12">
        <v>0.43568208074218662</v>
      </c>
      <c r="Q16" s="12">
        <v>1</v>
      </c>
      <c r="R16" s="12">
        <v>3.1467556880201711E-2</v>
      </c>
      <c r="S16" s="12">
        <v>4.9277636220152937E-2</v>
      </c>
      <c r="T16" s="12">
        <v>1</v>
      </c>
      <c r="U16" s="12">
        <v>1.634304287364425E-5</v>
      </c>
      <c r="V16" s="12">
        <v>1.9347599871109719E-4</v>
      </c>
      <c r="W16" s="12">
        <v>1</v>
      </c>
      <c r="X16" s="12">
        <v>0.99878127451569743</v>
      </c>
      <c r="Y16" s="12">
        <v>9.0377012082222138E-2</v>
      </c>
      <c r="Z16" s="12">
        <v>5.1757538636613299E-3</v>
      </c>
      <c r="AA16" s="12">
        <v>0.95340945782602049</v>
      </c>
      <c r="AB16" s="12">
        <v>0.83646088874863811</v>
      </c>
      <c r="AC16" s="12">
        <v>5.7954847640336739E-2</v>
      </c>
      <c r="AD16" s="12">
        <v>9.4514508274117458E-58</v>
      </c>
      <c r="AE16" s="12">
        <v>3.1091048931949632E-7</v>
      </c>
      <c r="AF16" s="12">
        <v>3.4881959166466681E-23</v>
      </c>
      <c r="AG16" s="12">
        <v>1.8428963310003491E-2</v>
      </c>
      <c r="AH16" s="12">
        <v>0.46503408109455718</v>
      </c>
      <c r="AI16" s="12">
        <v>9.7261640237338516E-226</v>
      </c>
    </row>
    <row r="17" spans="1:35" x14ac:dyDescent="0.3">
      <c r="A17" s="13" t="s">
        <v>45</v>
      </c>
      <c r="C17" s="12">
        <v>1.6764439375559731E-3</v>
      </c>
      <c r="D17" s="12">
        <v>1</v>
      </c>
      <c r="E17" s="12">
        <v>1.6964104296662948E-2</v>
      </c>
      <c r="F17" s="12">
        <v>8.05999260169729E-11</v>
      </c>
      <c r="G17" s="12">
        <v>0.46860216592235782</v>
      </c>
      <c r="H17" s="12">
        <v>7.8072414476680134E-54</v>
      </c>
      <c r="I17" s="12">
        <v>1.7814025674985651E-4</v>
      </c>
      <c r="J17" s="12">
        <v>2.9463895041175739E-3</v>
      </c>
      <c r="K17" s="12">
        <v>1</v>
      </c>
      <c r="L17" s="12">
        <v>0.50683677543255345</v>
      </c>
      <c r="M17" s="12">
        <v>0.80793706801713716</v>
      </c>
      <c r="N17" s="12">
        <v>1</v>
      </c>
      <c r="O17" s="12">
        <v>8.6572038054411992E-4</v>
      </c>
      <c r="P17" s="12">
        <v>1</v>
      </c>
      <c r="R17" s="12">
        <v>0.1031552539137387</v>
      </c>
      <c r="S17" s="12">
        <v>1</v>
      </c>
      <c r="T17" s="12">
        <v>0.76065351382216251</v>
      </c>
      <c r="U17" s="12">
        <v>1</v>
      </c>
      <c r="V17" s="12">
        <v>0.13555794937187271</v>
      </c>
      <c r="W17" s="12">
        <v>1</v>
      </c>
      <c r="X17" s="12">
        <v>0.14511759554610851</v>
      </c>
      <c r="Y17" s="12">
        <v>1</v>
      </c>
      <c r="Z17" s="12">
        <v>6.185301755350199E-2</v>
      </c>
      <c r="AA17" s="12">
        <v>0.1251529750969177</v>
      </c>
      <c r="AB17" s="12">
        <v>3.4207084057484537E-2</v>
      </c>
      <c r="AC17" s="12">
        <v>1.0435323014006061E-3</v>
      </c>
      <c r="AD17" s="12">
        <v>3.4041168954307088E-55</v>
      </c>
      <c r="AE17" s="12">
        <v>3.1293073287192393E-2</v>
      </c>
      <c r="AF17" s="12">
        <v>0.91927646710113164</v>
      </c>
      <c r="AG17" s="12">
        <v>0.7698625658766155</v>
      </c>
      <c r="AH17" s="12">
        <v>0.35999708167997169</v>
      </c>
      <c r="AI17" s="12">
        <v>1.033649589003465E-282</v>
      </c>
    </row>
    <row r="18" spans="1:35" x14ac:dyDescent="0.3">
      <c r="A18" s="13" t="s">
        <v>44</v>
      </c>
      <c r="C18" s="12">
        <v>2.6675838632472911E-2</v>
      </c>
      <c r="D18" s="12">
        <v>1</v>
      </c>
      <c r="E18" s="12">
        <v>3.9446094834787343E-5</v>
      </c>
      <c r="F18" s="12">
        <v>6.7581557815979302E-6</v>
      </c>
      <c r="G18" s="12">
        <v>0.69864972333172659</v>
      </c>
      <c r="H18" s="12">
        <v>3.2818435164132129E-141</v>
      </c>
      <c r="I18" s="12">
        <v>0.18108253804751201</v>
      </c>
      <c r="J18" s="12">
        <v>2.1125547938505788E-2</v>
      </c>
      <c r="K18" s="12">
        <v>9.6436989353100282E-3</v>
      </c>
      <c r="L18" s="12">
        <v>0.53985098250072094</v>
      </c>
      <c r="M18" s="12">
        <v>0.93918779982733624</v>
      </c>
      <c r="N18" s="12">
        <v>0.29354084324643842</v>
      </c>
      <c r="O18" s="12">
        <v>0.53057139005758824</v>
      </c>
      <c r="P18" s="12">
        <v>3.1467556880201711E-2</v>
      </c>
      <c r="Q18" s="12">
        <v>0.1031552539137387</v>
      </c>
      <c r="S18" s="12">
        <v>1.418944126849941E-3</v>
      </c>
      <c r="T18" s="12">
        <v>1.386045232347675E-3</v>
      </c>
      <c r="U18" s="12">
        <v>1.988835699930671E-6</v>
      </c>
      <c r="V18" s="12">
        <v>2.2894235691712571E-3</v>
      </c>
      <c r="W18" s="12">
        <v>2.0071555528192449E-3</v>
      </c>
      <c r="X18" s="12">
        <v>0.56338386246236416</v>
      </c>
      <c r="Y18" s="12">
        <v>0.15340281399696801</v>
      </c>
      <c r="Z18" s="12">
        <v>4.4357750947686238E-3</v>
      </c>
      <c r="AA18" s="12">
        <v>0.87863863349693805</v>
      </c>
      <c r="AB18" s="12">
        <v>0.49912940547082812</v>
      </c>
      <c r="AC18" s="12">
        <v>9.1901596724325314E-3</v>
      </c>
      <c r="AD18" s="12">
        <v>5.0760356959285077E-99</v>
      </c>
      <c r="AE18" s="12">
        <v>3.0628235405857338E-3</v>
      </c>
      <c r="AF18" s="12">
        <v>2.8726777788433623E-26</v>
      </c>
      <c r="AG18" s="12">
        <v>0.6377445075038638</v>
      </c>
      <c r="AH18" s="12">
        <v>0.24901498844282169</v>
      </c>
      <c r="AI18" s="12">
        <v>0</v>
      </c>
    </row>
    <row r="19" spans="1:35" x14ac:dyDescent="0.3">
      <c r="A19" s="13" t="s">
        <v>43</v>
      </c>
      <c r="C19" s="12">
        <v>2.8163779569654251E-4</v>
      </c>
      <c r="D19" s="12">
        <v>1</v>
      </c>
      <c r="E19" s="12">
        <v>1.622686379049971E-9</v>
      </c>
      <c r="F19" s="12">
        <v>1.3538688701913291E-16</v>
      </c>
      <c r="G19" s="12">
        <v>4.89141550397822E-9</v>
      </c>
      <c r="H19" s="12">
        <v>9.0451277542596984E-67</v>
      </c>
      <c r="I19" s="12">
        <v>9.7420440689031322E-4</v>
      </c>
      <c r="J19" s="12">
        <v>7.9146520177773903E-4</v>
      </c>
      <c r="K19" s="12">
        <v>1</v>
      </c>
      <c r="L19" s="12">
        <v>0.81769678663413581</v>
      </c>
      <c r="M19" s="12">
        <v>0.22508130104471369</v>
      </c>
      <c r="N19" s="12">
        <v>0.34377181300001031</v>
      </c>
      <c r="O19" s="12">
        <v>1.7775715098161341E-6</v>
      </c>
      <c r="P19" s="12">
        <v>4.9277636220152937E-2</v>
      </c>
      <c r="Q19" s="12">
        <v>1</v>
      </c>
      <c r="R19" s="12">
        <v>1.418944126849941E-3</v>
      </c>
      <c r="T19" s="12">
        <v>0.62567979274883867</v>
      </c>
      <c r="U19" s="12">
        <v>7.2379074270577538E-6</v>
      </c>
      <c r="V19" s="12">
        <v>3.2098512902857511E-5</v>
      </c>
      <c r="W19" s="12">
        <v>4.6402905803672539E-2</v>
      </c>
      <c r="X19" s="12">
        <v>0.2236343978743407</v>
      </c>
      <c r="Y19" s="12">
        <v>2.7753907561183139E-2</v>
      </c>
      <c r="Z19" s="12">
        <v>1.592248952505378E-2</v>
      </c>
      <c r="AA19" s="12">
        <v>7.0925998798002751E-2</v>
      </c>
      <c r="AB19" s="12">
        <v>7.7914713674438155E-2</v>
      </c>
      <c r="AC19" s="12">
        <v>1.448715645786096E-2</v>
      </c>
      <c r="AD19" s="12">
        <v>1.807443134487183E-87</v>
      </c>
      <c r="AE19" s="12">
        <v>4.381068341082911E-2</v>
      </c>
      <c r="AF19" s="12">
        <v>1.0877672022815219E-9</v>
      </c>
      <c r="AG19" s="12">
        <v>0.33214286984893931</v>
      </c>
      <c r="AH19" s="12">
        <v>0.22013133441729871</v>
      </c>
      <c r="AI19" s="12">
        <v>0</v>
      </c>
    </row>
    <row r="20" spans="1:35" x14ac:dyDescent="0.3">
      <c r="A20" s="13" t="s">
        <v>42</v>
      </c>
      <c r="C20" s="12">
        <v>0.95087740152891054</v>
      </c>
      <c r="D20" s="12">
        <v>1</v>
      </c>
      <c r="E20" s="12">
        <v>1</v>
      </c>
      <c r="F20" s="12">
        <v>4.2425079518556311E-4</v>
      </c>
      <c r="G20" s="12">
        <v>1</v>
      </c>
      <c r="H20" s="12">
        <v>1.2395274889407559E-127</v>
      </c>
      <c r="I20" s="12">
        <v>0.18949644942224661</v>
      </c>
      <c r="J20" s="12">
        <v>0.69105314605030865</v>
      </c>
      <c r="K20" s="12">
        <v>1</v>
      </c>
      <c r="L20" s="12">
        <v>0.59808513525934881</v>
      </c>
      <c r="M20" s="12">
        <v>0.34349239306018919</v>
      </c>
      <c r="N20" s="12">
        <v>0.22994703367532321</v>
      </c>
      <c r="O20" s="12">
        <v>1</v>
      </c>
      <c r="P20" s="12">
        <v>1</v>
      </c>
      <c r="Q20" s="12">
        <v>0.76065351382216251</v>
      </c>
      <c r="R20" s="12">
        <v>1.386045232347675E-3</v>
      </c>
      <c r="S20" s="12">
        <v>0.62567979274883867</v>
      </c>
      <c r="U20" s="12">
        <v>0.71236360175073399</v>
      </c>
      <c r="V20" s="12">
        <v>8.0313610923617475E-3</v>
      </c>
      <c r="W20" s="12">
        <v>0.66152127565548047</v>
      </c>
      <c r="X20" s="12">
        <v>0.31756239079840409</v>
      </c>
      <c r="Y20" s="12">
        <v>5.4866084282395977E-2</v>
      </c>
      <c r="Z20" s="12">
        <v>0.106931765950024</v>
      </c>
      <c r="AA20" s="12">
        <v>0.84506451528028026</v>
      </c>
      <c r="AB20" s="12">
        <v>0.65152388132932315</v>
      </c>
      <c r="AC20" s="12">
        <v>0.49303235580202531</v>
      </c>
      <c r="AD20" s="12">
        <v>9.087809453470545E-75</v>
      </c>
      <c r="AE20" s="12">
        <v>2.9390988435975271E-4</v>
      </c>
      <c r="AF20" s="12">
        <v>4.89883201884771E-23</v>
      </c>
      <c r="AG20" s="12">
        <v>0.66905158704531686</v>
      </c>
      <c r="AH20" s="12">
        <v>0.74302624181934274</v>
      </c>
      <c r="AI20" s="12">
        <v>0</v>
      </c>
    </row>
    <row r="21" spans="1:35" x14ac:dyDescent="0.3">
      <c r="A21" s="13" t="s">
        <v>41</v>
      </c>
      <c r="C21" s="12">
        <v>0.1467642459412386</v>
      </c>
      <c r="D21" s="12">
        <v>1</v>
      </c>
      <c r="E21" s="12">
        <v>1.712138780817171E-7</v>
      </c>
      <c r="F21" s="12">
        <v>5.3716815687075544E-12</v>
      </c>
      <c r="G21" s="12">
        <v>7.8833363806187181E-9</v>
      </c>
      <c r="H21" s="12">
        <v>1.048341608016365E-23</v>
      </c>
      <c r="I21" s="12">
        <v>0.48389052235016822</v>
      </c>
      <c r="J21" s="12">
        <v>0.36631870386843662</v>
      </c>
      <c r="K21" s="12">
        <v>0.7023872727217183</v>
      </c>
      <c r="L21" s="12">
        <v>0.98603037495807155</v>
      </c>
      <c r="M21" s="12">
        <v>1</v>
      </c>
      <c r="N21" s="12">
        <v>0.69896337765810679</v>
      </c>
      <c r="O21" s="12">
        <v>1</v>
      </c>
      <c r="P21" s="12">
        <v>1.634304287364425E-5</v>
      </c>
      <c r="Q21" s="12">
        <v>1</v>
      </c>
      <c r="R21" s="12">
        <v>1.988835699930671E-6</v>
      </c>
      <c r="S21" s="12">
        <v>7.2379074270577538E-6</v>
      </c>
      <c r="T21" s="12">
        <v>0.71236360175073399</v>
      </c>
      <c r="V21" s="12">
        <v>0.5617418936627856</v>
      </c>
      <c r="W21" s="12">
        <v>0.17537388405535689</v>
      </c>
      <c r="X21" s="12">
        <v>0.45477303774820937</v>
      </c>
      <c r="Y21" s="12">
        <v>0.27837260118630058</v>
      </c>
      <c r="Z21" s="12">
        <v>3.7840866402934097E-2</v>
      </c>
      <c r="AA21" s="12">
        <v>0.9270513676109533</v>
      </c>
      <c r="AB21" s="12">
        <v>1</v>
      </c>
      <c r="AC21" s="12">
        <v>0.12741646436085741</v>
      </c>
      <c r="AD21" s="12">
        <v>2.8583242980933501E-42</v>
      </c>
      <c r="AE21" s="12">
        <v>0.47831437764509988</v>
      </c>
      <c r="AF21" s="12">
        <v>0.10495952471563651</v>
      </c>
      <c r="AG21" s="12">
        <v>0.81982741007547921</v>
      </c>
      <c r="AH21" s="12">
        <v>0.62968939538396329</v>
      </c>
      <c r="AI21" s="12">
        <v>1.1215341071726E-163</v>
      </c>
    </row>
    <row r="22" spans="1:35" x14ac:dyDescent="0.3">
      <c r="A22" s="13" t="s">
        <v>40</v>
      </c>
      <c r="C22" s="12">
        <v>0.38942126025905532</v>
      </c>
      <c r="D22" s="12">
        <v>1</v>
      </c>
      <c r="E22" s="12">
        <v>1</v>
      </c>
      <c r="F22" s="12">
        <v>1.8067954355678069E-10</v>
      </c>
      <c r="G22" s="12">
        <v>1</v>
      </c>
      <c r="H22" s="12">
        <v>1.396968832868909E-70</v>
      </c>
      <c r="I22" s="12">
        <v>0.91614342966088602</v>
      </c>
      <c r="J22" s="12">
        <v>0.20913962720325169</v>
      </c>
      <c r="K22" s="12">
        <v>1</v>
      </c>
      <c r="L22" s="12">
        <v>1</v>
      </c>
      <c r="M22" s="12">
        <v>4.21831018261868E-2</v>
      </c>
      <c r="N22" s="12">
        <v>1</v>
      </c>
      <c r="O22" s="12">
        <v>0.6618153713850331</v>
      </c>
      <c r="P22" s="12">
        <v>1.9347599871109719E-4</v>
      </c>
      <c r="Q22" s="12">
        <v>0.13555794937187271</v>
      </c>
      <c r="R22" s="12">
        <v>2.2894235691712571E-3</v>
      </c>
      <c r="S22" s="12">
        <v>3.2098512902857511E-5</v>
      </c>
      <c r="T22" s="12">
        <v>8.0313610923617475E-3</v>
      </c>
      <c r="U22" s="12">
        <v>0.5617418936627856</v>
      </c>
      <c r="W22" s="12">
        <v>5.3320883109811172E-3</v>
      </c>
      <c r="X22" s="12">
        <v>0.39319069298590481</v>
      </c>
      <c r="Y22" s="12">
        <v>0.43976288180016571</v>
      </c>
      <c r="Z22" s="12">
        <v>0.29261250045736242</v>
      </c>
      <c r="AA22" s="12">
        <v>0.66771981169338734</v>
      </c>
      <c r="AB22" s="12">
        <v>0.97834073719763892</v>
      </c>
      <c r="AC22" s="12">
        <v>0.42084157498132052</v>
      </c>
      <c r="AD22" s="12">
        <v>3.283920781875418E-67</v>
      </c>
      <c r="AE22" s="12">
        <v>9.2489504547054244E-5</v>
      </c>
      <c r="AF22" s="12">
        <v>9.64182013545854E-14</v>
      </c>
      <c r="AG22" s="12">
        <v>0.76412276890622888</v>
      </c>
      <c r="AH22" s="12">
        <v>0.3656472510927502</v>
      </c>
      <c r="AI22" s="12">
        <v>3.8180352758883346E-279</v>
      </c>
    </row>
    <row r="23" spans="1:35" x14ac:dyDescent="0.3">
      <c r="A23" s="13" t="s">
        <v>39</v>
      </c>
      <c r="C23" s="12">
        <v>0.41395788922750298</v>
      </c>
      <c r="D23" s="12">
        <v>1</v>
      </c>
      <c r="E23" s="12">
        <v>4.7629903444348552E-2</v>
      </c>
      <c r="F23" s="12">
        <v>5.1894983760780753E-6</v>
      </c>
      <c r="G23" s="12">
        <v>0.95560976051926949</v>
      </c>
      <c r="H23" s="12">
        <v>9.0347832913316172E-41</v>
      </c>
      <c r="I23" s="12">
        <v>0.4862581553704507</v>
      </c>
      <c r="J23" s="12">
        <v>0.18715609217267121</v>
      </c>
      <c r="K23" s="12">
        <v>1</v>
      </c>
      <c r="L23" s="12">
        <v>1</v>
      </c>
      <c r="M23" s="12">
        <v>0.6172832552652181</v>
      </c>
      <c r="N23" s="12">
        <v>1.936872753577619E-2</v>
      </c>
      <c r="O23" s="12">
        <v>0.15822240442930799</v>
      </c>
      <c r="P23" s="12">
        <v>1</v>
      </c>
      <c r="Q23" s="12">
        <v>1</v>
      </c>
      <c r="R23" s="12">
        <v>2.0071555528192449E-3</v>
      </c>
      <c r="S23" s="12">
        <v>4.6402905803672539E-2</v>
      </c>
      <c r="T23" s="12">
        <v>0.66152127565548047</v>
      </c>
      <c r="U23" s="12">
        <v>0.17537388405535689</v>
      </c>
      <c r="V23" s="12">
        <v>5.3320883109811172E-3</v>
      </c>
      <c r="X23" s="12">
        <v>0.95010508350717937</v>
      </c>
      <c r="Y23" s="12">
        <v>0.63968855629471522</v>
      </c>
      <c r="Z23" s="12">
        <v>0.12672601078823861</v>
      </c>
      <c r="AA23" s="12">
        <v>0.61216714819102336</v>
      </c>
      <c r="AB23" s="12">
        <v>0.61321659372803405</v>
      </c>
      <c r="AC23" s="12">
        <v>0.50762327432278298</v>
      </c>
      <c r="AD23" s="12">
        <v>4.8023043280921178E-39</v>
      </c>
      <c r="AE23" s="12">
        <v>0.4655257491793412</v>
      </c>
      <c r="AF23" s="12">
        <v>2.7672849887723459E-5</v>
      </c>
      <c r="AG23" s="12">
        <v>0.82868087533185919</v>
      </c>
      <c r="AH23" s="12">
        <v>0.65944436673401041</v>
      </c>
      <c r="AI23" s="12">
        <v>7.8521661238920587E-155</v>
      </c>
    </row>
    <row r="24" spans="1:35" x14ac:dyDescent="0.3">
      <c r="A24" s="13" t="s">
        <v>30</v>
      </c>
      <c r="C24" s="12">
        <v>0</v>
      </c>
      <c r="D24" s="12">
        <v>0.73309946385377089</v>
      </c>
      <c r="E24" s="12">
        <v>0.19498017638978779</v>
      </c>
      <c r="F24" s="12">
        <v>1.875628504678984E-2</v>
      </c>
      <c r="G24" s="12">
        <v>4.0090368477035933E-2</v>
      </c>
      <c r="H24" s="12">
        <v>0.17018634711608721</v>
      </c>
      <c r="I24" s="12">
        <v>0</v>
      </c>
      <c r="J24" s="12">
        <v>0</v>
      </c>
      <c r="K24" s="12">
        <v>8.5861658640332642E-2</v>
      </c>
      <c r="L24" s="12">
        <v>5.6238081199931761E-3</v>
      </c>
      <c r="M24" s="12">
        <v>0.56307304357833621</v>
      </c>
      <c r="N24" s="12">
        <v>0.5902064000609113</v>
      </c>
      <c r="O24" s="12">
        <v>4.3897493268297512E-2</v>
      </c>
      <c r="P24" s="12">
        <v>0.99878127451569743</v>
      </c>
      <c r="Q24" s="12">
        <v>0.14511759554610851</v>
      </c>
      <c r="R24" s="12">
        <v>0.56338386246236416</v>
      </c>
      <c r="S24" s="12">
        <v>0.2236343978743407</v>
      </c>
      <c r="T24" s="12">
        <v>0.31756239079840409</v>
      </c>
      <c r="U24" s="12">
        <v>0.45477303774820937</v>
      </c>
      <c r="V24" s="12">
        <v>0.39319069298590481</v>
      </c>
      <c r="W24" s="12">
        <v>0.95010508350717937</v>
      </c>
      <c r="Y24" s="12">
        <v>4.9121421338832622E-33</v>
      </c>
      <c r="Z24" s="12">
        <v>1.3007313718744139E-174</v>
      </c>
      <c r="AA24" s="12">
        <v>1.068534476910713E-8</v>
      </c>
      <c r="AB24" s="12">
        <v>4.8740480546823471E-135</v>
      </c>
      <c r="AC24" s="12">
        <v>0</v>
      </c>
      <c r="AD24" s="12">
        <v>3.6777103190444782E-3</v>
      </c>
      <c r="AE24" s="12">
        <v>2.3751753943756851E-34</v>
      </c>
      <c r="AF24" s="12">
        <v>4.1895486994727982E-4</v>
      </c>
      <c r="AG24" s="12">
        <v>0.26350947406803532</v>
      </c>
      <c r="AH24" s="12">
        <v>0.54377217704317438</v>
      </c>
      <c r="AI24" s="12">
        <v>5.0865197211805418E-3</v>
      </c>
    </row>
    <row r="25" spans="1:35" x14ac:dyDescent="0.3">
      <c r="A25" s="13" t="s">
        <v>32</v>
      </c>
      <c r="C25" s="12">
        <v>1.0994735344044791E-99</v>
      </c>
      <c r="D25" s="12">
        <v>0.46975874278098112</v>
      </c>
      <c r="E25" s="12">
        <v>0.36677062228906432</v>
      </c>
      <c r="F25" s="12">
        <v>1.7289393179379439E-2</v>
      </c>
      <c r="G25" s="12">
        <v>0.46004153265086528</v>
      </c>
      <c r="H25" s="12">
        <v>2.7997319821204548E-2</v>
      </c>
      <c r="I25" s="12">
        <v>3.1904927477414561E-66</v>
      </c>
      <c r="J25" s="12">
        <v>1.7149626361977329E-35</v>
      </c>
      <c r="K25" s="12">
        <v>0.5035553794060359</v>
      </c>
      <c r="L25" s="12">
        <v>0.60662750624707074</v>
      </c>
      <c r="M25" s="12">
        <v>8.2562803984977881E-2</v>
      </c>
      <c r="N25" s="12">
        <v>9.1523651095547623E-2</v>
      </c>
      <c r="O25" s="12">
        <v>0.32762705814600679</v>
      </c>
      <c r="P25" s="12">
        <v>9.0377012082222138E-2</v>
      </c>
      <c r="Q25" s="12">
        <v>1</v>
      </c>
      <c r="R25" s="12">
        <v>0.15340281399696801</v>
      </c>
      <c r="S25" s="12">
        <v>2.7753907561183139E-2</v>
      </c>
      <c r="T25" s="12">
        <v>5.4866084282395977E-2</v>
      </c>
      <c r="U25" s="12">
        <v>0.27837260118630058</v>
      </c>
      <c r="V25" s="12">
        <v>0.43976288180016571</v>
      </c>
      <c r="W25" s="12">
        <v>0.63968855629471522</v>
      </c>
      <c r="X25" s="12">
        <v>4.9121421338832622E-33</v>
      </c>
      <c r="Z25" s="12">
        <v>2.2889877338663861E-93</v>
      </c>
      <c r="AA25" s="12">
        <v>1.1584657357317199E-3</v>
      </c>
      <c r="AB25" s="12">
        <v>5.8149843009403307E-30</v>
      </c>
      <c r="AC25" s="12">
        <v>3.1936363181970399E-112</v>
      </c>
      <c r="AD25" s="12">
        <v>7.9828193920855443E-4</v>
      </c>
      <c r="AE25" s="12">
        <v>2.623489282911158E-5</v>
      </c>
      <c r="AF25" s="12">
        <v>2.7061683964613809E-36</v>
      </c>
      <c r="AG25" s="12">
        <v>0.4587914480044315</v>
      </c>
      <c r="AH25" s="12">
        <v>0.89163344560795565</v>
      </c>
      <c r="AI25" s="12">
        <v>8.7195938738869083E-6</v>
      </c>
    </row>
    <row r="26" spans="1:35" x14ac:dyDescent="0.3">
      <c r="A26" s="13" t="s">
        <v>33</v>
      </c>
      <c r="C26" s="12">
        <v>5.202262617454872E-3</v>
      </c>
      <c r="D26" s="12">
        <v>0.33005602051697791</v>
      </c>
      <c r="E26" s="12">
        <v>0.58190263105327067</v>
      </c>
      <c r="F26" s="12">
        <v>2.8203116983935139E-2</v>
      </c>
      <c r="G26" s="12">
        <v>0.77234981452492413</v>
      </c>
      <c r="H26" s="12">
        <v>7.915510753998945E-11</v>
      </c>
      <c r="I26" s="12">
        <v>0.1456825793130701</v>
      </c>
      <c r="J26" s="12">
        <v>4.8871519178395013E-9</v>
      </c>
      <c r="K26" s="12">
        <v>0.14631621863187441</v>
      </c>
      <c r="L26" s="12">
        <v>2.9923643067409179E-2</v>
      </c>
      <c r="M26" s="12">
        <v>0.1007786706842148</v>
      </c>
      <c r="N26" s="12">
        <v>0.74883825920873692</v>
      </c>
      <c r="O26" s="12">
        <v>2.5045187226981729E-3</v>
      </c>
      <c r="P26" s="12">
        <v>5.1757538636613342E-3</v>
      </c>
      <c r="Q26" s="12">
        <v>6.185301755350199E-2</v>
      </c>
      <c r="R26" s="12">
        <v>4.4357750947686238E-3</v>
      </c>
      <c r="S26" s="12">
        <v>1.592248952505378E-2</v>
      </c>
      <c r="T26" s="12">
        <v>0.1069317659500252</v>
      </c>
      <c r="U26" s="12">
        <v>3.7840866402934097E-2</v>
      </c>
      <c r="V26" s="12">
        <v>0.29261250045736242</v>
      </c>
      <c r="W26" s="12">
        <v>0.12672601078823861</v>
      </c>
      <c r="X26" s="12">
        <v>1.3007313718744139E-174</v>
      </c>
      <c r="Y26" s="12">
        <v>2.2889877338663209E-93</v>
      </c>
      <c r="AA26" s="12">
        <v>1.534714159134857E-52</v>
      </c>
      <c r="AB26" s="12">
        <v>6.1857557627719477E-10</v>
      </c>
      <c r="AC26" s="12">
        <v>4.521560558387412E-6</v>
      </c>
      <c r="AD26" s="12">
        <v>2.300514634187295E-8</v>
      </c>
      <c r="AE26" s="12">
        <v>1.775784878664148E-9</v>
      </c>
      <c r="AF26" s="12">
        <v>3.5076440587063911E-24</v>
      </c>
      <c r="AG26" s="12">
        <v>0.98290922072112286</v>
      </c>
      <c r="AH26" s="12">
        <v>0.12530930106319921</v>
      </c>
      <c r="AI26" s="12">
        <v>1.082587331311417E-11</v>
      </c>
    </row>
    <row r="27" spans="1:35" x14ac:dyDescent="0.3">
      <c r="A27" s="13" t="s">
        <v>31</v>
      </c>
      <c r="C27" s="12">
        <v>3.5557753468465012E-160</v>
      </c>
      <c r="D27" s="12">
        <v>1</v>
      </c>
      <c r="E27" s="12">
        <v>0.76158969860400505</v>
      </c>
      <c r="F27" s="12">
        <v>0.68685639949297683</v>
      </c>
      <c r="G27" s="12">
        <v>0.2726925655672639</v>
      </c>
      <c r="H27" s="12">
        <v>0.17141898076057621</v>
      </c>
      <c r="I27" s="12">
        <v>4.0355879561867254E-152</v>
      </c>
      <c r="J27" s="12">
        <v>5.6728089142595072E-72</v>
      </c>
      <c r="K27" s="12">
        <v>0.3632065326075995</v>
      </c>
      <c r="L27" s="12">
        <v>1</v>
      </c>
      <c r="M27" s="12">
        <v>0.1920636780449726</v>
      </c>
      <c r="N27" s="12">
        <v>0.71075194953095866</v>
      </c>
      <c r="O27" s="12">
        <v>0.58511916526776953</v>
      </c>
      <c r="P27" s="12">
        <v>0.95340945782602049</v>
      </c>
      <c r="Q27" s="12">
        <v>0.1251529750969177</v>
      </c>
      <c r="R27" s="12">
        <v>0.87863863349693805</v>
      </c>
      <c r="S27" s="12">
        <v>7.0925998798002751E-2</v>
      </c>
      <c r="T27" s="12">
        <v>0.84506451528028026</v>
      </c>
      <c r="U27" s="12">
        <v>0.9270513676109533</v>
      </c>
      <c r="V27" s="12">
        <v>0.66771981169338734</v>
      </c>
      <c r="W27" s="12">
        <v>0.61216714819102336</v>
      </c>
      <c r="X27" s="12">
        <v>1.068534476910713E-8</v>
      </c>
      <c r="Y27" s="12">
        <v>1.1584657357317199E-3</v>
      </c>
      <c r="Z27" s="12">
        <v>1.534714159134857E-52</v>
      </c>
      <c r="AB27" s="12">
        <v>3.7146455925811698E-50</v>
      </c>
      <c r="AC27" s="12">
        <v>1.3743206572830881E-204</v>
      </c>
      <c r="AD27" s="12">
        <v>0.4975135600568581</v>
      </c>
      <c r="AE27" s="12">
        <v>5.591295230504741E-6</v>
      </c>
      <c r="AF27" s="12">
        <v>0.75659385132707779</v>
      </c>
      <c r="AG27" s="12">
        <v>0.22544910151661671</v>
      </c>
      <c r="AH27" s="12">
        <v>0.65278455041046435</v>
      </c>
      <c r="AI27" s="12">
        <v>0.29760447568016291</v>
      </c>
    </row>
    <row r="28" spans="1:35" x14ac:dyDescent="0.3">
      <c r="A28" s="13" t="s">
        <v>34</v>
      </c>
      <c r="C28" s="12">
        <v>0</v>
      </c>
      <c r="D28" s="12">
        <v>0.1300678998000441</v>
      </c>
      <c r="E28" s="12">
        <v>0.20452844617644589</v>
      </c>
      <c r="F28" s="12">
        <v>0.12613113120087391</v>
      </c>
      <c r="G28" s="12">
        <v>0.2636219988097821</v>
      </c>
      <c r="H28" s="12">
        <v>0.62762564824336931</v>
      </c>
      <c r="I28" s="12">
        <v>0</v>
      </c>
      <c r="J28" s="12">
        <v>5.6657627193449582E-165</v>
      </c>
      <c r="K28" s="12">
        <v>0.26034164415696648</v>
      </c>
      <c r="L28" s="12">
        <v>8.9034703066269316E-2</v>
      </c>
      <c r="M28" s="12">
        <v>0.1150421357778596</v>
      </c>
      <c r="N28" s="12">
        <v>1</v>
      </c>
      <c r="O28" s="12">
        <v>2.115473708402588E-3</v>
      </c>
      <c r="P28" s="12">
        <v>0.83646088874863811</v>
      </c>
      <c r="Q28" s="12">
        <v>3.4207084057484537E-2</v>
      </c>
      <c r="R28" s="12">
        <v>0.49912940547082812</v>
      </c>
      <c r="S28" s="12">
        <v>7.7914713674438155E-2</v>
      </c>
      <c r="T28" s="12">
        <v>0.65152388132932315</v>
      </c>
      <c r="U28" s="12">
        <v>1</v>
      </c>
      <c r="V28" s="12">
        <v>0.97834073719763892</v>
      </c>
      <c r="W28" s="12">
        <v>0.61321659372803405</v>
      </c>
      <c r="X28" s="12">
        <v>4.8740480546823471E-135</v>
      </c>
      <c r="Y28" s="12">
        <v>5.8149843009403307E-30</v>
      </c>
      <c r="Z28" s="12">
        <v>6.1857557627719477E-10</v>
      </c>
      <c r="AA28" s="12">
        <v>3.7146455925811698E-50</v>
      </c>
      <c r="AC28" s="12">
        <v>9.8681097829875488E-164</v>
      </c>
      <c r="AD28" s="12">
        <v>0.33510977715181228</v>
      </c>
      <c r="AE28" s="12">
        <v>3.3575398405842328E-76</v>
      </c>
      <c r="AF28" s="12">
        <v>1.3966737174736441E-10</v>
      </c>
      <c r="AG28" s="12">
        <v>0.19943870949449979</v>
      </c>
      <c r="AH28" s="12">
        <v>0.33301657815233587</v>
      </c>
      <c r="AI28" s="12">
        <v>2.020607778808923E-3</v>
      </c>
    </row>
    <row r="29" spans="1:35" x14ac:dyDescent="0.3">
      <c r="A29" s="13" t="s">
        <v>35</v>
      </c>
      <c r="C29" s="12">
        <v>0</v>
      </c>
      <c r="D29" s="12">
        <v>0.63888817309243406</v>
      </c>
      <c r="E29" s="12">
        <v>2.402375438813038E-2</v>
      </c>
      <c r="F29" s="12">
        <v>1.446058381064399E-2</v>
      </c>
      <c r="G29" s="12">
        <v>1.914276924385053E-2</v>
      </c>
      <c r="H29" s="12">
        <v>1.8858128303550731E-3</v>
      </c>
      <c r="I29" s="12">
        <v>0</v>
      </c>
      <c r="J29" s="12">
        <v>0</v>
      </c>
      <c r="K29" s="12">
        <v>6.7586713154361872E-5</v>
      </c>
      <c r="L29" s="12">
        <v>0.29609679903890251</v>
      </c>
      <c r="M29" s="12">
        <v>3.2679830328896813E-2</v>
      </c>
      <c r="N29" s="12">
        <v>0.69817644990574368</v>
      </c>
      <c r="O29" s="12">
        <v>4.8672379566432657E-4</v>
      </c>
      <c r="P29" s="12">
        <v>5.7954847640336718E-2</v>
      </c>
      <c r="Q29" s="12">
        <v>1.0435323014006061E-3</v>
      </c>
      <c r="R29" s="12">
        <v>9.1901596724325314E-3</v>
      </c>
      <c r="S29" s="12">
        <v>1.448715645786096E-2</v>
      </c>
      <c r="T29" s="12">
        <v>0.49303235580202531</v>
      </c>
      <c r="U29" s="12">
        <v>0.12741646436085741</v>
      </c>
      <c r="V29" s="12">
        <v>0.42084157498132052</v>
      </c>
      <c r="W29" s="12">
        <v>0.50762327432278298</v>
      </c>
      <c r="X29" s="12">
        <v>0</v>
      </c>
      <c r="Y29" s="12">
        <v>3.1936363181970399E-112</v>
      </c>
      <c r="Z29" s="12">
        <v>4.521560558387412E-6</v>
      </c>
      <c r="AA29" s="12">
        <v>1.3743206572830881E-204</v>
      </c>
      <c r="AB29" s="12">
        <v>9.8681097829875488E-164</v>
      </c>
      <c r="AD29" s="12">
        <v>6.1659172675863856E-5</v>
      </c>
      <c r="AE29" s="12">
        <v>1.311533163123892E-51</v>
      </c>
      <c r="AF29" s="12">
        <v>8.7438060434050033E-35</v>
      </c>
      <c r="AG29" s="12">
        <v>0.94862684938256947</v>
      </c>
      <c r="AH29" s="12">
        <v>0.679865308621322</v>
      </c>
      <c r="AI29" s="12">
        <v>7.2801540837663266E-12</v>
      </c>
    </row>
    <row r="30" spans="1:35" x14ac:dyDescent="0.3">
      <c r="A30" s="13" t="s">
        <v>23</v>
      </c>
      <c r="C30" s="12">
        <v>2.9057930359413698E-7</v>
      </c>
      <c r="D30" s="12">
        <v>1.8881116965815289E-17</v>
      </c>
      <c r="E30" s="12">
        <v>1.4093750408575689E-41</v>
      </c>
      <c r="F30" s="12">
        <v>0</v>
      </c>
      <c r="G30" s="12">
        <v>1.1777215798840609E-55</v>
      </c>
      <c r="H30" s="12">
        <v>0</v>
      </c>
      <c r="I30" s="12">
        <v>1.6614638236546199E-7</v>
      </c>
      <c r="J30" s="12">
        <v>3.9801499269343689E-8</v>
      </c>
      <c r="K30" s="12">
        <v>5.1790318933738453E-79</v>
      </c>
      <c r="L30" s="12">
        <v>1.1612727087238009E-33</v>
      </c>
      <c r="M30" s="12">
        <v>2.921362963629551E-61</v>
      </c>
      <c r="N30" s="12">
        <v>4.7042335038203799E-21</v>
      </c>
      <c r="O30" s="12">
        <v>1.042046590839076E-72</v>
      </c>
      <c r="P30" s="12">
        <v>9.4514508274117458E-58</v>
      </c>
      <c r="Q30" s="12">
        <v>3.4041168954307088E-55</v>
      </c>
      <c r="R30" s="12">
        <v>5.0760356959286539E-99</v>
      </c>
      <c r="S30" s="12">
        <v>1.807443134487183E-87</v>
      </c>
      <c r="T30" s="12">
        <v>9.0878094534702799E-75</v>
      </c>
      <c r="U30" s="12">
        <v>2.8583242980933501E-42</v>
      </c>
      <c r="V30" s="12">
        <v>3.283920781875418E-67</v>
      </c>
      <c r="W30" s="12">
        <v>4.8023043280921178E-39</v>
      </c>
      <c r="X30" s="12">
        <v>3.6777103190444782E-3</v>
      </c>
      <c r="Y30" s="12">
        <v>7.9828193920855454E-4</v>
      </c>
      <c r="Z30" s="12">
        <v>2.300514634187295E-8</v>
      </c>
      <c r="AA30" s="12">
        <v>0.4975135600568581</v>
      </c>
      <c r="AB30" s="12">
        <v>0.33510977715181228</v>
      </c>
      <c r="AC30" s="12">
        <v>6.1659172675863856E-5</v>
      </c>
      <c r="AE30" s="12">
        <v>8.315064216288667E-56</v>
      </c>
      <c r="AF30" s="12">
        <v>6.9364183316109678E-209</v>
      </c>
      <c r="AG30" s="12">
        <v>0.37436758875764348</v>
      </c>
      <c r="AH30" s="12">
        <v>6.5118913220384398E-9</v>
      </c>
      <c r="AI30" s="12">
        <v>0</v>
      </c>
    </row>
    <row r="31" spans="1:35" x14ac:dyDescent="0.3">
      <c r="A31" s="13" t="s">
        <v>67</v>
      </c>
      <c r="C31" s="12">
        <v>1.5856278288182161E-86</v>
      </c>
      <c r="D31" s="12">
        <v>0.45661558309913952</v>
      </c>
      <c r="E31" s="12">
        <v>0.58808012545946287</v>
      </c>
      <c r="F31" s="12">
        <v>1.720862543408417E-34</v>
      </c>
      <c r="G31" s="12">
        <v>0.49322104779720471</v>
      </c>
      <c r="H31" s="12">
        <v>1.7495018478879881E-22</v>
      </c>
      <c r="I31" s="12">
        <v>9.5798165048483213E-61</v>
      </c>
      <c r="J31" s="12">
        <v>6.6589016907212407E-35</v>
      </c>
      <c r="K31" s="12">
        <v>0.1008456806638824</v>
      </c>
      <c r="L31" s="12">
        <v>0.91238509065132833</v>
      </c>
      <c r="M31" s="12">
        <v>0.94127929612505912</v>
      </c>
      <c r="N31" s="12">
        <v>2.4696688371153949E-2</v>
      </c>
      <c r="O31" s="12">
        <v>0.48078283931843602</v>
      </c>
      <c r="P31" s="12">
        <v>3.1091048931949632E-7</v>
      </c>
      <c r="Q31" s="12">
        <v>3.1293073287192497E-2</v>
      </c>
      <c r="R31" s="12">
        <v>3.0628235405857438E-3</v>
      </c>
      <c r="S31" s="12">
        <v>4.3810683410828943E-2</v>
      </c>
      <c r="T31" s="12">
        <v>2.9390988435975271E-4</v>
      </c>
      <c r="U31" s="12">
        <v>0.47831437764509988</v>
      </c>
      <c r="V31" s="12">
        <v>9.2489504547054244E-5</v>
      </c>
      <c r="W31" s="12">
        <v>0.46552574917934092</v>
      </c>
      <c r="X31" s="12">
        <v>2.3751753943756501E-34</v>
      </c>
      <c r="Y31" s="12">
        <v>2.62348928291114E-5</v>
      </c>
      <c r="Z31" s="12">
        <v>1.775784878664135E-9</v>
      </c>
      <c r="AA31" s="12">
        <v>5.591295230504741E-6</v>
      </c>
      <c r="AB31" s="12">
        <v>3.3575398405843292E-76</v>
      </c>
      <c r="AC31" s="12">
        <v>1.311533163123854E-51</v>
      </c>
      <c r="AD31" s="12">
        <v>8.315064216288667E-56</v>
      </c>
      <c r="AF31" s="12">
        <v>4.7746733475652347E-62</v>
      </c>
      <c r="AG31" s="12">
        <v>2.5105127907184199E-11</v>
      </c>
      <c r="AH31" s="12">
        <v>8.9590286536032234E-5</v>
      </c>
      <c r="AI31" s="12">
        <v>1.381583508671001E-8</v>
      </c>
    </row>
    <row r="32" spans="1:35" x14ac:dyDescent="0.3">
      <c r="A32" s="13" t="s">
        <v>68</v>
      </c>
      <c r="C32" s="12">
        <v>5.969878428975708E-28</v>
      </c>
      <c r="D32" s="12">
        <v>0.97188235485147201</v>
      </c>
      <c r="E32" s="12">
        <v>9.9324498330046612E-2</v>
      </c>
      <c r="F32" s="12">
        <v>3.2306091302499661E-54</v>
      </c>
      <c r="G32" s="12">
        <v>0.99718492071445886</v>
      </c>
      <c r="H32" s="12">
        <v>1.0452592133025389E-126</v>
      </c>
      <c r="I32" s="12">
        <v>2.171055109534961E-7</v>
      </c>
      <c r="J32" s="12">
        <v>8.6495076892169435E-5</v>
      </c>
      <c r="K32" s="12">
        <v>0.5462337598141872</v>
      </c>
      <c r="L32" s="12">
        <v>3.9129738368763843E-6</v>
      </c>
      <c r="M32" s="12">
        <v>0.62877388751012198</v>
      </c>
      <c r="N32" s="12">
        <v>0.9771483055651542</v>
      </c>
      <c r="O32" s="12">
        <v>2.6759762299860129E-3</v>
      </c>
      <c r="P32" s="12">
        <v>3.4881959166466681E-23</v>
      </c>
      <c r="Q32" s="12">
        <v>0.91927646710113153</v>
      </c>
      <c r="R32" s="12">
        <v>2.8726777788434438E-26</v>
      </c>
      <c r="S32" s="12">
        <v>1.0877672022815219E-9</v>
      </c>
      <c r="T32" s="12">
        <v>4.8988320188478523E-23</v>
      </c>
      <c r="U32" s="12">
        <v>0.10495952471563651</v>
      </c>
      <c r="V32" s="12">
        <v>9.6418201354586789E-14</v>
      </c>
      <c r="W32" s="12">
        <v>2.7672849887722321E-5</v>
      </c>
      <c r="X32" s="12">
        <v>4.1895486994728568E-4</v>
      </c>
      <c r="Y32" s="12">
        <v>2.706168396461303E-36</v>
      </c>
      <c r="Z32" s="12">
        <v>3.5076440587063911E-24</v>
      </c>
      <c r="AA32" s="12">
        <v>0.75659385132707757</v>
      </c>
      <c r="AB32" s="12">
        <v>1.3966737174736441E-10</v>
      </c>
      <c r="AC32" s="12">
        <v>8.7438060434050033E-35</v>
      </c>
      <c r="AD32" s="12">
        <v>6.9364183316101746E-209</v>
      </c>
      <c r="AE32" s="12">
        <v>4.7746733475652347E-62</v>
      </c>
      <c r="AG32" s="12">
        <v>0.99999981551020545</v>
      </c>
      <c r="AH32" s="12">
        <v>0.58658334156427283</v>
      </c>
      <c r="AI32" s="12">
        <v>2.5098500961410271E-85</v>
      </c>
    </row>
    <row r="33" spans="1:35" x14ac:dyDescent="0.3">
      <c r="A33" s="13" t="s">
        <v>69</v>
      </c>
      <c r="C33" s="12">
        <v>0.5584095858688104</v>
      </c>
      <c r="D33" s="12">
        <v>0.94821827242955281</v>
      </c>
      <c r="E33" s="12">
        <v>1.2227906127096059E-4</v>
      </c>
      <c r="F33" s="12">
        <v>0.59514974537107523</v>
      </c>
      <c r="G33" s="12">
        <v>0.83942366351407283</v>
      </c>
      <c r="H33" s="12">
        <v>0.60239774586981853</v>
      </c>
      <c r="I33" s="12">
        <v>0.5273494946787739</v>
      </c>
      <c r="J33" s="12">
        <v>0.58176517331879418</v>
      </c>
      <c r="K33" s="12">
        <v>0.8274439440078849</v>
      </c>
      <c r="L33" s="12">
        <v>0.83224736203538208</v>
      </c>
      <c r="M33" s="12">
        <v>6.2004166617969293E-2</v>
      </c>
      <c r="N33" s="12">
        <v>0.90088735058854563</v>
      </c>
      <c r="O33" s="12">
        <v>0.66759773379021792</v>
      </c>
      <c r="P33" s="12">
        <v>1.8428963310003491E-2</v>
      </c>
      <c r="Q33" s="12">
        <v>0.7698625658766155</v>
      </c>
      <c r="R33" s="12">
        <v>0.6377445075038638</v>
      </c>
      <c r="S33" s="12">
        <v>0.33214286984893931</v>
      </c>
      <c r="T33" s="12">
        <v>0.66905158704531686</v>
      </c>
      <c r="U33" s="12">
        <v>0.81982741007547921</v>
      </c>
      <c r="V33" s="12">
        <v>0.76412276890622888</v>
      </c>
      <c r="W33" s="12">
        <v>0.82868087533185919</v>
      </c>
      <c r="X33" s="12">
        <v>0.26350947406803532</v>
      </c>
      <c r="Y33" s="12">
        <v>0.4587914480044315</v>
      </c>
      <c r="Z33" s="12">
        <v>0.98290922072112286</v>
      </c>
      <c r="AA33" s="12">
        <v>0.22544910151661671</v>
      </c>
      <c r="AB33" s="12">
        <v>0.19943870949449979</v>
      </c>
      <c r="AC33" s="12">
        <v>0.94862684938256947</v>
      </c>
      <c r="AD33" s="12">
        <v>0.37436758875764348</v>
      </c>
      <c r="AE33" s="12">
        <v>2.5105127907184199E-11</v>
      </c>
      <c r="AF33" s="12">
        <v>0.99999981551020545</v>
      </c>
      <c r="AH33" s="12">
        <v>0.70485037722001276</v>
      </c>
      <c r="AI33" s="12">
        <v>0.63350487692560353</v>
      </c>
    </row>
    <row r="34" spans="1:35" x14ac:dyDescent="0.3">
      <c r="A34" s="13" t="s">
        <v>29</v>
      </c>
      <c r="C34" s="12">
        <v>0.63899985275274962</v>
      </c>
      <c r="D34" s="12">
        <v>1</v>
      </c>
      <c r="E34" s="12">
        <v>0.86265833005338288</v>
      </c>
      <c r="F34" s="12">
        <v>2.9116181200113119E-7</v>
      </c>
      <c r="G34" s="12">
        <v>0.69788273071562246</v>
      </c>
      <c r="H34" s="12">
        <v>6.5651876170545883E-4</v>
      </c>
      <c r="I34" s="12">
        <v>0.77706691836479758</v>
      </c>
      <c r="J34" s="12">
        <v>0.42959331744953699</v>
      </c>
      <c r="K34" s="12">
        <v>0.29744643231273199</v>
      </c>
      <c r="L34" s="12">
        <v>1</v>
      </c>
      <c r="M34" s="12">
        <v>0.31356867248786741</v>
      </c>
      <c r="N34" s="12">
        <v>0.98679715872320573</v>
      </c>
      <c r="O34" s="12">
        <v>0.29083415899794252</v>
      </c>
      <c r="P34" s="12">
        <v>0.46503408109455718</v>
      </c>
      <c r="Q34" s="12">
        <v>0.35999708167997169</v>
      </c>
      <c r="R34" s="12">
        <v>0.24901498844282169</v>
      </c>
      <c r="S34" s="12">
        <v>0.22013133441729871</v>
      </c>
      <c r="T34" s="12">
        <v>0.74302624181934274</v>
      </c>
      <c r="U34" s="12">
        <v>0.62968939538396329</v>
      </c>
      <c r="V34" s="12">
        <v>0.3656472510927502</v>
      </c>
      <c r="W34" s="12">
        <v>0.65944436673401041</v>
      </c>
      <c r="X34" s="12">
        <v>0.54377217704317438</v>
      </c>
      <c r="Y34" s="12">
        <v>0.89163344560795565</v>
      </c>
      <c r="Z34" s="12">
        <v>0.12530930106319921</v>
      </c>
      <c r="AA34" s="12">
        <v>0.65278455041046435</v>
      </c>
      <c r="AB34" s="12">
        <v>0.33301657815233587</v>
      </c>
      <c r="AC34" s="12">
        <v>0.679865308621322</v>
      </c>
      <c r="AD34" s="12">
        <v>6.5118913220384398E-9</v>
      </c>
      <c r="AE34" s="12">
        <v>8.9590286536032234E-5</v>
      </c>
      <c r="AF34" s="12">
        <v>0.58658334156427283</v>
      </c>
      <c r="AG34" s="12">
        <v>0.70485037722001276</v>
      </c>
      <c r="AI34" s="12">
        <v>9.6977603393956453E-5</v>
      </c>
    </row>
    <row r="35" spans="1:35" x14ac:dyDescent="0.3">
      <c r="A35" s="13" t="s">
        <v>70</v>
      </c>
      <c r="C35" s="12">
        <v>1.059620180882708E-15</v>
      </c>
      <c r="D35" s="12">
        <v>1</v>
      </c>
      <c r="E35" s="12">
        <v>7.1921002580826284E-30</v>
      </c>
      <c r="F35" s="12">
        <v>8.1206800538893097E-79</v>
      </c>
      <c r="G35" s="12">
        <v>9.6219402762817996E-98</v>
      </c>
      <c r="H35" s="12">
        <v>0</v>
      </c>
      <c r="I35" s="12">
        <v>1.403826796666396E-13</v>
      </c>
      <c r="J35" s="12">
        <v>1.8934763778542461E-10</v>
      </c>
      <c r="K35" s="12">
        <v>0</v>
      </c>
      <c r="L35" s="12">
        <v>2.7017901072980739E-151</v>
      </c>
      <c r="M35" s="12">
        <v>0</v>
      </c>
      <c r="N35" s="12">
        <v>5.3028593942111797E-86</v>
      </c>
      <c r="O35" s="12">
        <v>0</v>
      </c>
      <c r="P35" s="12">
        <v>9.7261640237338516E-226</v>
      </c>
      <c r="Q35" s="12">
        <v>1.033649589003465E-282</v>
      </c>
      <c r="R35" s="12">
        <v>0</v>
      </c>
      <c r="S35" s="12">
        <v>0</v>
      </c>
      <c r="T35" s="12">
        <v>0</v>
      </c>
      <c r="U35" s="12">
        <v>1.1215341071726E-163</v>
      </c>
      <c r="V35" s="12">
        <v>3.8180352758883346E-279</v>
      </c>
      <c r="W35" s="12">
        <v>7.8521661238920587E-155</v>
      </c>
      <c r="X35" s="12">
        <v>5.0865197211805418E-3</v>
      </c>
      <c r="Y35" s="12">
        <v>8.7195938738869083E-6</v>
      </c>
      <c r="Z35" s="12">
        <v>1.082587331311417E-11</v>
      </c>
      <c r="AA35" s="12">
        <v>0.29760447568016291</v>
      </c>
      <c r="AB35" s="12">
        <v>2.020607778808923E-3</v>
      </c>
      <c r="AC35" s="12">
        <v>7.2801540837663266E-12</v>
      </c>
      <c r="AD35" s="12">
        <v>0</v>
      </c>
      <c r="AE35" s="12">
        <v>1.381583508671001E-8</v>
      </c>
      <c r="AF35" s="12">
        <v>2.5098500961410271E-85</v>
      </c>
      <c r="AG35" s="12">
        <v>0.63350487692560353</v>
      </c>
      <c r="AH35" s="12">
        <v>9.6977603393956453E-5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2.1 BV-Bacteria&gt;Freq+Mean</vt:lpstr>
      <vt:lpstr>2.2 BV-HPV&gt;Freq+Mean</vt:lpstr>
      <vt:lpstr>2.3 Cytology-Bacteria&gt;Freq+Mean</vt:lpstr>
      <vt:lpstr>2.4 HPV-Cytology&gt;Freq+Mean</vt:lpstr>
      <vt:lpstr>2.5 Chi-square analysis</vt:lpstr>
      <vt:lpstr>2.6 Chi-square&gt;all factors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Author</cp:lastModifiedBy>
  <dcterms:created xsi:type="dcterms:W3CDTF">2024-09-09T20:33:50Z</dcterms:created>
  <dcterms:modified xsi:type="dcterms:W3CDTF">2024-09-16T15:16:09Z</dcterms:modified>
</cp:coreProperties>
</file>