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https://uctcloud-my.sharepoint.com/personal/kjxmoh007_myuct_ac_za/Documents/1. Working Folder/6. Publications/3. Working Files/6. Frontiers Paper/"/>
    </mc:Choice>
  </mc:AlternateContent>
  <xr:revisionPtr revIDLastSave="16" documentId="8_{0931B003-E7F1-407E-BAAF-DA5CC85707CB}" xr6:coauthVersionLast="47" xr6:coauthVersionMax="47" xr10:uidLastSave="{470C97D9-D56A-4D8C-A846-D22A573AF208}"/>
  <bookViews>
    <workbookView xWindow="20280" yWindow="-120" windowWidth="24240" windowHeight="13290" activeTab="1" xr2:uid="{96956989-B3BB-4BAC-8FCD-5B5AB7D5CF0B}"/>
  </bookViews>
  <sheets>
    <sheet name="Supplementary Table S1" sheetId="3" r:id="rId1"/>
    <sheet name="Supplementary Table S2" sheetId="4" r:id="rId2"/>
    <sheet name="Supplementary Table S3" sheetId="1" r:id="rId3"/>
    <sheet name="Supplementary Table S4"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2" l="1"/>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B2" i="2"/>
  <c r="C2" i="2" s="1"/>
  <c r="F34" i="1"/>
  <c r="F33" i="1"/>
  <c r="F15" i="1"/>
  <c r="F2" i="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2" i="1"/>
</calcChain>
</file>

<file path=xl/sharedStrings.xml><?xml version="1.0" encoding="utf-8"?>
<sst xmlns="http://schemas.openxmlformats.org/spreadsheetml/2006/main" count="529" uniqueCount="474">
  <si>
    <t>Database</t>
  </si>
  <si>
    <t>Published report or thesis</t>
  </si>
  <si>
    <t>Peer-reviewed scientific article</t>
  </si>
  <si>
    <t>Unpublished data</t>
  </si>
  <si>
    <t>Cape Nature State of Biodiversity Database</t>
  </si>
  <si>
    <t>South African National Parks Fish Database</t>
  </si>
  <si>
    <t>Limpopo Department of Environmental Affairs, Fish Database</t>
  </si>
  <si>
    <t>Rivers Database 2015</t>
  </si>
  <si>
    <t>Mpumalanga Tourism and Parks Agency</t>
  </si>
  <si>
    <t>Clean Stream Biological Services</t>
  </si>
  <si>
    <t>Department of Water and Sanitation Regional Fish Database</t>
  </si>
  <si>
    <t>Nepid fish database</t>
  </si>
  <si>
    <t>FRC monitoring database</t>
  </si>
  <si>
    <t>Ecotone Freshwater Consultants</t>
  </si>
  <si>
    <t>M Schumann</t>
  </si>
  <si>
    <t>Bruce Paxton</t>
  </si>
  <si>
    <t>Neels Kleynhans</t>
  </si>
  <si>
    <t>Albert Chakona</t>
  </si>
  <si>
    <t>Johan Engelbrecht</t>
  </si>
  <si>
    <t>Paul Fouche</t>
  </si>
  <si>
    <t>Andrew Deacon</t>
  </si>
  <si>
    <t>Andre Hoffman</t>
  </si>
  <si>
    <t>Francois Roux</t>
  </si>
  <si>
    <t>Mick Angliss</t>
  </si>
  <si>
    <t>Jeremy Shelton</t>
  </si>
  <si>
    <t>S. Lamberth</t>
  </si>
  <si>
    <t xml:space="preserve"> Gerhard Diedericks</t>
  </si>
  <si>
    <t>Jim Cambray</t>
  </si>
  <si>
    <t>Dale Kindler</t>
  </si>
  <si>
    <t>Francois Roux &amp; Andre Hoffman</t>
  </si>
  <si>
    <t>Francois Roux &amp; Gerhard Diedericks</t>
  </si>
  <si>
    <t>Keir Lynch</t>
  </si>
  <si>
    <t>Source</t>
  </si>
  <si>
    <t>Global Biodiversity Information Facility (GBIF) -SAIAB</t>
  </si>
  <si>
    <t>Global Biodiversity Information Facility (GBIF) - iNaturalist</t>
  </si>
  <si>
    <t>Global Biodiversity Information Facility (GBIF) - Other</t>
  </si>
  <si>
    <t>Reference Category</t>
  </si>
  <si>
    <t>Number of Records</t>
  </si>
  <si>
    <t>Percentage Contribution</t>
  </si>
  <si>
    <t>Total Number of Records</t>
  </si>
  <si>
    <t>Published Data</t>
  </si>
  <si>
    <t>Insititution name</t>
  </si>
  <si>
    <t>The South African Institute for Aquatic Biodiversity</t>
  </si>
  <si>
    <t>Cape Nature</t>
  </si>
  <si>
    <t>Freshwater Research Centre</t>
  </si>
  <si>
    <t>Department of Economic Development, Environment and Tourism Limpopo</t>
  </si>
  <si>
    <t>Council for Scientific and Industrial Research</t>
  </si>
  <si>
    <t>iNaturalist</t>
  </si>
  <si>
    <t>South African National Parks</t>
  </si>
  <si>
    <t>University of Pretoria</t>
  </si>
  <si>
    <t>Department of Water and Sanitation</t>
  </si>
  <si>
    <t>Department of Environment and Nature Conservation</t>
  </si>
  <si>
    <t>Ecosun</t>
  </si>
  <si>
    <t>Rhodes University</t>
  </si>
  <si>
    <t>University of Limpopo</t>
  </si>
  <si>
    <t>Stellenbosch University</t>
  </si>
  <si>
    <t>University of Venda</t>
  </si>
  <si>
    <t>Mpumalanga Parks Board</t>
  </si>
  <si>
    <t>University of Cape Town</t>
  </si>
  <si>
    <t>South African Environment Observation Network</t>
  </si>
  <si>
    <t>University of Johannesburg</t>
  </si>
  <si>
    <t>North-West University</t>
  </si>
  <si>
    <t>Golder Associates</t>
  </si>
  <si>
    <t>FishBase</t>
  </si>
  <si>
    <t>River Health Programme</t>
  </si>
  <si>
    <t>Nepid Consultants</t>
  </si>
  <si>
    <t>University of Stellenbosch</t>
  </si>
  <si>
    <t>Advance Africa Management Services</t>
  </si>
  <si>
    <t>University of South Africa</t>
  </si>
  <si>
    <t>Other</t>
  </si>
  <si>
    <t>#</t>
  </si>
  <si>
    <t>Name</t>
  </si>
  <si>
    <t>Organisation / Institution</t>
  </si>
  <si>
    <t>Email Address</t>
  </si>
  <si>
    <t>Dean Impson</t>
  </si>
  <si>
    <t>Freshwater Research Centre / CapeNature</t>
  </si>
  <si>
    <t>ndimpson@gmail.com</t>
  </si>
  <si>
    <t>South African Institute for Aquatic Biodiversity</t>
  </si>
  <si>
    <t>a.chakona@saiab.nrf.ac.za</t>
  </si>
  <si>
    <t>Martine Jordaan</t>
  </si>
  <si>
    <t>CapeNature</t>
  </si>
  <si>
    <t>mjordaan@capenature.co.za</t>
  </si>
  <si>
    <t xml:space="preserve">Freshwater Research Centre  </t>
  </si>
  <si>
    <t>bruce@frcsa.org.za</t>
  </si>
  <si>
    <t>Roger Bills</t>
  </si>
  <si>
    <t>ir.bills@saiab.nrf.ac.za</t>
  </si>
  <si>
    <t>Mpumalanga Tourism and Parks Agency</t>
  </si>
  <si>
    <t>27824125756@vodamail.co.za</t>
  </si>
  <si>
    <t xml:space="preserve">Tsungai Zengeya </t>
  </si>
  <si>
    <t>South African National Biodiversity Institute / University of Pretoria</t>
  </si>
  <si>
    <t>t.zengeya@sanbi.org.za</t>
  </si>
  <si>
    <t>Francious Roux</t>
  </si>
  <si>
    <t>hydrocynus@mweb.co.za</t>
  </si>
  <si>
    <t>Layer Name</t>
  </si>
  <si>
    <t>Description</t>
  </si>
  <si>
    <t>BIOCLIM_01</t>
  </si>
  <si>
    <t>Annual Mean Temperature</t>
  </si>
  <si>
    <t>BIOCLIM_02</t>
  </si>
  <si>
    <t>Mean Diurnal Range (Mean of monthly (max temp - min temp))</t>
  </si>
  <si>
    <t>BIOCLIM_03</t>
  </si>
  <si>
    <t>Isothermality (BIO2/BIO7) (* 100)</t>
  </si>
  <si>
    <t>BIOCLIM_04</t>
  </si>
  <si>
    <t>Temperature Seasonality (standard deviation *100)</t>
  </si>
  <si>
    <t>BIOCLIM_05</t>
  </si>
  <si>
    <t>Max Temperature of Warmest Month</t>
  </si>
  <si>
    <t>BIOCLIM_06</t>
  </si>
  <si>
    <t>Min Temperature of Coldest Month</t>
  </si>
  <si>
    <t>BIOCLIM_07</t>
  </si>
  <si>
    <t>Temperature Annual Range (BIO5-BIO6)</t>
  </si>
  <si>
    <t>BIOCLIM_08</t>
  </si>
  <si>
    <t>Mean Temperature of Wettest Quarter</t>
  </si>
  <si>
    <t>BIOCLIM_09</t>
  </si>
  <si>
    <t>Mean Temperature of Driest Quarter</t>
  </si>
  <si>
    <t>BIOCLIM_10</t>
  </si>
  <si>
    <t>Mean Temperature of Warmest Quarter</t>
  </si>
  <si>
    <t>BIOCLIM_11</t>
  </si>
  <si>
    <t>Mean Temperature of Coldest Quarter</t>
  </si>
  <si>
    <t>BIOCLIM_12</t>
  </si>
  <si>
    <t>Annual Precipitation</t>
  </si>
  <si>
    <t>BIOCLIM_13</t>
  </si>
  <si>
    <t>Precipitation of Wettest Month</t>
  </si>
  <si>
    <t>BIOCLIM_14</t>
  </si>
  <si>
    <t>Precipitation of Driest Month</t>
  </si>
  <si>
    <t>BIOCLIM_15</t>
  </si>
  <si>
    <t>Precipitation Seasonality (Coefficient of Variation)</t>
  </si>
  <si>
    <t>BIOCLIM_16</t>
  </si>
  <si>
    <t>Precipitation of Wettest Quarter</t>
  </si>
  <si>
    <t>BIOCLIM_17</t>
  </si>
  <si>
    <t>Precipitation of Driest Quarter</t>
  </si>
  <si>
    <t>BIOCLIM_18</t>
  </si>
  <si>
    <t>Precipitation of Warmest Quarter</t>
  </si>
  <si>
    <t>BIOCLIM_19</t>
  </si>
  <si>
    <t>Precipitation of Coldest Quarter</t>
  </si>
  <si>
    <t>ENVIREM_annualPET</t>
  </si>
  <si>
    <t>annual potential evapotranspiration: a measure of the ability of the atmosphere to remove water through evapotranspiration processes, given unlimited moisture</t>
  </si>
  <si>
    <t>ENVIREM_aridityindex</t>
  </si>
  <si>
    <t>Thornthwaite aridity index: Index of the degree of water deficit below water need</t>
  </si>
  <si>
    <t>ENVIREM_climaticmoistureindex</t>
  </si>
  <si>
    <t>a metric of relative wetness and aridity</t>
  </si>
  <si>
    <t>ENVIREM_continentality</t>
  </si>
  <si>
    <t>average temp. of warmest month - average temp. of coldest month</t>
  </si>
  <si>
    <t>ENVIREM_embergerQ</t>
  </si>
  <si>
    <t>Emberger's pluviothermic quotient: a metric that was designed to differentiate among Mediterranean type climates</t>
  </si>
  <si>
    <t>ENVIREM_growingdegdays0</t>
  </si>
  <si>
    <t>sum of mean monthly temperature for months with mean temperature greater than 0? multiplied by number of days</t>
  </si>
  <si>
    <t>ENVIREM_growingdegdays5</t>
  </si>
  <si>
    <t>sum of mean monthly temperature for months with mean temperature greater than 5? multiplied by number of days</t>
  </si>
  <si>
    <t>ENVIREM_maxtempcoldest</t>
  </si>
  <si>
    <t>max. temp. of the coldest month</t>
  </si>
  <si>
    <t>ENVIREM_mintempwarmest</t>
  </si>
  <si>
    <t>min. temp. of the warmest month</t>
  </si>
  <si>
    <t>ENVIREM_monthcountbytemp</t>
  </si>
  <si>
    <t>count of the number of months with mean temp greater than 10?</t>
  </si>
  <si>
    <t>ENVIREM_PETcoldestquarter</t>
  </si>
  <si>
    <t>mean monthly PET of coldest quarter</t>
  </si>
  <si>
    <t>ENVIREM_PETdriestquarter</t>
  </si>
  <si>
    <t>mean monthly PET of driest quarter</t>
  </si>
  <si>
    <t>ENVIREM_PETseasonality</t>
  </si>
  <si>
    <t>monthly variability in potential evapotranspiration</t>
  </si>
  <si>
    <t>ENVIREM_PETwarmestquarter</t>
  </si>
  <si>
    <t>mean monthly PET of warmest quarter</t>
  </si>
  <si>
    <t>ENVIREM_PETwettestquarter</t>
  </si>
  <si>
    <t>mean monthly PET of wettest quarter</t>
  </si>
  <si>
    <t>ENVIREM_thermicityindex</t>
  </si>
  <si>
    <t>compensated thermicity index: sum of mean annual temp., min. temp. of coldest month, max. temp. of the coldest month, x 10, with compensations for better comparability across the globe</t>
  </si>
  <si>
    <t>LC_Built_up</t>
  </si>
  <si>
    <t>LC_Cropland</t>
  </si>
  <si>
    <t>LC_Natural</t>
  </si>
  <si>
    <t>LC_Secondary_natural</t>
  </si>
  <si>
    <t>NDVI_mean</t>
  </si>
  <si>
    <t>BDRICM_Clipped</t>
  </si>
  <si>
    <t>Depth to bedrock (R horizon) up to 200 cm</t>
  </si>
  <si>
    <t>BLDFIE_Clipped</t>
  </si>
  <si>
    <t>Bulk density (fine earth) in kg / cubic-meter</t>
  </si>
  <si>
    <t>CLYPPT_Clipped</t>
  </si>
  <si>
    <t>Clay content (0-2 micro meter) mass fraction in %</t>
  </si>
  <si>
    <t>CRFVOL_Clipped</t>
  </si>
  <si>
    <t>Coarse fragments volumetric in %</t>
  </si>
  <si>
    <t>ORCDRC_Clipped</t>
  </si>
  <si>
    <t>Soil organic carbon content (fine earth fraction) in g per kg</t>
  </si>
  <si>
    <t>PHIHOX_Clipped</t>
  </si>
  <si>
    <t xml:space="preserve">Soil pH x 10 in H2O </t>
  </si>
  <si>
    <t>SLTPPT_Clipped</t>
  </si>
  <si>
    <t>Silt content (2-50 micro meter) mass fraction in %</t>
  </si>
  <si>
    <t>SNDPPT_Clipped</t>
  </si>
  <si>
    <t>Sand content (50-2000 micro meter) mass fraction in %</t>
  </si>
  <si>
    <t>Aspect_East</t>
  </si>
  <si>
    <t>Aspect_North</t>
  </si>
  <si>
    <t>Elevation</t>
  </si>
  <si>
    <t>Slope</t>
  </si>
  <si>
    <t>In degrees?</t>
  </si>
  <si>
    <t>TPI</t>
  </si>
  <si>
    <t>Difference between elevation of focal cell and the mean of it's 8 surrounding cells. Positive and negative values correspond to ridges and valleys respectively, while zero value correspond to flat</t>
  </si>
  <si>
    <t>TRI</t>
  </si>
  <si>
    <t>Quantifies total elevation change of 3 by 3 cell (flat areas have zero where mountainous areas with steep ridges have positive values).</t>
  </si>
  <si>
    <t>TWI</t>
  </si>
  <si>
    <t>High values indicate areas with high potential runoff (such as water courses and rivers).</t>
  </si>
  <si>
    <t>vm_Albany_Thicket</t>
  </si>
  <si>
    <t>vm_Azonal_Vegetation</t>
  </si>
  <si>
    <t>vm_Desert</t>
  </si>
  <si>
    <t>vm_Forests</t>
  </si>
  <si>
    <t>vm_Fynbos_montane</t>
  </si>
  <si>
    <t>vm_Fynbos_plain</t>
  </si>
  <si>
    <t>vm_Grassland</t>
  </si>
  <si>
    <t>vm_Indian_Ocean_Coastal_Belt</t>
  </si>
  <si>
    <t>vm_Nama.Karoo</t>
  </si>
  <si>
    <t>vm_Savanna</t>
  </si>
  <si>
    <t>vm_Sub.Escarpment_Grassland</t>
  </si>
  <si>
    <t>vm_Sub.Escarpment_Savanna</t>
  </si>
  <si>
    <t>vm_Succulent_Karoo</t>
  </si>
  <si>
    <t>frag_clumpy</t>
  </si>
  <si>
    <t>CLUMPY is an ’Aggregation metric’. It equals the proportional deviation of the proportion of like adjacencies involving the corresponding class from that expected under a spatially random distribution. Equals -1 for maximally disaggregated, 0 for randomly distributed and 1 for maximally aggregated classes.</t>
  </si>
  <si>
    <t>frag_cai_mn</t>
  </si>
  <si>
    <t>CAI_MN is a ’Core area metric’. The mean core area index is the mean percentage of core area in relation to patch area. A cell is defined as core area if the cell has no neighbour with a different value than itself. CAI_MN = 0 when all patches have no core area and approaches CAI_MN = 100
with increasing percentage of core area within patches.</t>
  </si>
  <si>
    <t>frag_shape_mn</t>
  </si>
  <si>
    <t>SHAPE_MN is a ’Shape metric’. SHAPE describes the ratio between the actual perimeter of the patch and the hypothetical minimum perimeter of the patch. The minimum perimeter equals the perimeter if the patch would be maximally compact. Equals SHAPE_MN = 0 if all patches are squares. Increases, without limit, as the shapes of patches become more complex.</t>
  </si>
  <si>
    <t>frag_pd</t>
  </si>
  <si>
    <t>Number of patches per 100 hectares. Increases as the landscape gets more patchy. Reaches its maximum if every cell is a different patch.</t>
  </si>
  <si>
    <t>frag_area_mn</t>
  </si>
  <si>
    <t>Mean Patch Area. Approaches AREA_MN = 0 if all patches are small. Increases, without limit, as the patch areas increase.</t>
  </si>
  <si>
    <t>wetlands_natural</t>
  </si>
  <si>
    <t>wetlands_all</t>
  </si>
  <si>
    <t>dh1</t>
  </si>
  <si>
    <t>Annual maximum daily flow. Compute the maximum of a 1-day moving average flow for each year. DH1 is the mean (or median - Use Preference option) of these values (cubic feet per second – temporal).</t>
  </si>
  <si>
    <t>dh10</t>
  </si>
  <si>
    <t>Variability of annual maximum of 90-day moving average flows. Compute the standard deviation for the maximum 90-day moving averages. DH10 is 100 times the standard deviation divided by the mean (percent – spatial).</t>
  </si>
  <si>
    <t>dh11</t>
  </si>
  <si>
    <t>Annual maximum of 1-day moving average flows divided by the median for the entire record. Compute the maximum of a 1-day moving average flow for each year. DL11 is the mean of these values divided by the median for the entire record (dimensionless – temporal).</t>
  </si>
  <si>
    <t>dh12</t>
  </si>
  <si>
    <t>Annual maximum of 7-day moving average flows divided by the median for the entire record. Compute the maximum daily average flow for each year. DL12 is the mean of these values divided by the median for the entire record (dimensionless – temporal).</t>
  </si>
  <si>
    <t>dh13</t>
  </si>
  <si>
    <t>Annual maximum of 30-day moving average flows divided by the median for the entire record. Compute the maximum of a 30-day moving average flow for each year. DL13 is the mean of these values divided by the median for the entire record (dimensionless – temporal).</t>
  </si>
  <si>
    <t>dh14</t>
  </si>
  <si>
    <t>Flood duration. Compute the mean of the mean monthly flow values. Find the 95th percentile for the mean monthly flows. DH14 is the 95th percentile value divided by the mean of the monthly means (dimensionless – spatial).</t>
  </si>
  <si>
    <t>dh15</t>
  </si>
  <si>
    <t>High flow pulse duration. Compute the average duration for flow events with flows above a threshold equal to the 75th percentile value for each year in the flow record. DH15 is the median of the yearly average durations (days/year – temporal).</t>
  </si>
  <si>
    <t>dh16</t>
  </si>
  <si>
    <t>Variability in high flow pulse duration. Compute the standard deviation for the yearly average high pulse durations. DH16 is 100 times the standard deviation divided by the mean of the yearly average high pulse durations (percent – spatial).</t>
  </si>
  <si>
    <t>dh17</t>
  </si>
  <si>
    <t>High flow duration. Compute the average duration of flow events with flows above a threshold equal to the median flow value for the entire flow record. DH17 is the average (or median - Use Preference option) duration of the events (days – temporal).</t>
  </si>
  <si>
    <t>dh18</t>
  </si>
  <si>
    <t>High flow duration. Compute the average duration of flow events with flows above a threshold equal to three times the median flow value for the entire flow record. DH18 is the average (or median - Use Preference option) duration of the events (days – temporal).</t>
  </si>
  <si>
    <t>dh19</t>
  </si>
  <si>
    <t>High flow duration. Compute the average duration of flow events with flows above a threshold equal to seven times the median flow value for the entire flow record. DH19 is the average (or median - Use Preference option) duration of the events (days – temporal).</t>
  </si>
  <si>
    <t>dh2</t>
  </si>
  <si>
    <t>Annual maximum of 3-day moving average flows. Compute the maximum of a 3day moving average flow for each year. DH2 is the mean (or median - Use Preference option) of these values (cubic feet per second – temporal).</t>
  </si>
  <si>
    <t>dh20</t>
  </si>
  <si>
    <t>High flow duration. Compute the 75th percentile value for the entire flow record. Compute the average duration of flow events with flows above a threshold equal to the 75th percentile value for the median annual flows. DH20 is the average (or median - Use Preference option) duration of the events (days – temporal).</t>
  </si>
  <si>
    <t>dh21</t>
  </si>
  <si>
    <t>High flow duration. Compute the 25th percentile value for the entire flow record. Compute the average duration of flow events with flows above a threshold equal to the 25th percentile value for the entire set of flows. DH21 is the average (or median - Use Preference option) duration of the events (days – temporal).</t>
  </si>
  <si>
    <t>dh3</t>
  </si>
  <si>
    <t>Annual maximum of 7-day moving average flows. Compute the maximum of a 7day moving average flow for each year. DH3 is the mean (or median - Use Preference option) of these values (cubic feet per second – temporal).</t>
  </si>
  <si>
    <t>dh4</t>
  </si>
  <si>
    <t>Annual maximum of 30-day moving average flows. Compute the maximum of 30day moving average flows. Compute the maximum of a 30-day moving average flow for each year. DH4 is the mean (or median - Use Preference option) of these values (cubic feet per second – temporal).</t>
  </si>
  <si>
    <t>dh5</t>
  </si>
  <si>
    <t>Annual maximum of 90-day moving average flows. Compute the maximum of a 90day moving average flow for each year. DH5 is the mean (or median - Use Preference option) of these values (cubic feet per second – temporal).</t>
  </si>
  <si>
    <t>dh6</t>
  </si>
  <si>
    <t>Variability of annual maximum daily flows. Compute the standard deviation for the maximum 1-day moving averages. DH6 is 100 times the standard deviation divided by the mean (percent – spatial).</t>
  </si>
  <si>
    <t>dh7</t>
  </si>
  <si>
    <t>Variability of annual maximum of 3-day moving average flows. Compute the standard deviation for the maximum 3-day moving averages. DH7 is 100 times the standard deviation divided by the mean (percent – spatial).</t>
  </si>
  <si>
    <t>dh8</t>
  </si>
  <si>
    <t>Variability of annual maximum of 7-day moving average flows. Compute the standard deviation for the maximum 7-day moving averages. DH8 is 100 times the standard deviation divided by the mean (percent – spatial).</t>
  </si>
  <si>
    <t>dh9</t>
  </si>
  <si>
    <t>Variability of annual maximum of 30-day moving average flows. Compute the standard deviation for the maximum 30-day moving averages. DH9 is 100 times the standard deviation divided by the mean (percent – spatial).</t>
  </si>
  <si>
    <t>dl1</t>
  </si>
  <si>
    <t>Annual minimum daily flow. Compute the minimum 1-day average flow for each year. DL1 is the mean (or median - Use Preference option) of these values (cubic feet per second – temporal).</t>
  </si>
  <si>
    <t>dl10</t>
  </si>
  <si>
    <t>Variability of annual minimum of 90-day moving average flow. Compute the standard deviation for the minimum 90-day moving averages. DL10 is 100 times the standard deviation divided by the mean (percent - spatial).</t>
  </si>
  <si>
    <t>dl11</t>
  </si>
  <si>
    <t>Annual minimum daily flow divided by the median for the entire record. Compute the minimum daily flow for each year. DL11 is the mean of these values divided by the median for the entire record (dimensionless – temporal).</t>
  </si>
  <si>
    <t>dl12</t>
  </si>
  <si>
    <t>Annual minimum of 7-day moving average flow divided by the median for the entire record. Compute the minimum of a 7-day moving average flow for each year. DL12 is the mean of these values divided by the median for the entire record (dimensionless – temporal).</t>
  </si>
  <si>
    <t>dl13</t>
  </si>
  <si>
    <t>Annual minimum of 30-day moving average flow divided by the median for the entire record. Compute the minimum of a 30-day moving average flow for each year. DL13 is the mean of these values divided by the median for the entire record (dimensionless – temporal).</t>
  </si>
  <si>
    <t>dl14</t>
  </si>
  <si>
    <t>Low exceedence flows. Compute the 75 percent exceedence value for the entire flow record. DL14 is the exceedence value divided by the median for the entire record (dimensionless – spatial).</t>
  </si>
  <si>
    <t>dl15</t>
  </si>
  <si>
    <t>Low exceedence flows. Compute the 90 percent exceedence value for the entire flow record. DL14 is the exceedence value divided by the median for the entire record (dimensionless – spatial).</t>
  </si>
  <si>
    <t>dl16</t>
  </si>
  <si>
    <t>Low flow pulse duration. Compute the average pulse duration for each year for flow events below a threshold equal to the 25th percentile value for the entire flow record. DL16 is the median of the yearly average durations (number of days – temporal).</t>
  </si>
  <si>
    <t>dl18</t>
  </si>
  <si>
    <t>Number of zero-flow days. Count the number of zero-flow days for the entire flow record. DL18 is the mean (or median - Use Preference option) annual number of zero flow days (number of days/year – temporal). DO NOT USE. ALL VALUES ARE 0.</t>
  </si>
  <si>
    <t>dl2</t>
  </si>
  <si>
    <t>Annual minimum of 3-day moving average flow. Compute the minimum of a 3-day moving average flow for each year. DL2 is the mean (or median - Use Preference option) of these values (cubic feet per second – temporal).</t>
  </si>
  <si>
    <t>dl20</t>
  </si>
  <si>
    <t>Number of zero-flow months. While computing the mean monthly flow values, count the number of months in which there was no flow over the entire flow record (percent – spatial). DO NOT USE. ALL VALUES ARE 0.</t>
  </si>
  <si>
    <t>dl3</t>
  </si>
  <si>
    <t>Annual minimum of 7-day moving average flow. Compute the minimum of a 7-day moving average flow for each year. DL3 is the mean (or median - Use Preference option) of these values (cubic feet per second – temporal).</t>
  </si>
  <si>
    <t>dl4</t>
  </si>
  <si>
    <t>Annual minimum of 30-day moving average flow. Compute the minimum of a 30day moving average flow for each year. DL4 is the mean (or median - Use Preference option) of these values (cubic feet per second – temporal).</t>
  </si>
  <si>
    <t>dl5</t>
  </si>
  <si>
    <t>Annual minimum of 90-day moving average flow. Compute the minimum of a 90day moving average flow for each year. DL5 is the mean (or median - Use Preference option) of these values (cubic feet per second – temporal).</t>
  </si>
  <si>
    <t>dl6</t>
  </si>
  <si>
    <t>Variability of annual minimum daily average flow. Compute the standard deviation for the minimum daily average flow. DL6 is 100 times the standard deviation divided by the mean (percent – spatial).</t>
  </si>
  <si>
    <t>dl7</t>
  </si>
  <si>
    <t>Variability of annual minimum of 3-day moving average flow. Compute the standard deviation for the minimum 3-day moving averages. DL7 is 100 times the standard deviation divided by the mean (percent - spatial).</t>
  </si>
  <si>
    <t>dl8</t>
  </si>
  <si>
    <t>Variability of annual minimum of 7-day moving average flow. Compute the standard deviation for the minimum 7-day moving averages. DL8 is 100 times the standard deviation divided by the mean (percent - spatial).</t>
  </si>
  <si>
    <t>dl9</t>
  </si>
  <si>
    <t>Variability of annual minimum of 30-day moving average flow. Compute the standard deviation for the minimum 30-day moving averages. DL9 is 100 times the standard deviation divided by the mean (percent - spatial).</t>
  </si>
  <si>
    <t>fh1</t>
  </si>
  <si>
    <t>High flood pulse count. Compute the average number of flow events with flows above a threshold equal to the 75th percentile value for the entire flow record. FH1 is the average (or median - Use Preference option) number of events (number of events/year – temporal).</t>
  </si>
  <si>
    <t>fh10</t>
  </si>
  <si>
    <t>Flood frequency. Compute the average number of flow events with flows above a threshold equal to median of the annual minima for the entire flow record. FH10 is the average (or median - Use Preference option) number of events (number of events/year – temporal).</t>
  </si>
  <si>
    <t>fh2</t>
  </si>
  <si>
    <t>Variability in high pulse count. Compute the standard deviation in the annual pulse counts for FH1. FH2 is 100 times the standard deviation divided by the mean pulse count (number of events/year – spatial).</t>
  </si>
  <si>
    <t>fh3</t>
  </si>
  <si>
    <t>High flood pulse count. Compute the average number of days per year that the flow is above a threshold equal to three times the median flow for the entire record. FH3 is the mean (or median – Use Preference option) of the annual number of days for all years (number of days/year – temporal).</t>
  </si>
  <si>
    <t>fh4</t>
  </si>
  <si>
    <t>High flood pulse count. Compute the average number of days per year that the flow is above a threshold equal to seven times the median flow for the entire record. FH4 is the mean (or median - Use Preference option) of the annual number of days for all years (number of days/year – temporal).</t>
  </si>
  <si>
    <t>fh5</t>
  </si>
  <si>
    <t>Flood frequency. Compute the average number of flow events with flows above a threshold equal to the median flow value for the entire flow record. FH5 is the average (or median - Use Preference option) number of events (number of events/year – temporal).</t>
  </si>
  <si>
    <t>fh6</t>
  </si>
  <si>
    <t>Flood frequency. Compute the average number of flow events with flows above a threshold equal to three times the median flow value for the entire flow record. FH6 is the average (or median - Use Preference option) number of events (number of events/year – temporal).</t>
  </si>
  <si>
    <t>fh7</t>
  </si>
  <si>
    <t>Flood frequency. Compute the average number of flow events with flows above a threshold equal to seven times the median flow value for the entire flow record. FH6 is the average (or median - Use Preference option) number of events (number of events/year – temporal).</t>
  </si>
  <si>
    <t>fh8</t>
  </si>
  <si>
    <t>Flood frequency. Compute the average number of flow events with flows above a threshold equal to 25 percent exceedence value for the entire flow record. FH8 is the average (or median - Use Preference option) number of events (number of events/year – temporal).</t>
  </si>
  <si>
    <t>fh9</t>
  </si>
  <si>
    <t>Flood frequency. Compute the average number of flow events with flows above a threshold equal to 75 percent exceedence value for the entire flow record. FH9 is the average (or median - Use Preference option) number of events (number of events/year – temporal).</t>
  </si>
  <si>
    <t>fl1</t>
  </si>
  <si>
    <t>Low flood pulse count. Compute the average number of flow events with flows below a threshold equal to the 25th percentile value for the entire flow record. FL1 is the average (or median - Use Preference option) number of events (number of events/year – temporal).</t>
  </si>
  <si>
    <t>fl3</t>
  </si>
  <si>
    <t>Frequency of low pulse spells. Compute the average number of flow events with flows below a threshold equal to 5 percent of the mean flow value for the entire flow record. FL3 is the average (or median - Use Preference option) number of events (number of events/year – temporal).</t>
  </si>
  <si>
    <t>ma1</t>
  </si>
  <si>
    <t>Mean of the daily mean flow values for the entire flow record (cubic feet per second – temporal).</t>
  </si>
  <si>
    <t>ma10</t>
  </si>
  <si>
    <t>Spread in daily flows is computed like MA9 except using the 20th and 80th percentiles (dimensionless – spatial).</t>
  </si>
  <si>
    <t>ma11</t>
  </si>
  <si>
    <t>Spread in daily flows is computed like MA9 except using the 25th and 75th percentiles (dimensionless – spatial).</t>
  </si>
  <si>
    <t>ma12</t>
  </si>
  <si>
    <t>Means (or medians - Use Preference option) of monthly flow values. Compute the means for each month over the entire flow record. For example, MA12 is the mean of all January flow values over the entire record (cubic feet per second – temporal).</t>
  </si>
  <si>
    <t>ma13</t>
  </si>
  <si>
    <t>ma14</t>
  </si>
  <si>
    <t>ma15</t>
  </si>
  <si>
    <t>ma16</t>
  </si>
  <si>
    <t>ma17</t>
  </si>
  <si>
    <t>ma18</t>
  </si>
  <si>
    <t>ma19</t>
  </si>
  <si>
    <t>ma2</t>
  </si>
  <si>
    <t>Median of the daily mean flow values for the entire flow record (cubic feet per second – temporal).</t>
  </si>
  <si>
    <t>ma20</t>
  </si>
  <si>
    <t>ma21</t>
  </si>
  <si>
    <t>ma22</t>
  </si>
  <si>
    <t>ma23</t>
  </si>
  <si>
    <t>ma24</t>
  </si>
  <si>
    <t>Variability (coefficient of variation) of monthly flow values. Compute the standard deviation for each month in each year over the entire flow record. Divide the standard deviation by the mean for each month. Average (or median - Use Preference option) these values for each month across all years (percent – temporal).</t>
  </si>
  <si>
    <t>ma25</t>
  </si>
  <si>
    <t>ma26</t>
  </si>
  <si>
    <t>ma27</t>
  </si>
  <si>
    <t>ma28</t>
  </si>
  <si>
    <t>ma29</t>
  </si>
  <si>
    <t>ma3</t>
  </si>
  <si>
    <t>Mean (or median - Use Preference option) of the coefficients of variation (standard deviation/mean) for each year. Compute the coefficient of variation for each year of daily flows. Compute the mean of the annual coefficients of variation (percent - temporal).</t>
  </si>
  <si>
    <t>ma30</t>
  </si>
  <si>
    <t>ma31</t>
  </si>
  <si>
    <t>ma32</t>
  </si>
  <si>
    <t>ma33</t>
  </si>
  <si>
    <t>ma34</t>
  </si>
  <si>
    <t>ma35</t>
  </si>
  <si>
    <t>ma36</t>
  </si>
  <si>
    <t>Variability across monthly flows. Compute the minimum, maximum, and mean flows for each month in the entire flow record. MA36 is the maximum monthly flow minus the minimum monthly flow divided by the median monthly flow (dimensionless – spatial).</t>
  </si>
  <si>
    <t>ma37</t>
  </si>
  <si>
    <t>Variability across monthly flows. Compute the first (25th percentile) and the third (75th percentile) quartiles (every month in the flow record). MA37 is the third quartile minus the first quartile divided by the median of the monthly means (dimensionless – spatial).</t>
  </si>
  <si>
    <t>ma38</t>
  </si>
  <si>
    <t>Variability across monthly flows. Compute the 10th and 90th percentiles for the monthly means (every month in the flow record). MA38 is the 90th percentile minus the 10thpercentile divided by the median of the monthly means (dimensionless – spatial).</t>
  </si>
  <si>
    <t>ma39</t>
  </si>
  <si>
    <t>Variability across monthly flows. Compute the standard deviation for the monthly means. MA39 is the standard deviation times 100 divided by the mean of the monthlymeans (percent – spatial).</t>
  </si>
  <si>
    <t>ma4</t>
  </si>
  <si>
    <t>Standard deviation of the percentiles of the logs of the entire flow record divided by the mean of percentiles of the logs. Compute the log10 of the daily flows for the entire record. Compute the 5th, 10th, 15th, 20th, 25th, 30th, 35th, 40th, 45th, 50th, 55th, 60th, 65th, 70th, 75th, 80th, 85th, 90th, and 95th percentiles for the logs of the entire flow record. Percentiles are computed by interpolating between the ordered (ascending) logs of the flow values. Compute the standard deviation and mean for the percentile values. Divide the standard deviation by the mean (percent - spatial).</t>
  </si>
  <si>
    <t>ma40</t>
  </si>
  <si>
    <t>Skewness in the monthly flows. MA40 is the mean of the monthly flow means minus the median of the monthly means divided by the median of the monthly means (dimensionless – spatial).</t>
  </si>
  <si>
    <t>ma42</t>
  </si>
  <si>
    <t>Variability across annual flows. MA42 is the maximum annual flow minus the minimum annual flow divided by the median annual flow (dimensionless – spatial).</t>
  </si>
  <si>
    <t>ma43</t>
  </si>
  <si>
    <t>Variability across annual flows. Compute the first (25th percentile) and third (75th percentile) quartiles and the 10th and 90th percentiles for the annual means (every year in the flow record). MA43 is the third quartile minus the first quartile divided by the median of the annual means (dimensionless –spatial).</t>
  </si>
  <si>
    <t>ma44</t>
  </si>
  <si>
    <t>Variability across annual flows. Compute the first (25th percentile) and third (75th percentile) quartiles and the 10th and 90th percentiles for the annual means (every year in the flow record). MA44 is the 90th percentile minus the 10th percentile divided by the median of the annual means (dimensionless – spatial).</t>
  </si>
  <si>
    <t>ma45</t>
  </si>
  <si>
    <t>Skewness in the annual flows. MA45 is the mean of the annual flow means minus the median of the annual means divided by the median of the annual means (dimensionless – spatial).</t>
  </si>
  <si>
    <t>ma5</t>
  </si>
  <si>
    <t>The skewness of the entire flow record is computed as the mean for the entire flow record (MA1) divided by the median (MA2) for the entire flow record (dimensionless - spatial).</t>
  </si>
  <si>
    <t>ma6</t>
  </si>
  <si>
    <t>Range in daily flows is the ratio of the 10 percent to 90 percent exceedence values for the entire flow record. Compute the 5 percent to 95 percent exceedence values for the entire flow record. Exceedence is computed by interpolating between the ordered (descending) flow values. Divide the 10 percent exceedence value by the 90 percent value (dimensionless – spatial).</t>
  </si>
  <si>
    <t>ma7</t>
  </si>
  <si>
    <t>Range in daily flows is computed like MA6 except using the 20 percent and 80 percent exceedence values. Divide the 20 percent exceedence value by the 80 percent value (dimensionless - spatial).</t>
  </si>
  <si>
    <t>ma8</t>
  </si>
  <si>
    <t>Range in daily flows is computed like MA6 except using the 25 percent and 75 percent exceedence values. Divide the 25 percent exceedence value by the 75 percent value (dimensionless – spatial).</t>
  </si>
  <si>
    <t>ma9</t>
  </si>
  <si>
    <t>Spread in daily flows is the ratio of the difference between the 90th and 10th percentile of the logs of the flow data to the log of the median of the entire flow record. Compute the log10 of the daily flows for the entire record. Compute the 5th, 10th, 15th, 20th, 25th, 30th, 35th, 40th, 45th, 50th, 55th, 60th, 65th, 70th, 75th, 80th, 85th, 90th, and 95th percentiles for the logs of the entire flow record. Percentiles are computed by interpolating between the ordered (ascending) logs of the flow values. Compute MA9 as (90th – 10th) /log10(MA2) (dimensionless – spatial).</t>
  </si>
  <si>
    <t>mh1</t>
  </si>
  <si>
    <t>Mean (or median - Use Preference option) maximum flows for each month across all years. Compute the maximums for each month over the entire flow record. For example, MH1 is the mean of the maximums of all January flow values over the entire record (cubic feet per second – temporal).</t>
  </si>
  <si>
    <t>mh10</t>
  </si>
  <si>
    <t>mh11</t>
  </si>
  <si>
    <t>mh12</t>
  </si>
  <si>
    <t>mh13</t>
  </si>
  <si>
    <t>Variability (coefficient of variation) across maximum monthly flow values. Compute the mean and standard deviation for the maximum monthly flows over the entire flow record. MH13 is the standard deviation times 100 divided by the mean maximum monthly flow for all years (percent – spatial).</t>
  </si>
  <si>
    <t>mh14</t>
  </si>
  <si>
    <t>Median of annual maximum flows. Compute the annual maximum flows from monthly maximum flows. Compute the ratio of annual maximum flow to median annual flow for each year. MH14 is the median of these ratios (dimensionless – temporal).</t>
  </si>
  <si>
    <t>mh15</t>
  </si>
  <si>
    <t>High flow discharge index. Compute the 1 percent exceedence value for the entire data record. MH15 is the 1 percent exceedence value divided by the median flow for the entire record (dimensionless – spatial).</t>
  </si>
  <si>
    <t>mh16</t>
  </si>
  <si>
    <t>High flow discharge index. Compute the 10 percent exceedence value for the entire data record. MH16 is the 10 percent exceedence value divided by the median flow for the entire record (dimensionless – spatial).</t>
  </si>
  <si>
    <t>mh17</t>
  </si>
  <si>
    <t>High flow discharge index. Compute the 25 percent exceedence value for the entire data record. MH17 is the 25 percent exceedence value divided by the median flow for the entire record (dimensionless – spatial).</t>
  </si>
  <si>
    <t>mh18</t>
  </si>
  <si>
    <t>Variability across annual maximum flows. Compute the logs (log10) of the maximum annual flows. Find the standard deviation and mean for these values. MH18 is the standard deviation times 100 divided by the mean (percent – spatial).</t>
  </si>
  <si>
    <t>mh19</t>
  </si>
  <si>
    <t xml:space="preserve">Skewness in annual maximum flows. </t>
  </si>
  <si>
    <t>mh2</t>
  </si>
  <si>
    <t>mh21</t>
  </si>
  <si>
    <t>High flow volume index. Compute the average volume for flow events above a threshold equal to the median flow for the entire record. MH21 is the average volume divided by the median flow for the entire record (days – temporal).</t>
  </si>
  <si>
    <t>mh22</t>
  </si>
  <si>
    <t>High flow volume. Compute the average volume for flow events above a threshold equal to three times the median flow for the entire record. MH22 is the average volume divided by the median flow for the entire record (days - temporal).</t>
  </si>
  <si>
    <t>mh23</t>
  </si>
  <si>
    <t>High flow volume. Compute the average volume for flow events above a threshold equal to seven times the median flow for the entire record. MH23 is the average volume divided by the median flow for the entire record (days - temporal).</t>
  </si>
  <si>
    <t>mh24</t>
  </si>
  <si>
    <t>High peak flow. Compute the average peak flow value for flow events above a threshold equal to the median flow for the entire record. MH24 is the average peak flow divided by the median flow for the entire record (dimensionless – temporal).</t>
  </si>
  <si>
    <t>mh25</t>
  </si>
  <si>
    <t>High peak flow. Compute the average peak-flow value for flow events above a threshold equal to three times the median flow for the entire record. MH25 is the average peak flow divided by the median flow for the entire record (dimensionless – temporal).</t>
  </si>
  <si>
    <t>mh26</t>
  </si>
  <si>
    <t>High peak flow. Compute the average peak flow value for flow events above a threshold equal to seven times the median flow for the entire record. MH26 is the average peak flow divided by the median flow for the entire record (dimensionless – temporal).</t>
  </si>
  <si>
    <t>mh27</t>
  </si>
  <si>
    <t>High peak flow. Compute the average peak flow value for flow events above a threshold equal to 75th percentile value for the entire flow record. MH27 is the average peak flow divided by the median flow for the entire record (dimensionless – temporal).</t>
  </si>
  <si>
    <t>mh3</t>
  </si>
  <si>
    <t>mh4</t>
  </si>
  <si>
    <t>mh5</t>
  </si>
  <si>
    <t>mh6</t>
  </si>
  <si>
    <t>mh7</t>
  </si>
  <si>
    <t>mh8</t>
  </si>
  <si>
    <t>mh9</t>
  </si>
  <si>
    <t>ml1</t>
  </si>
  <si>
    <t>Mean (or median - Use Preference option) minimum flows for each month across all years. Compute the minimums for each month over the entire flow record. For example, ML1 is the mean of the minimums of all January flow values over the entire record (cubic feet per second – temporal).</t>
  </si>
  <si>
    <t>ml10</t>
  </si>
  <si>
    <t>ml11</t>
  </si>
  <si>
    <t>ml12</t>
  </si>
  <si>
    <t>ml13</t>
  </si>
  <si>
    <t>Variability (coefficient of variation) across minimum monthly flow values. Compute the mean and standard deviation for the minimum monthly flows over the entire flow record. ML13 is the standard deviation times 100 divided by the mean minimum monthly flow for all years (percent – spatial).</t>
  </si>
  <si>
    <t>ml14</t>
  </si>
  <si>
    <t>Compute the minimum annual flow for each year. ML14 is the mean of the ratios of minimum annual flows to the median flow for each year (dimensionless – temporal).</t>
  </si>
  <si>
    <t>ml15</t>
  </si>
  <si>
    <t>Low flow index. ML15 is the mean of the ratios of minimum annual flows to the mean flow for each year (dimensionless – temporal).</t>
  </si>
  <si>
    <t>ml16</t>
  </si>
  <si>
    <t>Median of annual minimum flows. ML16 is the median of the ratios of minimum annual flows to the median flow for each year (dimensionless – temporal).</t>
  </si>
  <si>
    <t>ml17</t>
  </si>
  <si>
    <t>Base flow. Compute the mean annual flows. Compute the minimum of a 7-day moving average flow for each year and divide them by the mean annual flow for that year. ML17 is the mean (or median - Use Preference option) of those ratios (dimensionless – temporal).</t>
  </si>
  <si>
    <t>ml18</t>
  </si>
  <si>
    <t>Variability in base flow. Compute the standard deviation for the ratios of 7-day moving average flows to mean annual flows for each year. ML18 is the standard deviation times 100 divided by the mean of the ratios (percent – spatial).</t>
  </si>
  <si>
    <t>ml19</t>
  </si>
  <si>
    <t>Base flow. Compute the ratios of the minimum annual flow to mean annual flow for each year. ML19 is the mean (or median - Use Preference option) of these ratios times 100 (dimensionless – temporal).</t>
  </si>
  <si>
    <t>ml2</t>
  </si>
  <si>
    <t>ml20</t>
  </si>
  <si>
    <t>Base flow. Divide the daily flow record into 5-day blocks. Find the minimum flow for each block. Assign the minimum flow as a base flow for that block if 90 percent of that minimum flow is less than the minimum flows for the blocks on either side. Otherwise, set it to zero. Fill in the zero values using linear interpolation. Compute the total flow for the entire record and the total base flow for the entire record. ML20 is the ratio of total flow to total base flow (dimensionless – spatial).</t>
  </si>
  <si>
    <t>ml21</t>
  </si>
  <si>
    <t>Variability across annual minimum flows. Compute the mean and standard deviation for the annual minimum flows. ML21 is the standard deviation times 100 divided by the mean (percent – spatial).</t>
  </si>
  <si>
    <t>ml3</t>
  </si>
  <si>
    <t>ml4</t>
  </si>
  <si>
    <t>ml5</t>
  </si>
  <si>
    <t>ml6</t>
  </si>
  <si>
    <t>ml7</t>
  </si>
  <si>
    <t>ml8</t>
  </si>
  <si>
    <t>ml9</t>
  </si>
  <si>
    <t>ta1</t>
  </si>
  <si>
    <t>Constancy. Constancy is computed via the formulation of Colwell (see example in Colwell, 1974). A matrix of values is compiled where the rows are 11 flow categories and the columns are 365 (no February 29th) days of the year. The cell values are the number of times that a flow falls into a category on each day.</t>
  </si>
  <si>
    <t>ta2</t>
  </si>
  <si>
    <t>Predictability. Predictability is computed from the same matrix as constancy (see example in Colwell, 1974).</t>
  </si>
  <si>
    <t>th1</t>
  </si>
  <si>
    <t>Julian date of annual maximum. Determine the Julian date that the maximum flow occurs for each year. Transform the dates to relative values on a circular scale (radians or degrees). Compute the x and y components for each year and average them across all years. Compute the mean angle as the arc tangent of y-mean divided by x-mean. Transform the resultant angle back to Julian date (Julian day – spatial).</t>
  </si>
  <si>
    <t>th2</t>
  </si>
  <si>
    <t>Variability in Julian date of annual maxima. Compute the coefficient of variation for the mean x and y components and convert to a date (Julian days - spatial).</t>
  </si>
  <si>
    <t>tl1</t>
  </si>
  <si>
    <t>Julian date of annual minimum. Determine the Julian date that the minimum flow occurs for each water year. Transform the dates to relative values on a circular scale (radians or degrees). Compute the x and y components for each year and average them across all years. Compute the mean angle as the arc tangent of y-mean divided by x-mean. Transform the resultant angle back to Julian date (Julian day – spatial).</t>
  </si>
  <si>
    <t>tl2</t>
  </si>
  <si>
    <t>Variability in Julian date of annual minima. Compute the coefficient of variation for the mean x and y components and convert to a date (Julian day – spatial).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</si>
</sst>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b/>
      <sz val="12"/>
      <color theme="1"/>
      <name val="Times New Roman"/>
      <family val="1"/>
    </font>
    <font>
      <sz val="12"/>
      <color theme="1"/>
      <name val="Times New Roman"/>
      <family val="1"/>
    </font>
    <font>
      <u/>
      <sz val="11"/>
      <color theme="10"/>
      <name val="Calibri"/>
      <family val="2"/>
      <scheme val="minor"/>
    </font>
    <font>
      <b/>
      <sz val="11"/>
      <color theme="1"/>
      <name val="Times New Roman"/>
      <family val="1"/>
    </font>
    <font>
      <sz val="11"/>
      <color theme="1"/>
      <name val="Times New Roman"/>
      <family val="1"/>
    </font>
    <font>
      <u/>
      <sz val="11"/>
      <color theme="10"/>
      <name val="Times New Roman"/>
      <family val="1"/>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48">
    <xf numFmtId="0" fontId="0" fillId="0" borderId="0" xfId="0"/>
    <xf numFmtId="0" fontId="1" fillId="2" borderId="1" xfId="0" applyFont="1" applyFill="1" applyBorder="1" applyAlignment="1">
      <alignment horizontal="center" vertical="center"/>
    </xf>
    <xf numFmtId="10" fontId="1" fillId="2" borderId="1" xfId="0" applyNumberFormat="1" applyFont="1" applyFill="1" applyBorder="1" applyAlignment="1">
      <alignment horizontal="center" vertical="center"/>
    </xf>
    <xf numFmtId="0" fontId="2" fillId="0" borderId="0" xfId="0" applyFont="1"/>
    <xf numFmtId="0" fontId="2" fillId="0" borderId="1" xfId="0" applyFont="1" applyBorder="1"/>
    <xf numFmtId="0" fontId="2" fillId="0" borderId="1" xfId="0" applyFont="1" applyBorder="1" applyAlignment="1">
      <alignment horizontal="center"/>
    </xf>
    <xf numFmtId="10" fontId="2" fillId="0" borderId="1" xfId="0" applyNumberFormat="1" applyFont="1" applyBorder="1" applyAlignment="1">
      <alignment horizontal="center"/>
    </xf>
    <xf numFmtId="0" fontId="2" fillId="0" borderId="0" xfId="0" applyFont="1" applyAlignment="1">
      <alignment horizontal="center"/>
    </xf>
    <xf numFmtId="10" fontId="2" fillId="0" borderId="0" xfId="0" applyNumberFormat="1" applyFont="1" applyAlignment="1">
      <alignment horizont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10" fontId="1" fillId="2" borderId="11" xfId="0" applyNumberFormat="1" applyFont="1" applyFill="1" applyBorder="1" applyAlignment="1">
      <alignment horizontal="center" vertical="center"/>
    </xf>
    <xf numFmtId="164" fontId="1" fillId="2" borderId="12" xfId="0" applyNumberFormat="1"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vertical="center"/>
    </xf>
    <xf numFmtId="0" fontId="2" fillId="0" borderId="3" xfId="0" applyFont="1" applyBorder="1" applyAlignment="1">
      <alignment horizontal="center" vertical="center"/>
    </xf>
    <xf numFmtId="10" fontId="2" fillId="0" borderId="3" xfId="0" applyNumberFormat="1" applyFont="1" applyBorder="1" applyAlignment="1">
      <alignment horizontal="center" vertical="center"/>
    </xf>
    <xf numFmtId="0" fontId="2" fillId="0" borderId="3" xfId="0" applyFont="1" applyBorder="1" applyAlignment="1">
      <alignment horizontal="center" vertical="center"/>
    </xf>
    <xf numFmtId="10" fontId="2" fillId="0" borderId="4" xfId="0" applyNumberFormat="1"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horizontal="center" vertical="center"/>
    </xf>
    <xf numFmtId="10" fontId="2" fillId="0" borderId="1" xfId="0" applyNumberFormat="1" applyFont="1" applyBorder="1" applyAlignment="1">
      <alignment horizontal="center" vertical="center"/>
    </xf>
    <xf numFmtId="0" fontId="2" fillId="0" borderId="1" xfId="0" applyFont="1" applyBorder="1" applyAlignment="1">
      <alignment horizontal="center" vertical="center"/>
    </xf>
    <xf numFmtId="10" fontId="2" fillId="0" borderId="6" xfId="0" applyNumberFormat="1" applyFont="1" applyBorder="1" applyAlignment="1">
      <alignment horizontal="center" vertical="center"/>
    </xf>
    <xf numFmtId="10" fontId="2" fillId="0" borderId="0" xfId="0" applyNumberFormat="1" applyFont="1"/>
    <xf numFmtId="0" fontId="2" fillId="0" borderId="7" xfId="0" applyFont="1" applyBorder="1" applyAlignment="1">
      <alignment horizontal="center" vertical="center"/>
    </xf>
    <xf numFmtId="0" fontId="2" fillId="0" borderId="8" xfId="0" applyFont="1" applyBorder="1" applyAlignment="1">
      <alignment vertical="center"/>
    </xf>
    <xf numFmtId="0" fontId="2" fillId="0" borderId="8" xfId="0" applyFont="1" applyBorder="1" applyAlignment="1">
      <alignment horizontal="center" vertical="center"/>
    </xf>
    <xf numFmtId="10" fontId="2" fillId="0" borderId="8" xfId="0" applyNumberFormat="1" applyFont="1" applyBorder="1" applyAlignment="1">
      <alignment horizontal="center" vertical="center"/>
    </xf>
    <xf numFmtId="0" fontId="2" fillId="0" borderId="8" xfId="0" applyFont="1" applyBorder="1" applyAlignment="1">
      <alignment horizontal="center" vertical="center"/>
    </xf>
    <xf numFmtId="10" fontId="2" fillId="0" borderId="9" xfId="0" applyNumberFormat="1" applyFont="1" applyBorder="1" applyAlignment="1">
      <alignment horizontal="center" vertical="center"/>
    </xf>
    <xf numFmtId="0" fontId="2" fillId="0" borderId="13" xfId="0" applyFont="1" applyBorder="1" applyAlignment="1">
      <alignment horizontal="center" vertical="center"/>
    </xf>
    <xf numFmtId="10" fontId="2" fillId="0" borderId="4" xfId="0" applyNumberFormat="1" applyFont="1" applyBorder="1" applyAlignment="1">
      <alignment horizontal="center" vertical="center"/>
    </xf>
    <xf numFmtId="0" fontId="2" fillId="0" borderId="0" xfId="0" applyFont="1" applyAlignment="1">
      <alignment horizontal="left"/>
    </xf>
    <xf numFmtId="0" fontId="2" fillId="0" borderId="14" xfId="0" applyFont="1" applyBorder="1" applyAlignment="1">
      <alignment horizontal="center" vertical="center"/>
    </xf>
    <xf numFmtId="10" fontId="2" fillId="0" borderId="9" xfId="0" applyNumberFormat="1" applyFont="1" applyBorder="1" applyAlignment="1">
      <alignment horizontal="center" vertical="center"/>
    </xf>
    <xf numFmtId="0" fontId="2" fillId="0" borderId="0" xfId="0" applyFont="1" applyAlignment="1">
      <alignment vertical="center"/>
    </xf>
    <xf numFmtId="0" fontId="4" fillId="3" borderId="1" xfId="0" applyFont="1" applyFill="1" applyBorder="1" applyAlignment="1">
      <alignment horizontal="center"/>
    </xf>
    <xf numFmtId="0" fontId="5" fillId="0" borderId="0" xfId="0" applyFont="1"/>
    <xf numFmtId="0" fontId="5" fillId="0" borderId="1" xfId="0" applyFont="1" applyBorder="1" applyAlignment="1">
      <alignment horizontal="center"/>
    </xf>
    <xf numFmtId="0" fontId="5" fillId="0" borderId="1" xfId="0" applyFont="1" applyBorder="1"/>
    <xf numFmtId="0" fontId="6" fillId="0" borderId="1" xfId="1" applyFont="1" applyBorder="1"/>
    <xf numFmtId="0" fontId="5" fillId="0" borderId="0" xfId="0" applyFont="1" applyAlignment="1">
      <alignment horizontal="center"/>
    </xf>
    <xf numFmtId="0" fontId="4" fillId="2" borderId="1" xfId="0" applyFont="1" applyFill="1" applyBorder="1" applyAlignment="1">
      <alignment horizontal="center" vertical="center" wrapText="1"/>
    </xf>
    <xf numFmtId="0" fontId="5" fillId="0" borderId="0" xfId="0" applyFont="1" applyAlignment="1">
      <alignment vertical="center" wrapText="1"/>
    </xf>
    <xf numFmtId="0" fontId="5" fillId="0" borderId="1" xfId="0" applyFont="1" applyBorder="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hydrocynus@mweb.co.za" TargetMode="External"/><Relationship Id="rId3" Type="http://schemas.openxmlformats.org/officeDocument/2006/relationships/hyperlink" Target="mailto:a.chakona@saiab.nrf.ac.za" TargetMode="External"/><Relationship Id="rId7" Type="http://schemas.openxmlformats.org/officeDocument/2006/relationships/hyperlink" Target="mailto:t.zengeya@sanbi.org.za" TargetMode="External"/><Relationship Id="rId2" Type="http://schemas.openxmlformats.org/officeDocument/2006/relationships/hyperlink" Target="mailto:mjordaan@capenature.co.za" TargetMode="External"/><Relationship Id="rId1" Type="http://schemas.openxmlformats.org/officeDocument/2006/relationships/hyperlink" Target="mailto:ndimpson@gmail.com" TargetMode="External"/><Relationship Id="rId6" Type="http://schemas.openxmlformats.org/officeDocument/2006/relationships/hyperlink" Target="mailto:27824125756@vodamail.co.za" TargetMode="External"/><Relationship Id="rId5" Type="http://schemas.openxmlformats.org/officeDocument/2006/relationships/hyperlink" Target="mailto:ir.bills@saiab.nrf.ac.za" TargetMode="External"/><Relationship Id="rId4" Type="http://schemas.openxmlformats.org/officeDocument/2006/relationships/hyperlink" Target="mailto:bruce@frcsa.org.z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BE11-E866-402D-AF81-69D27851E742}">
  <dimension ref="A1:D9"/>
  <sheetViews>
    <sheetView workbookViewId="0">
      <selection activeCell="C13" sqref="C13"/>
    </sheetView>
  </sheetViews>
  <sheetFormatPr defaultRowHeight="15" x14ac:dyDescent="0.25"/>
  <cols>
    <col min="1" max="1" width="4.28515625" style="44" customWidth="1"/>
    <col min="2" max="2" width="28.5703125" style="40" customWidth="1"/>
    <col min="3" max="3" width="62.140625" style="40" bestFit="1" customWidth="1"/>
    <col min="4" max="4" width="33" style="40" customWidth="1"/>
    <col min="5" max="16384" width="9.140625" style="40"/>
  </cols>
  <sheetData>
    <row r="1" spans="1:4" x14ac:dyDescent="0.25">
      <c r="A1" s="39" t="s">
        <v>70</v>
      </c>
      <c r="B1" s="39" t="s">
        <v>71</v>
      </c>
      <c r="C1" s="39" t="s">
        <v>72</v>
      </c>
      <c r="D1" s="39" t="s">
        <v>73</v>
      </c>
    </row>
    <row r="2" spans="1:4" x14ac:dyDescent="0.25">
      <c r="A2" s="41">
        <v>1</v>
      </c>
      <c r="B2" s="42" t="s">
        <v>74</v>
      </c>
      <c r="C2" s="42" t="s">
        <v>75</v>
      </c>
      <c r="D2" s="43" t="s">
        <v>76</v>
      </c>
    </row>
    <row r="3" spans="1:4" x14ac:dyDescent="0.25">
      <c r="A3" s="41">
        <v>2</v>
      </c>
      <c r="B3" s="42" t="s">
        <v>17</v>
      </c>
      <c r="C3" s="42" t="s">
        <v>77</v>
      </c>
      <c r="D3" s="43" t="s">
        <v>78</v>
      </c>
    </row>
    <row r="4" spans="1:4" x14ac:dyDescent="0.25">
      <c r="A4" s="41">
        <v>3</v>
      </c>
      <c r="B4" s="42" t="s">
        <v>79</v>
      </c>
      <c r="C4" s="42" t="s">
        <v>80</v>
      </c>
      <c r="D4" s="43" t="s">
        <v>81</v>
      </c>
    </row>
    <row r="5" spans="1:4" x14ac:dyDescent="0.25">
      <c r="A5" s="41">
        <v>4</v>
      </c>
      <c r="B5" s="42" t="s">
        <v>15</v>
      </c>
      <c r="C5" s="42" t="s">
        <v>82</v>
      </c>
      <c r="D5" s="43" t="s">
        <v>83</v>
      </c>
    </row>
    <row r="6" spans="1:4" x14ac:dyDescent="0.25">
      <c r="A6" s="41">
        <v>5</v>
      </c>
      <c r="B6" s="42" t="s">
        <v>84</v>
      </c>
      <c r="C6" s="42" t="s">
        <v>77</v>
      </c>
      <c r="D6" s="43" t="s">
        <v>85</v>
      </c>
    </row>
    <row r="7" spans="1:4" x14ac:dyDescent="0.25">
      <c r="A7" s="41">
        <v>6</v>
      </c>
      <c r="B7" s="42" t="s">
        <v>21</v>
      </c>
      <c r="C7" s="42" t="s">
        <v>86</v>
      </c>
      <c r="D7" s="43" t="s">
        <v>87</v>
      </c>
    </row>
    <row r="8" spans="1:4" x14ac:dyDescent="0.25">
      <c r="A8" s="41">
        <v>7</v>
      </c>
      <c r="B8" s="42" t="s">
        <v>88</v>
      </c>
      <c r="C8" s="42" t="s">
        <v>89</v>
      </c>
      <c r="D8" s="43" t="s">
        <v>90</v>
      </c>
    </row>
    <row r="9" spans="1:4" x14ac:dyDescent="0.25">
      <c r="A9" s="41">
        <v>8</v>
      </c>
      <c r="B9" s="42" t="s">
        <v>91</v>
      </c>
      <c r="C9" s="42" t="s">
        <v>86</v>
      </c>
      <c r="D9" s="43" t="s">
        <v>92</v>
      </c>
    </row>
  </sheetData>
  <hyperlinks>
    <hyperlink ref="D2" r:id="rId1" xr:uid="{320DD0E8-1586-420D-90E1-B80FF9F930BB}"/>
    <hyperlink ref="D4" r:id="rId2" xr:uid="{54632BE6-BA35-4CDC-9349-1E67D4CB3CD0}"/>
    <hyperlink ref="D3" r:id="rId3" xr:uid="{0257036C-08E3-4C2C-BF8A-48787A0DEAF3}"/>
    <hyperlink ref="D5" r:id="rId4" xr:uid="{1C163872-7C0B-41D5-9CB9-459D9A644810}"/>
    <hyperlink ref="D6" r:id="rId5" xr:uid="{1F201885-0F6D-4D43-9E8F-315903DFF880}"/>
    <hyperlink ref="D7" r:id="rId6" xr:uid="{254226B8-04B6-43A9-83C8-76AAC3E56000}"/>
    <hyperlink ref="D8" r:id="rId7" xr:uid="{0DED30EA-878F-4EC8-86CC-54131CE21C8D}"/>
    <hyperlink ref="D9" r:id="rId8" xr:uid="{523ED61F-52E4-47A9-8AA3-03A9BC33373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D446E-1C38-4895-9B49-4B8433FE0860}">
  <dimension ref="A1:B224"/>
  <sheetViews>
    <sheetView tabSelected="1" workbookViewId="0">
      <selection activeCell="C13" sqref="C13"/>
    </sheetView>
  </sheetViews>
  <sheetFormatPr defaultRowHeight="15" x14ac:dyDescent="0.25"/>
  <cols>
    <col min="1" max="1" width="32.42578125" style="46" customWidth="1"/>
    <col min="2" max="2" width="62" style="46" customWidth="1"/>
    <col min="3" max="16384" width="9.140625" style="46"/>
  </cols>
  <sheetData>
    <row r="1" spans="1:2" x14ac:dyDescent="0.25">
      <c r="A1" s="45" t="s">
        <v>93</v>
      </c>
      <c r="B1" s="45" t="s">
        <v>94</v>
      </c>
    </row>
    <row r="2" spans="1:2" x14ac:dyDescent="0.25">
      <c r="A2" s="47" t="s">
        <v>95</v>
      </c>
      <c r="B2" s="47" t="s">
        <v>96</v>
      </c>
    </row>
    <row r="3" spans="1:2" x14ac:dyDescent="0.25">
      <c r="A3" s="47" t="s">
        <v>97</v>
      </c>
      <c r="B3" s="47" t="s">
        <v>98</v>
      </c>
    </row>
    <row r="4" spans="1:2" x14ac:dyDescent="0.25">
      <c r="A4" s="47" t="s">
        <v>99</v>
      </c>
      <c r="B4" s="47" t="s">
        <v>100</v>
      </c>
    </row>
    <row r="5" spans="1:2" x14ac:dyDescent="0.25">
      <c r="A5" s="47" t="s">
        <v>101</v>
      </c>
      <c r="B5" s="47" t="s">
        <v>102</v>
      </c>
    </row>
    <row r="6" spans="1:2" x14ac:dyDescent="0.25">
      <c r="A6" s="47" t="s">
        <v>103</v>
      </c>
      <c r="B6" s="47" t="s">
        <v>104</v>
      </c>
    </row>
    <row r="7" spans="1:2" x14ac:dyDescent="0.25">
      <c r="A7" s="47" t="s">
        <v>105</v>
      </c>
      <c r="B7" s="47" t="s">
        <v>106</v>
      </c>
    </row>
    <row r="8" spans="1:2" x14ac:dyDescent="0.25">
      <c r="A8" s="47" t="s">
        <v>107</v>
      </c>
      <c r="B8" s="47" t="s">
        <v>108</v>
      </c>
    </row>
    <row r="9" spans="1:2" x14ac:dyDescent="0.25">
      <c r="A9" s="47" t="s">
        <v>109</v>
      </c>
      <c r="B9" s="47" t="s">
        <v>110</v>
      </c>
    </row>
    <row r="10" spans="1:2" x14ac:dyDescent="0.25">
      <c r="A10" s="47" t="s">
        <v>111</v>
      </c>
      <c r="B10" s="47" t="s">
        <v>112</v>
      </c>
    </row>
    <row r="11" spans="1:2" x14ac:dyDescent="0.25">
      <c r="A11" s="47" t="s">
        <v>113</v>
      </c>
      <c r="B11" s="47" t="s">
        <v>114</v>
      </c>
    </row>
    <row r="12" spans="1:2" x14ac:dyDescent="0.25">
      <c r="A12" s="47" t="s">
        <v>115</v>
      </c>
      <c r="B12" s="47" t="s">
        <v>116</v>
      </c>
    </row>
    <row r="13" spans="1:2" x14ac:dyDescent="0.25">
      <c r="A13" s="47" t="s">
        <v>117</v>
      </c>
      <c r="B13" s="47" t="s">
        <v>118</v>
      </c>
    </row>
    <row r="14" spans="1:2" x14ac:dyDescent="0.25">
      <c r="A14" s="47" t="s">
        <v>119</v>
      </c>
      <c r="B14" s="47" t="s">
        <v>120</v>
      </c>
    </row>
    <row r="15" spans="1:2" x14ac:dyDescent="0.25">
      <c r="A15" s="47" t="s">
        <v>121</v>
      </c>
      <c r="B15" s="47" t="s">
        <v>122</v>
      </c>
    </row>
    <row r="16" spans="1:2" x14ac:dyDescent="0.25">
      <c r="A16" s="47" t="s">
        <v>123</v>
      </c>
      <c r="B16" s="47" t="s">
        <v>124</v>
      </c>
    </row>
    <row r="17" spans="1:2" x14ac:dyDescent="0.25">
      <c r="A17" s="47" t="s">
        <v>125</v>
      </c>
      <c r="B17" s="47" t="s">
        <v>126</v>
      </c>
    </row>
    <row r="18" spans="1:2" x14ac:dyDescent="0.25">
      <c r="A18" s="47" t="s">
        <v>127</v>
      </c>
      <c r="B18" s="47" t="s">
        <v>128</v>
      </c>
    </row>
    <row r="19" spans="1:2" x14ac:dyDescent="0.25">
      <c r="A19" s="47" t="s">
        <v>129</v>
      </c>
      <c r="B19" s="47" t="s">
        <v>130</v>
      </c>
    </row>
    <row r="20" spans="1:2" x14ac:dyDescent="0.25">
      <c r="A20" s="47" t="s">
        <v>131</v>
      </c>
      <c r="B20" s="47" t="s">
        <v>132</v>
      </c>
    </row>
    <row r="21" spans="1:2" ht="45" x14ac:dyDescent="0.25">
      <c r="A21" s="47" t="s">
        <v>133</v>
      </c>
      <c r="B21" s="47" t="s">
        <v>134</v>
      </c>
    </row>
    <row r="22" spans="1:2" ht="30" x14ac:dyDescent="0.25">
      <c r="A22" s="47" t="s">
        <v>135</v>
      </c>
      <c r="B22" s="47" t="s">
        <v>136</v>
      </c>
    </row>
    <row r="23" spans="1:2" x14ac:dyDescent="0.25">
      <c r="A23" s="47" t="s">
        <v>137</v>
      </c>
      <c r="B23" s="47" t="s">
        <v>138</v>
      </c>
    </row>
    <row r="24" spans="1:2" x14ac:dyDescent="0.25">
      <c r="A24" s="47" t="s">
        <v>139</v>
      </c>
      <c r="B24" s="47" t="s">
        <v>140</v>
      </c>
    </row>
    <row r="25" spans="1:2" ht="30" x14ac:dyDescent="0.25">
      <c r="A25" s="47" t="s">
        <v>141</v>
      </c>
      <c r="B25" s="47" t="s">
        <v>142</v>
      </c>
    </row>
    <row r="26" spans="1:2" ht="30" x14ac:dyDescent="0.25">
      <c r="A26" s="47" t="s">
        <v>143</v>
      </c>
      <c r="B26" s="47" t="s">
        <v>144</v>
      </c>
    </row>
    <row r="27" spans="1:2" ht="30" x14ac:dyDescent="0.25">
      <c r="A27" s="47" t="s">
        <v>145</v>
      </c>
      <c r="B27" s="47" t="s">
        <v>146</v>
      </c>
    </row>
    <row r="28" spans="1:2" x14ac:dyDescent="0.25">
      <c r="A28" s="47" t="s">
        <v>147</v>
      </c>
      <c r="B28" s="47" t="s">
        <v>148</v>
      </c>
    </row>
    <row r="29" spans="1:2" x14ac:dyDescent="0.25">
      <c r="A29" s="47" t="s">
        <v>149</v>
      </c>
      <c r="B29" s="47" t="s">
        <v>150</v>
      </c>
    </row>
    <row r="30" spans="1:2" x14ac:dyDescent="0.25">
      <c r="A30" s="47" t="s">
        <v>151</v>
      </c>
      <c r="B30" s="47" t="s">
        <v>152</v>
      </c>
    </row>
    <row r="31" spans="1:2" x14ac:dyDescent="0.25">
      <c r="A31" s="47" t="s">
        <v>153</v>
      </c>
      <c r="B31" s="47" t="s">
        <v>154</v>
      </c>
    </row>
    <row r="32" spans="1:2" x14ac:dyDescent="0.25">
      <c r="A32" s="47" t="s">
        <v>155</v>
      </c>
      <c r="B32" s="47" t="s">
        <v>156</v>
      </c>
    </row>
    <row r="33" spans="1:2" x14ac:dyDescent="0.25">
      <c r="A33" s="47" t="s">
        <v>157</v>
      </c>
      <c r="B33" s="47" t="s">
        <v>158</v>
      </c>
    </row>
    <row r="34" spans="1:2" x14ac:dyDescent="0.25">
      <c r="A34" s="47" t="s">
        <v>159</v>
      </c>
      <c r="B34" s="47" t="s">
        <v>160</v>
      </c>
    </row>
    <row r="35" spans="1:2" x14ac:dyDescent="0.25">
      <c r="A35" s="47" t="s">
        <v>161</v>
      </c>
      <c r="B35" s="47" t="s">
        <v>162</v>
      </c>
    </row>
    <row r="36" spans="1:2" ht="45" x14ac:dyDescent="0.25">
      <c r="A36" s="47" t="s">
        <v>163</v>
      </c>
      <c r="B36" s="47" t="s">
        <v>164</v>
      </c>
    </row>
    <row r="37" spans="1:2" x14ac:dyDescent="0.25">
      <c r="A37" s="47" t="s">
        <v>165</v>
      </c>
      <c r="B37" s="47"/>
    </row>
    <row r="38" spans="1:2" x14ac:dyDescent="0.25">
      <c r="A38" s="47" t="s">
        <v>166</v>
      </c>
      <c r="B38" s="47"/>
    </row>
    <row r="39" spans="1:2" x14ac:dyDescent="0.25">
      <c r="A39" s="47" t="s">
        <v>167</v>
      </c>
      <c r="B39" s="47"/>
    </row>
    <row r="40" spans="1:2" x14ac:dyDescent="0.25">
      <c r="A40" s="47" t="s">
        <v>168</v>
      </c>
      <c r="B40" s="47"/>
    </row>
    <row r="41" spans="1:2" x14ac:dyDescent="0.25">
      <c r="A41" s="47" t="s">
        <v>169</v>
      </c>
      <c r="B41" s="47"/>
    </row>
    <row r="42" spans="1:2" x14ac:dyDescent="0.25">
      <c r="A42" s="47" t="s">
        <v>170</v>
      </c>
      <c r="B42" s="47" t="s">
        <v>171</v>
      </c>
    </row>
    <row r="43" spans="1:2" x14ac:dyDescent="0.25">
      <c r="A43" s="47" t="s">
        <v>172</v>
      </c>
      <c r="B43" s="47" t="s">
        <v>173</v>
      </c>
    </row>
    <row r="44" spans="1:2" x14ac:dyDescent="0.25">
      <c r="A44" s="47" t="s">
        <v>174</v>
      </c>
      <c r="B44" s="47" t="s">
        <v>175</v>
      </c>
    </row>
    <row r="45" spans="1:2" x14ac:dyDescent="0.25">
      <c r="A45" s="47" t="s">
        <v>176</v>
      </c>
      <c r="B45" s="47" t="s">
        <v>177</v>
      </c>
    </row>
    <row r="46" spans="1:2" x14ac:dyDescent="0.25">
      <c r="A46" s="47" t="s">
        <v>178</v>
      </c>
      <c r="B46" s="47" t="s">
        <v>179</v>
      </c>
    </row>
    <row r="47" spans="1:2" x14ac:dyDescent="0.25">
      <c r="A47" s="47" t="s">
        <v>180</v>
      </c>
      <c r="B47" s="47" t="s">
        <v>181</v>
      </c>
    </row>
    <row r="48" spans="1:2" x14ac:dyDescent="0.25">
      <c r="A48" s="47" t="s">
        <v>182</v>
      </c>
      <c r="B48" s="47" t="s">
        <v>183</v>
      </c>
    </row>
    <row r="49" spans="1:2" x14ac:dyDescent="0.25">
      <c r="A49" s="47" t="s">
        <v>184</v>
      </c>
      <c r="B49" s="47" t="s">
        <v>185</v>
      </c>
    </row>
    <row r="50" spans="1:2" x14ac:dyDescent="0.25">
      <c r="A50" s="47" t="s">
        <v>186</v>
      </c>
      <c r="B50" s="47"/>
    </row>
    <row r="51" spans="1:2" x14ac:dyDescent="0.25">
      <c r="A51" s="47" t="s">
        <v>187</v>
      </c>
      <c r="B51" s="47"/>
    </row>
    <row r="52" spans="1:2" x14ac:dyDescent="0.25">
      <c r="A52" s="47" t="s">
        <v>188</v>
      </c>
      <c r="B52" s="47"/>
    </row>
    <row r="53" spans="1:2" x14ac:dyDescent="0.25">
      <c r="A53" s="47" t="s">
        <v>189</v>
      </c>
      <c r="B53" s="47" t="s">
        <v>190</v>
      </c>
    </row>
    <row r="54" spans="1:2" ht="45" x14ac:dyDescent="0.25">
      <c r="A54" s="47" t="s">
        <v>191</v>
      </c>
      <c r="B54" s="47" t="s">
        <v>192</v>
      </c>
    </row>
    <row r="55" spans="1:2" ht="30" x14ac:dyDescent="0.25">
      <c r="A55" s="47" t="s">
        <v>193</v>
      </c>
      <c r="B55" s="47" t="s">
        <v>194</v>
      </c>
    </row>
    <row r="56" spans="1:2" ht="30" x14ac:dyDescent="0.25">
      <c r="A56" s="47" t="s">
        <v>195</v>
      </c>
      <c r="B56" s="47" t="s">
        <v>196</v>
      </c>
    </row>
    <row r="57" spans="1:2" x14ac:dyDescent="0.25">
      <c r="A57" s="47" t="s">
        <v>197</v>
      </c>
      <c r="B57" s="47"/>
    </row>
    <row r="58" spans="1:2" x14ac:dyDescent="0.25">
      <c r="A58" s="47" t="s">
        <v>198</v>
      </c>
      <c r="B58" s="47"/>
    </row>
    <row r="59" spans="1:2" x14ac:dyDescent="0.25">
      <c r="A59" s="47" t="s">
        <v>199</v>
      </c>
      <c r="B59" s="47"/>
    </row>
    <row r="60" spans="1:2" x14ac:dyDescent="0.25">
      <c r="A60" s="47" t="s">
        <v>200</v>
      </c>
      <c r="B60" s="47"/>
    </row>
    <row r="61" spans="1:2" x14ac:dyDescent="0.25">
      <c r="A61" s="47" t="s">
        <v>201</v>
      </c>
      <c r="B61" s="47"/>
    </row>
    <row r="62" spans="1:2" x14ac:dyDescent="0.25">
      <c r="A62" s="47" t="s">
        <v>202</v>
      </c>
      <c r="B62" s="47"/>
    </row>
    <row r="63" spans="1:2" x14ac:dyDescent="0.25">
      <c r="A63" s="47" t="s">
        <v>203</v>
      </c>
      <c r="B63" s="47"/>
    </row>
    <row r="64" spans="1:2" x14ac:dyDescent="0.25">
      <c r="A64" s="47" t="s">
        <v>204</v>
      </c>
      <c r="B64" s="47"/>
    </row>
    <row r="65" spans="1:2" x14ac:dyDescent="0.25">
      <c r="A65" s="47" t="s">
        <v>205</v>
      </c>
      <c r="B65" s="47"/>
    </row>
    <row r="66" spans="1:2" x14ac:dyDescent="0.25">
      <c r="A66" s="47" t="s">
        <v>206</v>
      </c>
      <c r="B66" s="47"/>
    </row>
    <row r="67" spans="1:2" x14ac:dyDescent="0.25">
      <c r="A67" s="47" t="s">
        <v>207</v>
      </c>
      <c r="B67" s="47"/>
    </row>
    <row r="68" spans="1:2" x14ac:dyDescent="0.25">
      <c r="A68" s="47" t="s">
        <v>208</v>
      </c>
      <c r="B68" s="47"/>
    </row>
    <row r="69" spans="1:2" x14ac:dyDescent="0.25">
      <c r="A69" s="47" t="s">
        <v>209</v>
      </c>
      <c r="B69" s="47"/>
    </row>
    <row r="70" spans="1:2" ht="75" x14ac:dyDescent="0.25">
      <c r="A70" s="47" t="s">
        <v>210</v>
      </c>
      <c r="B70" s="47" t="s">
        <v>211</v>
      </c>
    </row>
    <row r="71" spans="1:2" ht="90" x14ac:dyDescent="0.25">
      <c r="A71" s="47" t="s">
        <v>212</v>
      </c>
      <c r="B71" s="47" t="s">
        <v>213</v>
      </c>
    </row>
    <row r="72" spans="1:2" ht="90" x14ac:dyDescent="0.25">
      <c r="A72" s="47" t="s">
        <v>214</v>
      </c>
      <c r="B72" s="47" t="s">
        <v>215</v>
      </c>
    </row>
    <row r="73" spans="1:2" ht="30" x14ac:dyDescent="0.25">
      <c r="A73" s="47" t="s">
        <v>216</v>
      </c>
      <c r="B73" s="47" t="s">
        <v>217</v>
      </c>
    </row>
    <row r="74" spans="1:2" ht="30" x14ac:dyDescent="0.25">
      <c r="A74" s="47" t="s">
        <v>218</v>
      </c>
      <c r="B74" s="47" t="s">
        <v>219</v>
      </c>
    </row>
    <row r="75" spans="1:2" x14ac:dyDescent="0.25">
      <c r="A75" s="47" t="s">
        <v>220</v>
      </c>
      <c r="B75" s="47"/>
    </row>
    <row r="76" spans="1:2" x14ac:dyDescent="0.25">
      <c r="A76" s="47" t="s">
        <v>221</v>
      </c>
      <c r="B76" s="47"/>
    </row>
    <row r="77" spans="1:2" ht="60" x14ac:dyDescent="0.25">
      <c r="A77" s="47" t="s">
        <v>222</v>
      </c>
      <c r="B77" s="47" t="s">
        <v>223</v>
      </c>
    </row>
    <row r="78" spans="1:2" ht="60" x14ac:dyDescent="0.25">
      <c r="A78" s="47" t="s">
        <v>224</v>
      </c>
      <c r="B78" s="47" t="s">
        <v>225</v>
      </c>
    </row>
    <row r="79" spans="1:2" ht="60" x14ac:dyDescent="0.25">
      <c r="A79" s="47" t="s">
        <v>226</v>
      </c>
      <c r="B79" s="47" t="s">
        <v>227</v>
      </c>
    </row>
    <row r="80" spans="1:2" ht="60" x14ac:dyDescent="0.25">
      <c r="A80" s="47" t="s">
        <v>228</v>
      </c>
      <c r="B80" s="47" t="s">
        <v>229</v>
      </c>
    </row>
    <row r="81" spans="1:2" ht="60" x14ac:dyDescent="0.25">
      <c r="A81" s="47" t="s">
        <v>230</v>
      </c>
      <c r="B81" s="47" t="s">
        <v>231</v>
      </c>
    </row>
    <row r="82" spans="1:2" ht="60" x14ac:dyDescent="0.25">
      <c r="A82" s="47" t="s">
        <v>232</v>
      </c>
      <c r="B82" s="47" t="s">
        <v>233</v>
      </c>
    </row>
    <row r="83" spans="1:2" ht="60" x14ac:dyDescent="0.25">
      <c r="A83" s="47" t="s">
        <v>234</v>
      </c>
      <c r="B83" s="47" t="s">
        <v>235</v>
      </c>
    </row>
    <row r="84" spans="1:2" ht="60" x14ac:dyDescent="0.25">
      <c r="A84" s="47" t="s">
        <v>236</v>
      </c>
      <c r="B84" s="47" t="s">
        <v>237</v>
      </c>
    </row>
    <row r="85" spans="1:2" ht="60" x14ac:dyDescent="0.25">
      <c r="A85" s="47" t="s">
        <v>238</v>
      </c>
      <c r="B85" s="47" t="s">
        <v>239</v>
      </c>
    </row>
    <row r="86" spans="1:2" ht="60" x14ac:dyDescent="0.25">
      <c r="A86" s="47" t="s">
        <v>240</v>
      </c>
      <c r="B86" s="47" t="s">
        <v>241</v>
      </c>
    </row>
    <row r="87" spans="1:2" ht="60" x14ac:dyDescent="0.25">
      <c r="A87" s="47" t="s">
        <v>242</v>
      </c>
      <c r="B87" s="47" t="s">
        <v>243</v>
      </c>
    </row>
    <row r="88" spans="1:2" ht="60" x14ac:dyDescent="0.25">
      <c r="A88" s="47" t="s">
        <v>244</v>
      </c>
      <c r="B88" s="47" t="s">
        <v>245</v>
      </c>
    </row>
    <row r="89" spans="1:2" ht="75" x14ac:dyDescent="0.25">
      <c r="A89" s="47" t="s">
        <v>246</v>
      </c>
      <c r="B89" s="47" t="s">
        <v>247</v>
      </c>
    </row>
    <row r="90" spans="1:2" ht="75" x14ac:dyDescent="0.25">
      <c r="A90" s="47" t="s">
        <v>248</v>
      </c>
      <c r="B90" s="47" t="s">
        <v>249</v>
      </c>
    </row>
    <row r="91" spans="1:2" ht="60" x14ac:dyDescent="0.25">
      <c r="A91" s="47" t="s">
        <v>250</v>
      </c>
      <c r="B91" s="47" t="s">
        <v>251</v>
      </c>
    </row>
    <row r="92" spans="1:2" ht="75" x14ac:dyDescent="0.25">
      <c r="A92" s="47" t="s">
        <v>252</v>
      </c>
      <c r="B92" s="47" t="s">
        <v>253</v>
      </c>
    </row>
    <row r="93" spans="1:2" ht="60" x14ac:dyDescent="0.25">
      <c r="A93" s="47" t="s">
        <v>254</v>
      </c>
      <c r="B93" s="47" t="s">
        <v>255</v>
      </c>
    </row>
    <row r="94" spans="1:2" ht="45" x14ac:dyDescent="0.25">
      <c r="A94" s="47" t="s">
        <v>256</v>
      </c>
      <c r="B94" s="47" t="s">
        <v>257</v>
      </c>
    </row>
    <row r="95" spans="1:2" ht="60" x14ac:dyDescent="0.25">
      <c r="A95" s="47" t="s">
        <v>258</v>
      </c>
      <c r="B95" s="47" t="s">
        <v>259</v>
      </c>
    </row>
    <row r="96" spans="1:2" ht="60" x14ac:dyDescent="0.25">
      <c r="A96" s="47" t="s">
        <v>260</v>
      </c>
      <c r="B96" s="47" t="s">
        <v>261</v>
      </c>
    </row>
    <row r="97" spans="1:2" ht="60" x14ac:dyDescent="0.25">
      <c r="A97" s="47" t="s">
        <v>262</v>
      </c>
      <c r="B97" s="47" t="s">
        <v>263</v>
      </c>
    </row>
    <row r="98" spans="1:2" ht="45" x14ac:dyDescent="0.25">
      <c r="A98" s="47" t="s">
        <v>264</v>
      </c>
      <c r="B98" s="47" t="s">
        <v>265</v>
      </c>
    </row>
    <row r="99" spans="1:2" ht="60" x14ac:dyDescent="0.25">
      <c r="A99" s="47" t="s">
        <v>266</v>
      </c>
      <c r="B99" s="47" t="s">
        <v>267</v>
      </c>
    </row>
    <row r="100" spans="1:2" ht="60" x14ac:dyDescent="0.25">
      <c r="A100" s="47" t="s">
        <v>268</v>
      </c>
      <c r="B100" s="47" t="s">
        <v>269</v>
      </c>
    </row>
    <row r="101" spans="1:2" ht="60" x14ac:dyDescent="0.25">
      <c r="A101" s="47" t="s">
        <v>270</v>
      </c>
      <c r="B101" s="47" t="s">
        <v>271</v>
      </c>
    </row>
    <row r="102" spans="1:2" ht="60" x14ac:dyDescent="0.25">
      <c r="A102" s="47" t="s">
        <v>272</v>
      </c>
      <c r="B102" s="47" t="s">
        <v>273</v>
      </c>
    </row>
    <row r="103" spans="1:2" ht="45" x14ac:dyDescent="0.25">
      <c r="A103" s="47" t="s">
        <v>274</v>
      </c>
      <c r="B103" s="47" t="s">
        <v>275</v>
      </c>
    </row>
    <row r="104" spans="1:2" ht="45" x14ac:dyDescent="0.25">
      <c r="A104" s="47" t="s">
        <v>276</v>
      </c>
      <c r="B104" s="47" t="s">
        <v>277</v>
      </c>
    </row>
    <row r="105" spans="1:2" ht="60" x14ac:dyDescent="0.25">
      <c r="A105" s="47" t="s">
        <v>278</v>
      </c>
      <c r="B105" s="47" t="s">
        <v>279</v>
      </c>
    </row>
    <row r="106" spans="1:2" ht="60" x14ac:dyDescent="0.25">
      <c r="A106" s="47" t="s">
        <v>280</v>
      </c>
      <c r="B106" s="47" t="s">
        <v>281</v>
      </c>
    </row>
    <row r="107" spans="1:2" ht="60" x14ac:dyDescent="0.25">
      <c r="A107" s="47" t="s">
        <v>282</v>
      </c>
      <c r="B107" s="47" t="s">
        <v>283</v>
      </c>
    </row>
    <row r="108" spans="1:2" ht="60" x14ac:dyDescent="0.25">
      <c r="A108" s="47" t="s">
        <v>284</v>
      </c>
      <c r="B108" s="47" t="s">
        <v>285</v>
      </c>
    </row>
    <row r="109" spans="1:2" ht="60" x14ac:dyDescent="0.25">
      <c r="A109" s="47" t="s">
        <v>286</v>
      </c>
      <c r="B109" s="47" t="s">
        <v>287</v>
      </c>
    </row>
    <row r="110" spans="1:2" ht="60" x14ac:dyDescent="0.25">
      <c r="A110" s="47" t="s">
        <v>288</v>
      </c>
      <c r="B110" s="47" t="s">
        <v>289</v>
      </c>
    </row>
    <row r="111" spans="1:2" ht="60" x14ac:dyDescent="0.25">
      <c r="A111" s="47" t="s">
        <v>290</v>
      </c>
      <c r="B111" s="47" t="s">
        <v>291</v>
      </c>
    </row>
    <row r="112" spans="1:2" ht="45" x14ac:dyDescent="0.25">
      <c r="A112" s="47" t="s">
        <v>292</v>
      </c>
      <c r="B112" s="47" t="s">
        <v>293</v>
      </c>
    </row>
    <row r="113" spans="1:2" ht="60" x14ac:dyDescent="0.25">
      <c r="A113" s="47" t="s">
        <v>294</v>
      </c>
      <c r="B113" s="47" t="s">
        <v>295</v>
      </c>
    </row>
    <row r="114" spans="1:2" ht="60" x14ac:dyDescent="0.25">
      <c r="A114" s="47" t="s">
        <v>296</v>
      </c>
      <c r="B114" s="47" t="s">
        <v>297</v>
      </c>
    </row>
    <row r="115" spans="1:2" ht="60" x14ac:dyDescent="0.25">
      <c r="A115" s="47" t="s">
        <v>298</v>
      </c>
      <c r="B115" s="47" t="s">
        <v>299</v>
      </c>
    </row>
    <row r="116" spans="1:2" ht="60" x14ac:dyDescent="0.25">
      <c r="A116" s="47" t="s">
        <v>300</v>
      </c>
      <c r="B116" s="47" t="s">
        <v>301</v>
      </c>
    </row>
    <row r="117" spans="1:2" ht="60" x14ac:dyDescent="0.25">
      <c r="A117" s="47" t="s">
        <v>302</v>
      </c>
      <c r="B117" s="47" t="s">
        <v>303</v>
      </c>
    </row>
    <row r="118" spans="1:2" ht="45" x14ac:dyDescent="0.25">
      <c r="A118" s="47" t="s">
        <v>304</v>
      </c>
      <c r="B118" s="47" t="s">
        <v>305</v>
      </c>
    </row>
    <row r="119" spans="1:2" ht="75" x14ac:dyDescent="0.25">
      <c r="A119" s="47" t="s">
        <v>306</v>
      </c>
      <c r="B119" s="47" t="s">
        <v>307</v>
      </c>
    </row>
    <row r="120" spans="1:2" ht="75" x14ac:dyDescent="0.25">
      <c r="A120" s="47" t="s">
        <v>308</v>
      </c>
      <c r="B120" s="47" t="s">
        <v>309</v>
      </c>
    </row>
    <row r="121" spans="1:2" ht="60" x14ac:dyDescent="0.25">
      <c r="A121" s="47" t="s">
        <v>310</v>
      </c>
      <c r="B121" s="47" t="s">
        <v>311</v>
      </c>
    </row>
    <row r="122" spans="1:2" ht="75" x14ac:dyDescent="0.25">
      <c r="A122" s="47" t="s">
        <v>312</v>
      </c>
      <c r="B122" s="47" t="s">
        <v>313</v>
      </c>
    </row>
    <row r="123" spans="1:2" ht="75" x14ac:dyDescent="0.25">
      <c r="A123" s="47" t="s">
        <v>314</v>
      </c>
      <c r="B123" s="47" t="s">
        <v>315</v>
      </c>
    </row>
    <row r="124" spans="1:2" ht="60" x14ac:dyDescent="0.25">
      <c r="A124" s="47" t="s">
        <v>316</v>
      </c>
      <c r="B124" s="47" t="s">
        <v>317</v>
      </c>
    </row>
    <row r="125" spans="1:2" ht="60" x14ac:dyDescent="0.25">
      <c r="A125" s="47" t="s">
        <v>318</v>
      </c>
      <c r="B125" s="47" t="s">
        <v>319</v>
      </c>
    </row>
    <row r="126" spans="1:2" ht="60" x14ac:dyDescent="0.25">
      <c r="A126" s="47" t="s">
        <v>320</v>
      </c>
      <c r="B126" s="47" t="s">
        <v>321</v>
      </c>
    </row>
    <row r="127" spans="1:2" ht="75" x14ac:dyDescent="0.25">
      <c r="A127" s="47" t="s">
        <v>322</v>
      </c>
      <c r="B127" s="47" t="s">
        <v>323</v>
      </c>
    </row>
    <row r="128" spans="1:2" ht="30" x14ac:dyDescent="0.25">
      <c r="A128" s="47" t="s">
        <v>324</v>
      </c>
      <c r="B128" s="47" t="s">
        <v>325</v>
      </c>
    </row>
    <row r="129" spans="1:2" ht="30" x14ac:dyDescent="0.25">
      <c r="A129" s="47" t="s">
        <v>326</v>
      </c>
      <c r="B129" s="47" t="s">
        <v>327</v>
      </c>
    </row>
    <row r="130" spans="1:2" ht="30" x14ac:dyDescent="0.25">
      <c r="A130" s="47" t="s">
        <v>328</v>
      </c>
      <c r="B130" s="47" t="s">
        <v>329</v>
      </c>
    </row>
    <row r="131" spans="1:2" ht="60" x14ac:dyDescent="0.25">
      <c r="A131" s="47" t="s">
        <v>330</v>
      </c>
      <c r="B131" s="47" t="s">
        <v>331</v>
      </c>
    </row>
    <row r="132" spans="1:2" ht="60" x14ac:dyDescent="0.25">
      <c r="A132" s="47" t="s">
        <v>332</v>
      </c>
      <c r="B132" s="47" t="s">
        <v>331</v>
      </c>
    </row>
    <row r="133" spans="1:2" ht="60" x14ac:dyDescent="0.25">
      <c r="A133" s="47" t="s">
        <v>333</v>
      </c>
      <c r="B133" s="47" t="s">
        <v>331</v>
      </c>
    </row>
    <row r="134" spans="1:2" ht="60" x14ac:dyDescent="0.25">
      <c r="A134" s="47" t="s">
        <v>334</v>
      </c>
      <c r="B134" s="47" t="s">
        <v>331</v>
      </c>
    </row>
    <row r="135" spans="1:2" ht="60" x14ac:dyDescent="0.25">
      <c r="A135" s="47" t="s">
        <v>335</v>
      </c>
      <c r="B135" s="47" t="s">
        <v>331</v>
      </c>
    </row>
    <row r="136" spans="1:2" ht="60" x14ac:dyDescent="0.25">
      <c r="A136" s="47" t="s">
        <v>336</v>
      </c>
      <c r="B136" s="47" t="s">
        <v>331</v>
      </c>
    </row>
    <row r="137" spans="1:2" ht="60" x14ac:dyDescent="0.25">
      <c r="A137" s="47" t="s">
        <v>337</v>
      </c>
      <c r="B137" s="47" t="s">
        <v>331</v>
      </c>
    </row>
    <row r="138" spans="1:2" ht="60" x14ac:dyDescent="0.25">
      <c r="A138" s="47" t="s">
        <v>338</v>
      </c>
      <c r="B138" s="47" t="s">
        <v>331</v>
      </c>
    </row>
    <row r="139" spans="1:2" ht="30" x14ac:dyDescent="0.25">
      <c r="A139" s="47" t="s">
        <v>339</v>
      </c>
      <c r="B139" s="47" t="s">
        <v>340</v>
      </c>
    </row>
    <row r="140" spans="1:2" ht="60" x14ac:dyDescent="0.25">
      <c r="A140" s="47" t="s">
        <v>341</v>
      </c>
      <c r="B140" s="47" t="s">
        <v>331</v>
      </c>
    </row>
    <row r="141" spans="1:2" ht="60" x14ac:dyDescent="0.25">
      <c r="A141" s="47" t="s">
        <v>342</v>
      </c>
      <c r="B141" s="47" t="s">
        <v>331</v>
      </c>
    </row>
    <row r="142" spans="1:2" ht="60" x14ac:dyDescent="0.25">
      <c r="A142" s="47" t="s">
        <v>343</v>
      </c>
      <c r="B142" s="47" t="s">
        <v>331</v>
      </c>
    </row>
    <row r="143" spans="1:2" ht="60" x14ac:dyDescent="0.25">
      <c r="A143" s="47" t="s">
        <v>344</v>
      </c>
      <c r="B143" s="47" t="s">
        <v>331</v>
      </c>
    </row>
    <row r="144" spans="1:2" ht="75" x14ac:dyDescent="0.25">
      <c r="A144" s="47" t="s">
        <v>345</v>
      </c>
      <c r="B144" s="47" t="s">
        <v>346</v>
      </c>
    </row>
    <row r="145" spans="1:2" ht="75" x14ac:dyDescent="0.25">
      <c r="A145" s="47" t="s">
        <v>347</v>
      </c>
      <c r="B145" s="47" t="s">
        <v>346</v>
      </c>
    </row>
    <row r="146" spans="1:2" ht="75" x14ac:dyDescent="0.25">
      <c r="A146" s="47" t="s">
        <v>348</v>
      </c>
      <c r="B146" s="47" t="s">
        <v>346</v>
      </c>
    </row>
    <row r="147" spans="1:2" ht="75" x14ac:dyDescent="0.25">
      <c r="A147" s="47" t="s">
        <v>349</v>
      </c>
      <c r="B147" s="47" t="s">
        <v>346</v>
      </c>
    </row>
    <row r="148" spans="1:2" ht="75" x14ac:dyDescent="0.25">
      <c r="A148" s="47" t="s">
        <v>350</v>
      </c>
      <c r="B148" s="47" t="s">
        <v>346</v>
      </c>
    </row>
    <row r="149" spans="1:2" ht="75" x14ac:dyDescent="0.25">
      <c r="A149" s="47" t="s">
        <v>351</v>
      </c>
      <c r="B149" s="47" t="s">
        <v>346</v>
      </c>
    </row>
    <row r="150" spans="1:2" ht="60" x14ac:dyDescent="0.25">
      <c r="A150" s="47" t="s">
        <v>352</v>
      </c>
      <c r="B150" s="47" t="s">
        <v>353</v>
      </c>
    </row>
    <row r="151" spans="1:2" ht="75" x14ac:dyDescent="0.25">
      <c r="A151" s="47" t="s">
        <v>354</v>
      </c>
      <c r="B151" s="47" t="s">
        <v>346</v>
      </c>
    </row>
    <row r="152" spans="1:2" ht="75" x14ac:dyDescent="0.25">
      <c r="A152" s="47" t="s">
        <v>355</v>
      </c>
      <c r="B152" s="47" t="s">
        <v>346</v>
      </c>
    </row>
    <row r="153" spans="1:2" ht="75" x14ac:dyDescent="0.25">
      <c r="A153" s="47" t="s">
        <v>356</v>
      </c>
      <c r="B153" s="47" t="s">
        <v>346</v>
      </c>
    </row>
    <row r="154" spans="1:2" ht="75" x14ac:dyDescent="0.25">
      <c r="A154" s="47" t="s">
        <v>357</v>
      </c>
      <c r="B154" s="47" t="s">
        <v>346</v>
      </c>
    </row>
    <row r="155" spans="1:2" ht="75" x14ac:dyDescent="0.25">
      <c r="A155" s="47" t="s">
        <v>358</v>
      </c>
      <c r="B155" s="47" t="s">
        <v>346</v>
      </c>
    </row>
    <row r="156" spans="1:2" ht="75" x14ac:dyDescent="0.25">
      <c r="A156" s="47" t="s">
        <v>359</v>
      </c>
      <c r="B156" s="47" t="s">
        <v>346</v>
      </c>
    </row>
    <row r="157" spans="1:2" ht="60" x14ac:dyDescent="0.25">
      <c r="A157" s="47" t="s">
        <v>360</v>
      </c>
      <c r="B157" s="47" t="s">
        <v>361</v>
      </c>
    </row>
    <row r="158" spans="1:2" ht="60" x14ac:dyDescent="0.25">
      <c r="A158" s="47" t="s">
        <v>362</v>
      </c>
      <c r="B158" s="47" t="s">
        <v>363</v>
      </c>
    </row>
    <row r="159" spans="1:2" ht="60" x14ac:dyDescent="0.25">
      <c r="A159" s="47" t="s">
        <v>364</v>
      </c>
      <c r="B159" s="47" t="s">
        <v>365</v>
      </c>
    </row>
    <row r="160" spans="1:2" ht="45" x14ac:dyDescent="0.25">
      <c r="A160" s="47" t="s">
        <v>366</v>
      </c>
      <c r="B160" s="47" t="s">
        <v>367</v>
      </c>
    </row>
    <row r="161" spans="1:2" ht="135" x14ac:dyDescent="0.25">
      <c r="A161" s="47" t="s">
        <v>368</v>
      </c>
      <c r="B161" s="47" t="s">
        <v>369</v>
      </c>
    </row>
    <row r="162" spans="1:2" ht="45" x14ac:dyDescent="0.25">
      <c r="A162" s="47" t="s">
        <v>370</v>
      </c>
      <c r="B162" s="47" t="s">
        <v>371</v>
      </c>
    </row>
    <row r="163" spans="1:2" ht="45" x14ac:dyDescent="0.25">
      <c r="A163" s="47" t="s">
        <v>372</v>
      </c>
      <c r="B163" s="47" t="s">
        <v>373</v>
      </c>
    </row>
    <row r="164" spans="1:2" ht="75" x14ac:dyDescent="0.25">
      <c r="A164" s="47" t="s">
        <v>374</v>
      </c>
      <c r="B164" s="47" t="s">
        <v>375</v>
      </c>
    </row>
    <row r="165" spans="1:2" ht="75" x14ac:dyDescent="0.25">
      <c r="A165" s="47" t="s">
        <v>376</v>
      </c>
      <c r="B165" s="47" t="s">
        <v>377</v>
      </c>
    </row>
    <row r="166" spans="1:2" ht="45" x14ac:dyDescent="0.25">
      <c r="A166" s="47" t="s">
        <v>378</v>
      </c>
      <c r="B166" s="47" t="s">
        <v>379</v>
      </c>
    </row>
    <row r="167" spans="1:2" ht="45" x14ac:dyDescent="0.25">
      <c r="A167" s="47" t="s">
        <v>380</v>
      </c>
      <c r="B167" s="47" t="s">
        <v>381</v>
      </c>
    </row>
    <row r="168" spans="1:2" ht="90" x14ac:dyDescent="0.25">
      <c r="A168" s="47" t="s">
        <v>382</v>
      </c>
      <c r="B168" s="47" t="s">
        <v>383</v>
      </c>
    </row>
    <row r="169" spans="1:2" ht="45" x14ac:dyDescent="0.25">
      <c r="A169" s="47" t="s">
        <v>384</v>
      </c>
      <c r="B169" s="47" t="s">
        <v>385</v>
      </c>
    </row>
    <row r="170" spans="1:2" ht="45" x14ac:dyDescent="0.25">
      <c r="A170" s="47" t="s">
        <v>386</v>
      </c>
      <c r="B170" s="47" t="s">
        <v>387</v>
      </c>
    </row>
    <row r="171" spans="1:2" ht="135" x14ac:dyDescent="0.25">
      <c r="A171" s="47" t="s">
        <v>388</v>
      </c>
      <c r="B171" s="47" t="s">
        <v>389</v>
      </c>
    </row>
    <row r="172" spans="1:2" ht="75" x14ac:dyDescent="0.25">
      <c r="A172" s="47" t="s">
        <v>390</v>
      </c>
      <c r="B172" s="47" t="s">
        <v>391</v>
      </c>
    </row>
    <row r="173" spans="1:2" ht="75" x14ac:dyDescent="0.25">
      <c r="A173" s="47" t="s">
        <v>392</v>
      </c>
      <c r="B173" s="47" t="s">
        <v>391</v>
      </c>
    </row>
    <row r="174" spans="1:2" ht="75" x14ac:dyDescent="0.25">
      <c r="A174" s="47" t="s">
        <v>393</v>
      </c>
      <c r="B174" s="47" t="s">
        <v>391</v>
      </c>
    </row>
    <row r="175" spans="1:2" ht="75" x14ac:dyDescent="0.25">
      <c r="A175" s="47" t="s">
        <v>394</v>
      </c>
      <c r="B175" s="47" t="s">
        <v>391</v>
      </c>
    </row>
    <row r="176" spans="1:2" ht="75" x14ac:dyDescent="0.25">
      <c r="A176" s="47" t="s">
        <v>395</v>
      </c>
      <c r="B176" s="47" t="s">
        <v>396</v>
      </c>
    </row>
    <row r="177" spans="1:2" ht="60" x14ac:dyDescent="0.25">
      <c r="A177" s="47" t="s">
        <v>397</v>
      </c>
      <c r="B177" s="47" t="s">
        <v>398</v>
      </c>
    </row>
    <row r="178" spans="1:2" ht="60" x14ac:dyDescent="0.25">
      <c r="A178" s="47" t="s">
        <v>399</v>
      </c>
      <c r="B178" s="47" t="s">
        <v>400</v>
      </c>
    </row>
    <row r="179" spans="1:2" ht="60" x14ac:dyDescent="0.25">
      <c r="A179" s="47" t="s">
        <v>401</v>
      </c>
      <c r="B179" s="47" t="s">
        <v>402</v>
      </c>
    </row>
    <row r="180" spans="1:2" ht="60" x14ac:dyDescent="0.25">
      <c r="A180" s="47" t="s">
        <v>403</v>
      </c>
      <c r="B180" s="47" t="s">
        <v>404</v>
      </c>
    </row>
    <row r="181" spans="1:2" ht="60" x14ac:dyDescent="0.25">
      <c r="A181" s="47" t="s">
        <v>405</v>
      </c>
      <c r="B181" s="47" t="s">
        <v>406</v>
      </c>
    </row>
    <row r="182" spans="1:2" x14ac:dyDescent="0.25">
      <c r="A182" s="47" t="s">
        <v>407</v>
      </c>
      <c r="B182" s="47" t="s">
        <v>408</v>
      </c>
    </row>
    <row r="183" spans="1:2" ht="75" x14ac:dyDescent="0.25">
      <c r="A183" s="47" t="s">
        <v>409</v>
      </c>
      <c r="B183" s="47" t="s">
        <v>391</v>
      </c>
    </row>
    <row r="184" spans="1:2" ht="60" x14ac:dyDescent="0.25">
      <c r="A184" s="47" t="s">
        <v>410</v>
      </c>
      <c r="B184" s="47" t="s">
        <v>411</v>
      </c>
    </row>
    <row r="185" spans="1:2" ht="60" x14ac:dyDescent="0.25">
      <c r="A185" s="47" t="s">
        <v>412</v>
      </c>
      <c r="B185" s="47" t="s">
        <v>413</v>
      </c>
    </row>
    <row r="186" spans="1:2" ht="60" x14ac:dyDescent="0.25">
      <c r="A186" s="47" t="s">
        <v>414</v>
      </c>
      <c r="B186" s="47" t="s">
        <v>415</v>
      </c>
    </row>
    <row r="187" spans="1:2" ht="60" x14ac:dyDescent="0.25">
      <c r="A187" s="47" t="s">
        <v>416</v>
      </c>
      <c r="B187" s="47" t="s">
        <v>417</v>
      </c>
    </row>
    <row r="188" spans="1:2" ht="60" x14ac:dyDescent="0.25">
      <c r="A188" s="47" t="s">
        <v>418</v>
      </c>
      <c r="B188" s="47" t="s">
        <v>419</v>
      </c>
    </row>
    <row r="189" spans="1:2" ht="60" x14ac:dyDescent="0.25">
      <c r="A189" s="47" t="s">
        <v>420</v>
      </c>
      <c r="B189" s="47" t="s">
        <v>421</v>
      </c>
    </row>
    <row r="190" spans="1:2" ht="60" x14ac:dyDescent="0.25">
      <c r="A190" s="47" t="s">
        <v>422</v>
      </c>
      <c r="B190" s="47" t="s">
        <v>423</v>
      </c>
    </row>
    <row r="191" spans="1:2" ht="75" x14ac:dyDescent="0.25">
      <c r="A191" s="47" t="s">
        <v>424</v>
      </c>
      <c r="B191" s="47" t="s">
        <v>391</v>
      </c>
    </row>
    <row r="192" spans="1:2" ht="75" x14ac:dyDescent="0.25">
      <c r="A192" s="47" t="s">
        <v>425</v>
      </c>
      <c r="B192" s="47" t="s">
        <v>391</v>
      </c>
    </row>
    <row r="193" spans="1:2" ht="75" x14ac:dyDescent="0.25">
      <c r="A193" s="47" t="s">
        <v>426</v>
      </c>
      <c r="B193" s="47" t="s">
        <v>391</v>
      </c>
    </row>
    <row r="194" spans="1:2" ht="75" x14ac:dyDescent="0.25">
      <c r="A194" s="47" t="s">
        <v>427</v>
      </c>
      <c r="B194" s="47" t="s">
        <v>391</v>
      </c>
    </row>
    <row r="195" spans="1:2" ht="75" x14ac:dyDescent="0.25">
      <c r="A195" s="47" t="s">
        <v>428</v>
      </c>
      <c r="B195" s="47" t="s">
        <v>391</v>
      </c>
    </row>
    <row r="196" spans="1:2" ht="75" x14ac:dyDescent="0.25">
      <c r="A196" s="47" t="s">
        <v>429</v>
      </c>
      <c r="B196" s="47" t="s">
        <v>391</v>
      </c>
    </row>
    <row r="197" spans="1:2" ht="75" x14ac:dyDescent="0.25">
      <c r="A197" s="47" t="s">
        <v>430</v>
      </c>
      <c r="B197" s="47" t="s">
        <v>391</v>
      </c>
    </row>
    <row r="198" spans="1:2" ht="75" x14ac:dyDescent="0.25">
      <c r="A198" s="47" t="s">
        <v>431</v>
      </c>
      <c r="B198" s="47" t="s">
        <v>432</v>
      </c>
    </row>
    <row r="199" spans="1:2" ht="75" x14ac:dyDescent="0.25">
      <c r="A199" s="47" t="s">
        <v>433</v>
      </c>
      <c r="B199" s="47" t="s">
        <v>432</v>
      </c>
    </row>
    <row r="200" spans="1:2" ht="75" x14ac:dyDescent="0.25">
      <c r="A200" s="47" t="s">
        <v>434</v>
      </c>
      <c r="B200" s="47" t="s">
        <v>432</v>
      </c>
    </row>
    <row r="201" spans="1:2" ht="75" x14ac:dyDescent="0.25">
      <c r="A201" s="47" t="s">
        <v>435</v>
      </c>
      <c r="B201" s="47" t="s">
        <v>432</v>
      </c>
    </row>
    <row r="202" spans="1:2" ht="75" x14ac:dyDescent="0.25">
      <c r="A202" s="47" t="s">
        <v>436</v>
      </c>
      <c r="B202" s="47" t="s">
        <v>437</v>
      </c>
    </row>
    <row r="203" spans="1:2" ht="45" x14ac:dyDescent="0.25">
      <c r="A203" s="47" t="s">
        <v>438</v>
      </c>
      <c r="B203" s="47" t="s">
        <v>439</v>
      </c>
    </row>
    <row r="204" spans="1:2" ht="30" x14ac:dyDescent="0.25">
      <c r="A204" s="47" t="s">
        <v>440</v>
      </c>
      <c r="B204" s="47" t="s">
        <v>441</v>
      </c>
    </row>
    <row r="205" spans="1:2" ht="45" x14ac:dyDescent="0.25">
      <c r="A205" s="47" t="s">
        <v>442</v>
      </c>
      <c r="B205" s="47" t="s">
        <v>443</v>
      </c>
    </row>
    <row r="206" spans="1:2" ht="60" x14ac:dyDescent="0.25">
      <c r="A206" s="47" t="s">
        <v>444</v>
      </c>
      <c r="B206" s="47" t="s">
        <v>445</v>
      </c>
    </row>
    <row r="207" spans="1:2" ht="60" x14ac:dyDescent="0.25">
      <c r="A207" s="47" t="s">
        <v>446</v>
      </c>
      <c r="B207" s="47" t="s">
        <v>447</v>
      </c>
    </row>
    <row r="208" spans="1:2" ht="60" x14ac:dyDescent="0.25">
      <c r="A208" s="47" t="s">
        <v>448</v>
      </c>
      <c r="B208" s="47" t="s">
        <v>449</v>
      </c>
    </row>
    <row r="209" spans="1:2" ht="75" x14ac:dyDescent="0.25">
      <c r="A209" s="47" t="s">
        <v>450</v>
      </c>
      <c r="B209" s="47" t="s">
        <v>432</v>
      </c>
    </row>
    <row r="210" spans="1:2" ht="120" x14ac:dyDescent="0.25">
      <c r="A210" s="47" t="s">
        <v>451</v>
      </c>
      <c r="B210" s="47" t="s">
        <v>452</v>
      </c>
    </row>
    <row r="211" spans="1:2" ht="45" x14ac:dyDescent="0.25">
      <c r="A211" s="47" t="s">
        <v>453</v>
      </c>
      <c r="B211" s="47" t="s">
        <v>454</v>
      </c>
    </row>
    <row r="212" spans="1:2" ht="75" x14ac:dyDescent="0.25">
      <c r="A212" s="47" t="s">
        <v>455</v>
      </c>
      <c r="B212" s="47" t="s">
        <v>432</v>
      </c>
    </row>
    <row r="213" spans="1:2" ht="75" x14ac:dyDescent="0.25">
      <c r="A213" s="47" t="s">
        <v>456</v>
      </c>
      <c r="B213" s="47" t="s">
        <v>432</v>
      </c>
    </row>
    <row r="214" spans="1:2" ht="75" x14ac:dyDescent="0.25">
      <c r="A214" s="47" t="s">
        <v>457</v>
      </c>
      <c r="B214" s="47" t="s">
        <v>432</v>
      </c>
    </row>
    <row r="215" spans="1:2" ht="75" x14ac:dyDescent="0.25">
      <c r="A215" s="47" t="s">
        <v>458</v>
      </c>
      <c r="B215" s="47" t="s">
        <v>432</v>
      </c>
    </row>
    <row r="216" spans="1:2" ht="75" x14ac:dyDescent="0.25">
      <c r="A216" s="47" t="s">
        <v>459</v>
      </c>
      <c r="B216" s="47" t="s">
        <v>432</v>
      </c>
    </row>
    <row r="217" spans="1:2" ht="75" x14ac:dyDescent="0.25">
      <c r="A217" s="47" t="s">
        <v>460</v>
      </c>
      <c r="B217" s="47" t="s">
        <v>432</v>
      </c>
    </row>
    <row r="218" spans="1:2" ht="75" x14ac:dyDescent="0.25">
      <c r="A218" s="47" t="s">
        <v>461</v>
      </c>
      <c r="B218" s="47" t="s">
        <v>432</v>
      </c>
    </row>
    <row r="219" spans="1:2" ht="75" x14ac:dyDescent="0.25">
      <c r="A219" s="47" t="s">
        <v>462</v>
      </c>
      <c r="B219" s="47" t="s">
        <v>463</v>
      </c>
    </row>
    <row r="220" spans="1:2" ht="30" x14ac:dyDescent="0.25">
      <c r="A220" s="47" t="s">
        <v>464</v>
      </c>
      <c r="B220" s="47" t="s">
        <v>465</v>
      </c>
    </row>
    <row r="221" spans="1:2" ht="105" x14ac:dyDescent="0.25">
      <c r="A221" s="47" t="s">
        <v>466</v>
      </c>
      <c r="B221" s="47" t="s">
        <v>467</v>
      </c>
    </row>
    <row r="222" spans="1:2" ht="45" x14ac:dyDescent="0.25">
      <c r="A222" s="47" t="s">
        <v>468</v>
      </c>
      <c r="B222" s="47" t="s">
        <v>469</v>
      </c>
    </row>
    <row r="223" spans="1:2" ht="105" x14ac:dyDescent="0.25">
      <c r="A223" s="47" t="s">
        <v>470</v>
      </c>
      <c r="B223" s="47" t="s">
        <v>471</v>
      </c>
    </row>
    <row r="224" spans="1:2" ht="45" x14ac:dyDescent="0.25">
      <c r="A224" s="47" t="s">
        <v>472</v>
      </c>
      <c r="B224" s="47" t="s">
        <v>473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71A2F-BEFB-4FFE-8363-18634EAA45FB}">
  <dimension ref="A1:O39"/>
  <sheetViews>
    <sheetView zoomScale="90" zoomScaleNormal="90" workbookViewId="0">
      <selection activeCell="C42" sqref="C42"/>
    </sheetView>
  </sheetViews>
  <sheetFormatPr defaultRowHeight="15.75" x14ac:dyDescent="0.25"/>
  <cols>
    <col min="1" max="1" width="32.42578125" style="3" bestFit="1" customWidth="1"/>
    <col min="2" max="2" width="64.140625" style="3" bestFit="1" customWidth="1"/>
    <col min="3" max="3" width="23" style="7" bestFit="1" customWidth="1"/>
    <col min="4" max="4" width="29.140625" style="8" bestFit="1" customWidth="1"/>
    <col min="5" max="5" width="29.28515625" style="3" bestFit="1" customWidth="1"/>
    <col min="6" max="6" width="29.140625" style="3" bestFit="1" customWidth="1"/>
    <col min="7" max="7" width="9.140625" style="3"/>
    <col min="8" max="8" width="22.85546875" style="3" bestFit="1" customWidth="1"/>
    <col min="9" max="14" width="9.140625" style="3"/>
    <col min="15" max="15" width="59.5703125" style="3" bestFit="1" customWidth="1"/>
    <col min="16" max="16384" width="9.140625" style="3"/>
  </cols>
  <sheetData>
    <row r="1" spans="1:14" s="3" customFormat="1" ht="16.5" thickBot="1" x14ac:dyDescent="0.3">
      <c r="A1" s="9" t="s">
        <v>36</v>
      </c>
      <c r="B1" s="10" t="s">
        <v>32</v>
      </c>
      <c r="C1" s="10" t="s">
        <v>37</v>
      </c>
      <c r="D1" s="11" t="s">
        <v>38</v>
      </c>
      <c r="E1" s="10" t="s">
        <v>39</v>
      </c>
      <c r="F1" s="12" t="s">
        <v>38</v>
      </c>
    </row>
    <row r="2" spans="1:14" s="3" customFormat="1" x14ac:dyDescent="0.25">
      <c r="A2" s="13" t="s">
        <v>0</v>
      </c>
      <c r="B2" s="14" t="s">
        <v>33</v>
      </c>
      <c r="C2" s="15">
        <v>3016</v>
      </c>
      <c r="D2" s="16">
        <f>C2/6660</f>
        <v>0.45285285285285287</v>
      </c>
      <c r="E2" s="17">
        <v>4866</v>
      </c>
      <c r="F2" s="18">
        <f>E2/6660</f>
        <v>0.73063063063063061</v>
      </c>
      <c r="N2" s="19"/>
    </row>
    <row r="3" spans="1:14" s="3" customFormat="1" x14ac:dyDescent="0.25">
      <c r="A3" s="20"/>
      <c r="B3" s="21" t="s">
        <v>34</v>
      </c>
      <c r="C3" s="22">
        <v>213</v>
      </c>
      <c r="D3" s="23">
        <f t="shared" ref="D3:D34" si="0">C3/6660</f>
        <v>3.1981981981981981E-2</v>
      </c>
      <c r="E3" s="24"/>
      <c r="F3" s="25"/>
      <c r="N3" s="19"/>
    </row>
    <row r="4" spans="1:14" s="3" customFormat="1" x14ac:dyDescent="0.25">
      <c r="A4" s="20"/>
      <c r="B4" s="21" t="s">
        <v>35</v>
      </c>
      <c r="C4" s="22">
        <v>87</v>
      </c>
      <c r="D4" s="23">
        <f t="shared" si="0"/>
        <v>1.3063063063063063E-2</v>
      </c>
      <c r="E4" s="24"/>
      <c r="F4" s="25"/>
      <c r="N4" s="19"/>
    </row>
    <row r="5" spans="1:14" s="3" customFormat="1" x14ac:dyDescent="0.25">
      <c r="A5" s="20"/>
      <c r="B5" s="21" t="s">
        <v>4</v>
      </c>
      <c r="C5" s="22">
        <v>625</v>
      </c>
      <c r="D5" s="23">
        <f t="shared" si="0"/>
        <v>9.3843843843843838E-2</v>
      </c>
      <c r="E5" s="24"/>
      <c r="F5" s="25"/>
      <c r="J5" s="26"/>
      <c r="N5" s="19"/>
    </row>
    <row r="6" spans="1:14" s="3" customFormat="1" x14ac:dyDescent="0.25">
      <c r="A6" s="20"/>
      <c r="B6" s="21" t="s">
        <v>5</v>
      </c>
      <c r="C6" s="22">
        <v>331</v>
      </c>
      <c r="D6" s="23">
        <f t="shared" si="0"/>
        <v>4.9699699699699701E-2</v>
      </c>
      <c r="E6" s="24"/>
      <c r="F6" s="25"/>
      <c r="J6" s="26"/>
      <c r="N6" s="19"/>
    </row>
    <row r="7" spans="1:14" s="3" customFormat="1" x14ac:dyDescent="0.25">
      <c r="A7" s="20"/>
      <c r="B7" s="21" t="s">
        <v>6</v>
      </c>
      <c r="C7" s="22">
        <v>227</v>
      </c>
      <c r="D7" s="23">
        <f t="shared" si="0"/>
        <v>3.4084084084084088E-2</v>
      </c>
      <c r="E7" s="24"/>
      <c r="F7" s="25"/>
      <c r="J7" s="26"/>
      <c r="N7" s="19"/>
    </row>
    <row r="8" spans="1:14" s="3" customFormat="1" x14ac:dyDescent="0.25">
      <c r="A8" s="20"/>
      <c r="B8" s="21" t="s">
        <v>7</v>
      </c>
      <c r="C8" s="22">
        <v>159</v>
      </c>
      <c r="D8" s="23">
        <f t="shared" si="0"/>
        <v>2.3873873873873873E-2</v>
      </c>
      <c r="E8" s="24"/>
      <c r="F8" s="25"/>
      <c r="J8" s="26"/>
      <c r="N8" s="19"/>
    </row>
    <row r="9" spans="1:14" s="3" customFormat="1" x14ac:dyDescent="0.25">
      <c r="A9" s="20"/>
      <c r="B9" s="21" t="s">
        <v>8</v>
      </c>
      <c r="C9" s="22">
        <v>113</v>
      </c>
      <c r="D9" s="23">
        <f t="shared" si="0"/>
        <v>1.6966966966966968E-2</v>
      </c>
      <c r="E9" s="24"/>
      <c r="F9" s="25"/>
      <c r="J9" s="26"/>
      <c r="N9" s="19"/>
    </row>
    <row r="10" spans="1:14" s="3" customFormat="1" x14ac:dyDescent="0.25">
      <c r="A10" s="20"/>
      <c r="B10" s="21" t="s">
        <v>9</v>
      </c>
      <c r="C10" s="22">
        <v>38</v>
      </c>
      <c r="D10" s="23">
        <f t="shared" si="0"/>
        <v>5.7057057057057058E-3</v>
      </c>
      <c r="E10" s="24"/>
      <c r="F10" s="25"/>
      <c r="J10" s="26"/>
      <c r="N10" s="19"/>
    </row>
    <row r="11" spans="1:14" s="3" customFormat="1" x14ac:dyDescent="0.25">
      <c r="A11" s="20"/>
      <c r="B11" s="21" t="s">
        <v>10</v>
      </c>
      <c r="C11" s="22">
        <v>25</v>
      </c>
      <c r="D11" s="23">
        <f t="shared" si="0"/>
        <v>3.7537537537537537E-3</v>
      </c>
      <c r="E11" s="24"/>
      <c r="F11" s="25"/>
      <c r="J11" s="26"/>
      <c r="N11" s="19"/>
    </row>
    <row r="12" spans="1:14" s="3" customFormat="1" x14ac:dyDescent="0.25">
      <c r="A12" s="20"/>
      <c r="B12" s="21" t="s">
        <v>11</v>
      </c>
      <c r="C12" s="22">
        <v>16</v>
      </c>
      <c r="D12" s="23">
        <f t="shared" si="0"/>
        <v>2.4024024024024023E-3</v>
      </c>
      <c r="E12" s="24"/>
      <c r="F12" s="25"/>
      <c r="J12" s="26"/>
      <c r="N12" s="19"/>
    </row>
    <row r="13" spans="1:14" s="3" customFormat="1" x14ac:dyDescent="0.25">
      <c r="A13" s="20"/>
      <c r="B13" s="21" t="s">
        <v>12</v>
      </c>
      <c r="C13" s="22">
        <v>13</v>
      </c>
      <c r="D13" s="23">
        <f t="shared" si="0"/>
        <v>1.9519519519519519E-3</v>
      </c>
      <c r="E13" s="24"/>
      <c r="F13" s="25"/>
      <c r="J13" s="26"/>
      <c r="N13" s="19"/>
    </row>
    <row r="14" spans="1:14" s="3" customFormat="1" ht="16.5" thickBot="1" x14ac:dyDescent="0.3">
      <c r="A14" s="27"/>
      <c r="B14" s="28" t="s">
        <v>13</v>
      </c>
      <c r="C14" s="29">
        <v>3</v>
      </c>
      <c r="D14" s="30">
        <f t="shared" si="0"/>
        <v>4.5045045045045046E-4</v>
      </c>
      <c r="E14" s="31"/>
      <c r="F14" s="32"/>
      <c r="J14" s="26"/>
      <c r="N14" s="19"/>
    </row>
    <row r="15" spans="1:14" s="3" customFormat="1" x14ac:dyDescent="0.25">
      <c r="A15" s="13" t="s">
        <v>3</v>
      </c>
      <c r="B15" s="14" t="s">
        <v>14</v>
      </c>
      <c r="C15" s="15">
        <v>117</v>
      </c>
      <c r="D15" s="16">
        <f t="shared" si="0"/>
        <v>1.7567567567567569E-2</v>
      </c>
      <c r="E15" s="17">
        <v>284</v>
      </c>
      <c r="F15" s="18">
        <f>E15/6660</f>
        <v>4.2642642642642642E-2</v>
      </c>
      <c r="J15" s="26"/>
      <c r="N15" s="19"/>
    </row>
    <row r="16" spans="1:14" s="3" customFormat="1" x14ac:dyDescent="0.25">
      <c r="A16" s="20"/>
      <c r="B16" s="21" t="s">
        <v>15</v>
      </c>
      <c r="C16" s="22">
        <v>80</v>
      </c>
      <c r="D16" s="23">
        <f t="shared" si="0"/>
        <v>1.2012012012012012E-2</v>
      </c>
      <c r="E16" s="24"/>
      <c r="F16" s="25"/>
      <c r="J16" s="26"/>
      <c r="N16" s="19"/>
    </row>
    <row r="17" spans="1:14" s="3" customFormat="1" x14ac:dyDescent="0.25">
      <c r="A17" s="20"/>
      <c r="B17" s="21" t="s">
        <v>16</v>
      </c>
      <c r="C17" s="22">
        <v>14</v>
      </c>
      <c r="D17" s="23">
        <f t="shared" si="0"/>
        <v>2.1021021021021022E-3</v>
      </c>
      <c r="E17" s="24"/>
      <c r="F17" s="25"/>
      <c r="J17" s="26"/>
      <c r="N17" s="19"/>
    </row>
    <row r="18" spans="1:14" s="3" customFormat="1" x14ac:dyDescent="0.25">
      <c r="A18" s="20"/>
      <c r="B18" s="21" t="s">
        <v>17</v>
      </c>
      <c r="C18" s="22">
        <v>13</v>
      </c>
      <c r="D18" s="23">
        <f t="shared" si="0"/>
        <v>1.9519519519519519E-3</v>
      </c>
      <c r="E18" s="24"/>
      <c r="F18" s="25"/>
      <c r="J18" s="26"/>
      <c r="N18" s="19"/>
    </row>
    <row r="19" spans="1:14" s="3" customFormat="1" x14ac:dyDescent="0.25">
      <c r="A19" s="20"/>
      <c r="B19" s="21" t="s">
        <v>18</v>
      </c>
      <c r="C19" s="22">
        <v>12</v>
      </c>
      <c r="D19" s="23">
        <f t="shared" si="0"/>
        <v>1.8018018018018018E-3</v>
      </c>
      <c r="E19" s="24"/>
      <c r="F19" s="25"/>
      <c r="J19" s="26"/>
      <c r="N19" s="19"/>
    </row>
    <row r="20" spans="1:14" s="3" customFormat="1" x14ac:dyDescent="0.25">
      <c r="A20" s="20"/>
      <c r="B20" s="21" t="s">
        <v>19</v>
      </c>
      <c r="C20" s="22">
        <v>7</v>
      </c>
      <c r="D20" s="23">
        <f t="shared" si="0"/>
        <v>1.0510510510510511E-3</v>
      </c>
      <c r="E20" s="24"/>
      <c r="F20" s="25"/>
      <c r="J20" s="26"/>
      <c r="N20" s="19"/>
    </row>
    <row r="21" spans="1:14" s="3" customFormat="1" x14ac:dyDescent="0.25">
      <c r="A21" s="20"/>
      <c r="B21" s="21" t="s">
        <v>20</v>
      </c>
      <c r="C21" s="22">
        <v>6</v>
      </c>
      <c r="D21" s="23">
        <f t="shared" si="0"/>
        <v>9.0090090090090091E-4</v>
      </c>
      <c r="E21" s="24"/>
      <c r="F21" s="25"/>
      <c r="J21" s="26"/>
      <c r="N21" s="19"/>
    </row>
    <row r="22" spans="1:14" s="3" customFormat="1" x14ac:dyDescent="0.25">
      <c r="A22" s="20"/>
      <c r="B22" s="21" t="s">
        <v>21</v>
      </c>
      <c r="C22" s="22">
        <v>5</v>
      </c>
      <c r="D22" s="23">
        <f t="shared" si="0"/>
        <v>7.5075075075075074E-4</v>
      </c>
      <c r="E22" s="24"/>
      <c r="F22" s="25"/>
      <c r="J22" s="26"/>
      <c r="N22" s="19"/>
    </row>
    <row r="23" spans="1:14" s="3" customFormat="1" x14ac:dyDescent="0.25">
      <c r="A23" s="20"/>
      <c r="B23" s="21" t="s">
        <v>22</v>
      </c>
      <c r="C23" s="22">
        <v>5</v>
      </c>
      <c r="D23" s="23">
        <f t="shared" si="0"/>
        <v>7.5075075075075074E-4</v>
      </c>
      <c r="E23" s="24"/>
      <c r="F23" s="25"/>
      <c r="J23" s="26"/>
      <c r="N23" s="19"/>
    </row>
    <row r="24" spans="1:14" s="3" customFormat="1" x14ac:dyDescent="0.25">
      <c r="A24" s="20"/>
      <c r="B24" s="21" t="s">
        <v>23</v>
      </c>
      <c r="C24" s="22">
        <v>5</v>
      </c>
      <c r="D24" s="23">
        <f t="shared" si="0"/>
        <v>7.5075075075075074E-4</v>
      </c>
      <c r="E24" s="24"/>
      <c r="F24" s="25"/>
      <c r="N24" s="19"/>
    </row>
    <row r="25" spans="1:14" s="3" customFormat="1" x14ac:dyDescent="0.25">
      <c r="A25" s="20"/>
      <c r="B25" s="21" t="s">
        <v>24</v>
      </c>
      <c r="C25" s="22">
        <v>4</v>
      </c>
      <c r="D25" s="23">
        <f t="shared" si="0"/>
        <v>6.0060060060060057E-4</v>
      </c>
      <c r="E25" s="24"/>
      <c r="F25" s="25"/>
      <c r="N25" s="19"/>
    </row>
    <row r="26" spans="1:14" s="3" customFormat="1" x14ac:dyDescent="0.25">
      <c r="A26" s="20"/>
      <c r="B26" s="21" t="s">
        <v>25</v>
      </c>
      <c r="C26" s="22">
        <v>4</v>
      </c>
      <c r="D26" s="23">
        <f t="shared" si="0"/>
        <v>6.0060060060060057E-4</v>
      </c>
      <c r="E26" s="24"/>
      <c r="F26" s="25"/>
      <c r="N26" s="19"/>
    </row>
    <row r="27" spans="1:14" s="3" customFormat="1" x14ac:dyDescent="0.25">
      <c r="A27" s="20"/>
      <c r="B27" s="21" t="s">
        <v>26</v>
      </c>
      <c r="C27" s="22">
        <v>3</v>
      </c>
      <c r="D27" s="23">
        <f t="shared" si="0"/>
        <v>4.5045045045045046E-4</v>
      </c>
      <c r="E27" s="24"/>
      <c r="F27" s="25"/>
      <c r="N27" s="19"/>
    </row>
    <row r="28" spans="1:14" s="3" customFormat="1" x14ac:dyDescent="0.25">
      <c r="A28" s="20"/>
      <c r="B28" s="21" t="s">
        <v>27</v>
      </c>
      <c r="C28" s="22">
        <v>3</v>
      </c>
      <c r="D28" s="23">
        <f t="shared" si="0"/>
        <v>4.5045045045045046E-4</v>
      </c>
      <c r="E28" s="24"/>
      <c r="F28" s="25"/>
      <c r="N28" s="19"/>
    </row>
    <row r="29" spans="1:14" s="3" customFormat="1" x14ac:dyDescent="0.25">
      <c r="A29" s="20"/>
      <c r="B29" s="21" t="s">
        <v>28</v>
      </c>
      <c r="C29" s="22">
        <v>2</v>
      </c>
      <c r="D29" s="23">
        <f t="shared" si="0"/>
        <v>3.0030030030030029E-4</v>
      </c>
      <c r="E29" s="24"/>
      <c r="F29" s="25"/>
      <c r="N29" s="19"/>
    </row>
    <row r="30" spans="1:14" s="3" customFormat="1" x14ac:dyDescent="0.25">
      <c r="A30" s="20"/>
      <c r="B30" s="21" t="s">
        <v>29</v>
      </c>
      <c r="C30" s="22">
        <v>2</v>
      </c>
      <c r="D30" s="23">
        <f t="shared" si="0"/>
        <v>3.0030030030030029E-4</v>
      </c>
      <c r="E30" s="24"/>
      <c r="F30" s="25"/>
      <c r="N30" s="19"/>
    </row>
    <row r="31" spans="1:14" s="3" customFormat="1" x14ac:dyDescent="0.25">
      <c r="A31" s="20"/>
      <c r="B31" s="21" t="s">
        <v>30</v>
      </c>
      <c r="C31" s="22">
        <v>1</v>
      </c>
      <c r="D31" s="23">
        <f t="shared" si="0"/>
        <v>1.5015015015015014E-4</v>
      </c>
      <c r="E31" s="24"/>
      <c r="F31" s="25"/>
      <c r="N31" s="19"/>
    </row>
    <row r="32" spans="1:14" s="3" customFormat="1" ht="16.5" thickBot="1" x14ac:dyDescent="0.3">
      <c r="A32" s="27"/>
      <c r="B32" s="28" t="s">
        <v>31</v>
      </c>
      <c r="C32" s="29">
        <v>1</v>
      </c>
      <c r="D32" s="30">
        <f t="shared" si="0"/>
        <v>1.5015015015015014E-4</v>
      </c>
      <c r="E32" s="31"/>
      <c r="F32" s="32"/>
    </row>
    <row r="33" spans="1:15" s="3" customFormat="1" x14ac:dyDescent="0.25">
      <c r="A33" s="33" t="s">
        <v>40</v>
      </c>
      <c r="B33" s="14" t="s">
        <v>1</v>
      </c>
      <c r="C33" s="15">
        <v>850</v>
      </c>
      <c r="D33" s="16">
        <f t="shared" si="0"/>
        <v>0.12762762762762764</v>
      </c>
      <c r="E33" s="15">
        <v>850</v>
      </c>
      <c r="F33" s="34">
        <f>E33/6660</f>
        <v>0.12762762762762764</v>
      </c>
      <c r="N33" s="35"/>
      <c r="O33" s="35"/>
    </row>
    <row r="34" spans="1:15" s="3" customFormat="1" ht="16.5" customHeight="1" thickBot="1" x14ac:dyDescent="0.3">
      <c r="A34" s="36"/>
      <c r="B34" s="28" t="s">
        <v>2</v>
      </c>
      <c r="C34" s="29">
        <v>660</v>
      </c>
      <c r="D34" s="30">
        <f t="shared" si="0"/>
        <v>9.90990990990991E-2</v>
      </c>
      <c r="E34" s="29">
        <v>660</v>
      </c>
      <c r="F34" s="37">
        <f>E34/6660</f>
        <v>9.90990990990991E-2</v>
      </c>
      <c r="N34" s="35"/>
      <c r="O34" s="35"/>
    </row>
    <row r="35" spans="1:15" s="3" customFormat="1" x14ac:dyDescent="0.25">
      <c r="A35" s="38"/>
      <c r="C35" s="7"/>
      <c r="D35" s="8"/>
    </row>
    <row r="36" spans="1:15" s="3" customFormat="1" x14ac:dyDescent="0.25">
      <c r="A36" s="38"/>
      <c r="C36" s="7"/>
      <c r="D36" s="8"/>
    </row>
    <row r="37" spans="1:15" s="3" customFormat="1" x14ac:dyDescent="0.25">
      <c r="A37" s="38"/>
      <c r="C37" s="7"/>
      <c r="D37" s="8"/>
    </row>
    <row r="38" spans="1:15" s="3" customFormat="1" x14ac:dyDescent="0.25">
      <c r="A38" s="38"/>
      <c r="C38" s="7"/>
      <c r="D38" s="8"/>
    </row>
    <row r="39" spans="1:15" s="3" customFormat="1" x14ac:dyDescent="0.25">
      <c r="C39" s="7"/>
      <c r="D39" s="8"/>
    </row>
  </sheetData>
  <mergeCells count="9">
    <mergeCell ref="A33:A34"/>
    <mergeCell ref="N2:N13"/>
    <mergeCell ref="N14:N31"/>
    <mergeCell ref="A2:A14"/>
    <mergeCell ref="E2:E14"/>
    <mergeCell ref="A15:A32"/>
    <mergeCell ref="F2:F14"/>
    <mergeCell ref="E15:E32"/>
    <mergeCell ref="F15:F3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FC4A-5942-400E-9D11-677CD081CCDA}">
  <dimension ref="A1:C32"/>
  <sheetViews>
    <sheetView workbookViewId="0">
      <selection activeCell="B42" sqref="B42"/>
    </sheetView>
  </sheetViews>
  <sheetFormatPr defaultRowHeight="15.75" x14ac:dyDescent="0.25"/>
  <cols>
    <col min="1" max="1" width="76" style="3" customWidth="1"/>
    <col min="2" max="2" width="23" style="7" bestFit="1" customWidth="1"/>
    <col min="3" max="3" width="29.140625" style="8" bestFit="1" customWidth="1"/>
    <col min="4" max="4" width="9.140625" style="3"/>
    <col min="5" max="5" width="22.85546875" style="3" bestFit="1" customWidth="1"/>
    <col min="6" max="11" width="9.140625" style="3"/>
    <col min="12" max="12" width="59.5703125" style="3" bestFit="1" customWidth="1"/>
    <col min="13" max="16384" width="9.140625" style="3"/>
  </cols>
  <sheetData>
    <row r="1" spans="1:3" x14ac:dyDescent="0.25">
      <c r="A1" s="1" t="s">
        <v>41</v>
      </c>
      <c r="B1" s="1" t="s">
        <v>37</v>
      </c>
      <c r="C1" s="2" t="s">
        <v>38</v>
      </c>
    </row>
    <row r="2" spans="1:3" x14ac:dyDescent="0.25">
      <c r="A2" s="4" t="s">
        <v>42</v>
      </c>
      <c r="B2" s="5">
        <f>3016+185+26</f>
        <v>3227</v>
      </c>
      <c r="C2" s="6">
        <f>B2/6660</f>
        <v>0.48453453453453454</v>
      </c>
    </row>
    <row r="3" spans="1:3" x14ac:dyDescent="0.25">
      <c r="A3" s="4" t="s">
        <v>43</v>
      </c>
      <c r="B3" s="5">
        <v>629</v>
      </c>
      <c r="C3" s="6">
        <f t="shared" ref="C3:C32" si="0">B3/6660</f>
        <v>9.4444444444444442E-2</v>
      </c>
    </row>
    <row r="4" spans="1:3" x14ac:dyDescent="0.25">
      <c r="A4" s="4" t="s">
        <v>44</v>
      </c>
      <c r="B4" s="5">
        <v>613</v>
      </c>
      <c r="C4" s="6">
        <f t="shared" si="0"/>
        <v>9.2042042042042041E-2</v>
      </c>
    </row>
    <row r="5" spans="1:3" x14ac:dyDescent="0.25">
      <c r="A5" s="4" t="s">
        <v>45</v>
      </c>
      <c r="B5" s="5">
        <v>279</v>
      </c>
      <c r="C5" s="6">
        <f t="shared" si="0"/>
        <v>4.1891891891891894E-2</v>
      </c>
    </row>
    <row r="6" spans="1:3" x14ac:dyDescent="0.25">
      <c r="A6" s="4" t="s">
        <v>46</v>
      </c>
      <c r="B6" s="5">
        <v>243</v>
      </c>
      <c r="C6" s="6">
        <f t="shared" si="0"/>
        <v>3.6486486486486489E-2</v>
      </c>
    </row>
    <row r="7" spans="1:3" x14ac:dyDescent="0.25">
      <c r="A7" s="4" t="s">
        <v>47</v>
      </c>
      <c r="B7" s="5">
        <v>213</v>
      </c>
      <c r="C7" s="6">
        <f t="shared" si="0"/>
        <v>3.1981981981981981E-2</v>
      </c>
    </row>
    <row r="8" spans="1:3" x14ac:dyDescent="0.25">
      <c r="A8" s="4" t="s">
        <v>48</v>
      </c>
      <c r="B8" s="5">
        <v>169</v>
      </c>
      <c r="C8" s="6">
        <f t="shared" si="0"/>
        <v>2.5375375375375375E-2</v>
      </c>
    </row>
    <row r="9" spans="1:3" x14ac:dyDescent="0.25">
      <c r="A9" s="4" t="s">
        <v>49</v>
      </c>
      <c r="B9" s="5">
        <v>148</v>
      </c>
      <c r="C9" s="6">
        <f t="shared" si="0"/>
        <v>2.2222222222222223E-2</v>
      </c>
    </row>
    <row r="10" spans="1:3" x14ac:dyDescent="0.25">
      <c r="A10" s="4" t="s">
        <v>50</v>
      </c>
      <c r="B10" s="5">
        <v>119</v>
      </c>
      <c r="C10" s="6">
        <f t="shared" si="0"/>
        <v>1.7867867867867867E-2</v>
      </c>
    </row>
    <row r="11" spans="1:3" x14ac:dyDescent="0.25">
      <c r="A11" s="4" t="s">
        <v>51</v>
      </c>
      <c r="B11" s="5">
        <v>117</v>
      </c>
      <c r="C11" s="6">
        <f t="shared" si="0"/>
        <v>1.7567567567567569E-2</v>
      </c>
    </row>
    <row r="12" spans="1:3" x14ac:dyDescent="0.25">
      <c r="A12" s="4" t="s">
        <v>52</v>
      </c>
      <c r="B12" s="5">
        <v>89</v>
      </c>
      <c r="C12" s="6">
        <f t="shared" si="0"/>
        <v>1.3363363363363363E-2</v>
      </c>
    </row>
    <row r="13" spans="1:3" x14ac:dyDescent="0.25">
      <c r="A13" s="4" t="s">
        <v>53</v>
      </c>
      <c r="B13" s="5">
        <v>85</v>
      </c>
      <c r="C13" s="6">
        <f t="shared" si="0"/>
        <v>1.2762762762762763E-2</v>
      </c>
    </row>
    <row r="14" spans="1:3" x14ac:dyDescent="0.25">
      <c r="A14" s="4" t="s">
        <v>54</v>
      </c>
      <c r="B14" s="5">
        <v>66</v>
      </c>
      <c r="C14" s="6">
        <f t="shared" si="0"/>
        <v>9.9099099099099093E-3</v>
      </c>
    </row>
    <row r="15" spans="1:3" x14ac:dyDescent="0.25">
      <c r="A15" s="4" t="s">
        <v>55</v>
      </c>
      <c r="B15" s="5">
        <v>54</v>
      </c>
      <c r="C15" s="6">
        <f t="shared" si="0"/>
        <v>8.1081081081081086E-3</v>
      </c>
    </row>
    <row r="16" spans="1:3" x14ac:dyDescent="0.25">
      <c r="A16" s="4" t="s">
        <v>56</v>
      </c>
      <c r="B16" s="5">
        <v>53</v>
      </c>
      <c r="C16" s="6">
        <f t="shared" si="0"/>
        <v>7.9579579579579576E-3</v>
      </c>
    </row>
    <row r="17" spans="1:3" x14ac:dyDescent="0.25">
      <c r="A17" s="4" t="s">
        <v>57</v>
      </c>
      <c r="B17" s="5">
        <v>47</v>
      </c>
      <c r="C17" s="6">
        <f t="shared" si="0"/>
        <v>7.0570570570570573E-3</v>
      </c>
    </row>
    <row r="18" spans="1:3" x14ac:dyDescent="0.25">
      <c r="A18" s="4" t="s">
        <v>58</v>
      </c>
      <c r="B18" s="5">
        <v>45</v>
      </c>
      <c r="C18" s="6">
        <f t="shared" si="0"/>
        <v>6.7567567567567571E-3</v>
      </c>
    </row>
    <row r="19" spans="1:3" x14ac:dyDescent="0.25">
      <c r="A19" s="4" t="s">
        <v>8</v>
      </c>
      <c r="B19" s="5">
        <v>41</v>
      </c>
      <c r="C19" s="6">
        <f t="shared" si="0"/>
        <v>6.156156156156156E-3</v>
      </c>
    </row>
    <row r="20" spans="1:3" x14ac:dyDescent="0.25">
      <c r="A20" s="4" t="s">
        <v>9</v>
      </c>
      <c r="B20" s="5">
        <v>38</v>
      </c>
      <c r="C20" s="6">
        <f t="shared" si="0"/>
        <v>5.7057057057057058E-3</v>
      </c>
    </row>
    <row r="21" spans="1:3" x14ac:dyDescent="0.25">
      <c r="A21" s="4" t="s">
        <v>59</v>
      </c>
      <c r="B21" s="5">
        <v>38</v>
      </c>
      <c r="C21" s="6">
        <f t="shared" si="0"/>
        <v>5.7057057057057058E-3</v>
      </c>
    </row>
    <row r="22" spans="1:3" x14ac:dyDescent="0.25">
      <c r="A22" s="4" t="s">
        <v>60</v>
      </c>
      <c r="B22" s="5">
        <v>38</v>
      </c>
      <c r="C22" s="6">
        <f t="shared" si="0"/>
        <v>5.7057057057057058E-3</v>
      </c>
    </row>
    <row r="23" spans="1:3" x14ac:dyDescent="0.25">
      <c r="A23" s="4" t="s">
        <v>7</v>
      </c>
      <c r="B23" s="5">
        <v>33</v>
      </c>
      <c r="C23" s="6">
        <f t="shared" si="0"/>
        <v>4.9549549549549547E-3</v>
      </c>
    </row>
    <row r="24" spans="1:3" x14ac:dyDescent="0.25">
      <c r="A24" s="4" t="s">
        <v>61</v>
      </c>
      <c r="B24" s="5">
        <v>25</v>
      </c>
      <c r="C24" s="6">
        <f t="shared" si="0"/>
        <v>3.7537537537537537E-3</v>
      </c>
    </row>
    <row r="25" spans="1:3" x14ac:dyDescent="0.25">
      <c r="A25" s="4" t="s">
        <v>62</v>
      </c>
      <c r="B25" s="5">
        <v>24</v>
      </c>
      <c r="C25" s="6">
        <f t="shared" si="0"/>
        <v>3.6036036036036037E-3</v>
      </c>
    </row>
    <row r="26" spans="1:3" x14ac:dyDescent="0.25">
      <c r="A26" s="4" t="s">
        <v>63</v>
      </c>
      <c r="B26" s="5">
        <v>23</v>
      </c>
      <c r="C26" s="6">
        <f t="shared" si="0"/>
        <v>3.4534534534534536E-3</v>
      </c>
    </row>
    <row r="27" spans="1:3" x14ac:dyDescent="0.25">
      <c r="A27" s="4" t="s">
        <v>64</v>
      </c>
      <c r="B27" s="5">
        <v>19</v>
      </c>
      <c r="C27" s="6">
        <f t="shared" si="0"/>
        <v>2.8528528528528529E-3</v>
      </c>
    </row>
    <row r="28" spans="1:3" x14ac:dyDescent="0.25">
      <c r="A28" s="4" t="s">
        <v>65</v>
      </c>
      <c r="B28" s="5">
        <v>14</v>
      </c>
      <c r="C28" s="6">
        <f t="shared" si="0"/>
        <v>2.1021021021021022E-3</v>
      </c>
    </row>
    <row r="29" spans="1:3" x14ac:dyDescent="0.25">
      <c r="A29" s="4" t="s">
        <v>66</v>
      </c>
      <c r="B29" s="5">
        <v>14</v>
      </c>
      <c r="C29" s="6">
        <f t="shared" si="0"/>
        <v>2.1021021021021022E-3</v>
      </c>
    </row>
    <row r="30" spans="1:3" x14ac:dyDescent="0.25">
      <c r="A30" s="4" t="s">
        <v>67</v>
      </c>
      <c r="B30" s="5">
        <v>10</v>
      </c>
      <c r="C30" s="6">
        <f t="shared" si="0"/>
        <v>1.5015015015015015E-3</v>
      </c>
    </row>
    <row r="31" spans="1:3" x14ac:dyDescent="0.25">
      <c r="A31" s="4" t="s">
        <v>68</v>
      </c>
      <c r="B31" s="5">
        <v>10</v>
      </c>
      <c r="C31" s="6">
        <f t="shared" si="0"/>
        <v>1.5015015015015015E-3</v>
      </c>
    </row>
    <row r="32" spans="1:3" x14ac:dyDescent="0.25">
      <c r="A32" s="4" t="s">
        <v>69</v>
      </c>
      <c r="B32" s="5">
        <v>137</v>
      </c>
      <c r="C32" s="6">
        <f t="shared" si="0"/>
        <v>2.057057057057057E-2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Supplementary Table S1</vt:lpstr>
      <vt:lpstr>Supplementary Table S2</vt:lpstr>
      <vt:lpstr>Supplementary Table S3</vt:lpstr>
      <vt:lpstr>Supplementary Table S4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 Kaj</dc:creator>
  <cp:lastModifiedBy>Mohammed Kajee</cp:lastModifiedBy>
  <dcterms:created xsi:type="dcterms:W3CDTF">2022-11-25T13:25:30Z</dcterms:created>
  <dcterms:modified xsi:type="dcterms:W3CDTF">2022-12-10T11:31:48Z</dcterms:modified>
</cp:coreProperties>
</file>