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C:\Users\ideblauwe\Documents\papers in prep or submitted\Deblauwe et al. in prep\04_Revision_PV\"/>
    </mc:Choice>
  </mc:AlternateContent>
  <xr:revisionPtr revIDLastSave="0" documentId="13_ncr:1_{E011D607-455A-43DB-8E0B-C59C84BE060D}" xr6:coauthVersionLast="47" xr6:coauthVersionMax="47" xr10:uidLastSave="{00000000-0000-0000-0000-000000000000}"/>
  <bookViews>
    <workbookView xWindow="-120" yWindow="-120" windowWidth="29040" windowHeight="15840" xr2:uid="{55C68014-A114-4CE6-98AC-34355AAC4B44}"/>
  </bookViews>
  <sheets>
    <sheet name="Table S1" sheetId="2" r:id="rId1"/>
    <sheet name="Table S2" sheetId="13" r:id="rId2"/>
    <sheet name="Table S3" sheetId="11" r:id="rId3"/>
    <sheet name="Table S4" sheetId="12"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A18" i="12" l="1"/>
  <c r="Y18" i="12"/>
  <c r="V24" i="11" l="1"/>
  <c r="V3" i="13" l="1"/>
  <c r="V23" i="11"/>
  <c r="V16" i="11"/>
  <c r="V19" i="11" l="1"/>
  <c r="V20" i="11"/>
  <c r="V21" i="11"/>
  <c r="V18" i="11"/>
  <c r="V17" i="11"/>
  <c r="V15" i="11"/>
  <c r="V14" i="11"/>
  <c r="V6" i="11" l="1"/>
  <c r="V13" i="13"/>
  <c r="V10" i="13"/>
  <c r="AA23" i="13"/>
  <c r="Z23" i="13"/>
  <c r="X23" i="13"/>
  <c r="W23" i="13"/>
  <c r="V22" i="13"/>
  <c r="V21" i="13"/>
  <c r="V20" i="13"/>
  <c r="V19" i="13"/>
  <c r="V18" i="13"/>
  <c r="V17" i="13"/>
  <c r="V16" i="13"/>
  <c r="V15" i="13"/>
  <c r="V14" i="13"/>
  <c r="V12" i="13"/>
  <c r="V11" i="13"/>
  <c r="V9" i="13"/>
  <c r="V7" i="13"/>
  <c r="V6" i="13"/>
  <c r="V5" i="13"/>
  <c r="V4" i="13"/>
  <c r="V23" i="13" l="1"/>
  <c r="W18" i="12"/>
  <c r="X18" i="12"/>
  <c r="V15" i="12" l="1"/>
  <c r="V14" i="12"/>
  <c r="V12" i="12"/>
  <c r="V9" i="12" l="1"/>
  <c r="V8" i="12"/>
  <c r="V7" i="12"/>
  <c r="V4" i="12" l="1"/>
  <c r="V3" i="12"/>
  <c r="V17" i="12"/>
  <c r="V16" i="12"/>
  <c r="V13" i="12"/>
  <c r="V11" i="12"/>
  <c r="V10" i="12"/>
  <c r="V18" i="12" l="1"/>
  <c r="X25" i="11"/>
  <c r="W25" i="11"/>
  <c r="Z25" i="11" l="1"/>
  <c r="V22" i="11"/>
  <c r="V13" i="11"/>
  <c r="V12" i="11"/>
  <c r="V25" i="11" l="1"/>
</calcChain>
</file>

<file path=xl/sharedStrings.xml><?xml version="1.0" encoding="utf-8"?>
<sst xmlns="http://schemas.openxmlformats.org/spreadsheetml/2006/main" count="824" uniqueCount="234">
  <si>
    <t>MODIRISK</t>
  </si>
  <si>
    <t>EXOSURV</t>
  </si>
  <si>
    <t>MEMO</t>
  </si>
  <si>
    <t>FASFC</t>
  </si>
  <si>
    <t>longitudinal</t>
  </si>
  <si>
    <t>cross-sectional</t>
  </si>
  <si>
    <t>N° BG/site</t>
  </si>
  <si>
    <t>N° GT/site</t>
  </si>
  <si>
    <t>N°OT/site</t>
  </si>
  <si>
    <t>N° LS visits</t>
  </si>
  <si>
    <t>Frequency BG</t>
  </si>
  <si>
    <t>NA</t>
  </si>
  <si>
    <t>every 2 weeks (48h)</t>
  </si>
  <si>
    <t>Frequency GT</t>
  </si>
  <si>
    <t>Frequency OT</t>
  </si>
  <si>
    <t>monthly</t>
  </si>
  <si>
    <t>17 (in 5 km buffer zone)</t>
  </si>
  <si>
    <t>3 or 4 (in 0.5 - 1.5 km buffer zone)</t>
  </si>
  <si>
    <t>monthly (1 week)</t>
  </si>
  <si>
    <t>every 4 weeks</t>
  </si>
  <si>
    <t>once (1 week)</t>
  </si>
  <si>
    <t>1 or 2</t>
  </si>
  <si>
    <t>32 - 42 (in 3 - 5 km buffer zone)</t>
  </si>
  <si>
    <t>4 (in 3 - 10 km buffer zone)</t>
  </si>
  <si>
    <t>every 2 weeks</t>
  </si>
  <si>
    <t>once (24h)</t>
  </si>
  <si>
    <t>BG, GT, OT, LS</t>
  </si>
  <si>
    <t>every 2 or 4 weeks</t>
  </si>
  <si>
    <t>every 2 weeks (during INS in 2014 every week)</t>
  </si>
  <si>
    <t>every month (5 days) (2013) or every 1 (2014 &amp; 2015) or 2 weeks (2016)</t>
  </si>
  <si>
    <t>1 (2016)</t>
  </si>
  <si>
    <t>5 (2013 - 2015) or 10 (2016)</t>
  </si>
  <si>
    <t>4 (2013)</t>
  </si>
  <si>
    <t>1 (2013, 2015) or 4 (2014) (in 6 km buffer zone)</t>
  </si>
  <si>
    <t>2 or 4 (every 4 weeks)</t>
  </si>
  <si>
    <t>4 at PoE (2013)</t>
  </si>
  <si>
    <t>2 - 5 at PoE and 0 - 3 in 200 - 300 m buffer zone</t>
  </si>
  <si>
    <t>N° BG-GAT/site</t>
  </si>
  <si>
    <t>Frequency BG-GAT</t>
  </si>
  <si>
    <t>N° MMT/site</t>
  </si>
  <si>
    <t>Frequency MMT</t>
  </si>
  <si>
    <t>every 1 - 2 weeks (at PoE) and monthly (in 200 - 300 m buffer zone)</t>
  </si>
  <si>
    <t>0 - 10 extra (at PoE) and 0 - 10 in 200 - 300 m buffer zone</t>
  </si>
  <si>
    <t>every 4 weeks (during INS every 2 weeks)</t>
  </si>
  <si>
    <t>every 8 weeks (at PoE) and 2 (in 6 - 8 km buffer zone)</t>
  </si>
  <si>
    <t>OT, LS</t>
  </si>
  <si>
    <t>MMT, BG, GT, OT, LS</t>
  </si>
  <si>
    <t>MMT, OT, LS</t>
  </si>
  <si>
    <t>BG, GT, LS</t>
  </si>
  <si>
    <t>MMT, BG, OT, LS</t>
  </si>
  <si>
    <t>MMT</t>
  </si>
  <si>
    <r>
      <t xml:space="preserve">every 4 weeks (at PoE and in 200 and 500 m buffer zone) or every 8 weeks (only parking lots and in 200 m buffer zone for </t>
    </r>
    <r>
      <rPr>
        <i/>
        <sz val="11"/>
        <color theme="1"/>
        <rFont val="Calibri"/>
        <family val="2"/>
        <scheme val="minor"/>
      </rPr>
      <t>Ae. japonicus</t>
    </r>
    <r>
      <rPr>
        <sz val="11"/>
        <color theme="1"/>
        <rFont val="Calibri"/>
        <family val="2"/>
        <scheme val="minor"/>
      </rPr>
      <t xml:space="preserve"> (Natoye))</t>
    </r>
  </si>
  <si>
    <r>
      <t xml:space="preserve">2 extra (at PoE) (only for </t>
    </r>
    <r>
      <rPr>
        <i/>
        <sz val="11"/>
        <color theme="1"/>
        <rFont val="Calibri"/>
        <family val="2"/>
        <scheme val="minor"/>
      </rPr>
      <t>Ae. japonicus</t>
    </r>
    <r>
      <rPr>
        <sz val="11"/>
        <color theme="1"/>
        <rFont val="Calibri"/>
        <family val="2"/>
        <scheme val="minor"/>
      </rPr>
      <t xml:space="preserve"> (Eupen))</t>
    </r>
  </si>
  <si>
    <r>
      <t xml:space="preserve">1 extra (at PoE) (only for </t>
    </r>
    <r>
      <rPr>
        <i/>
        <sz val="11"/>
        <color theme="1"/>
        <rFont val="Calibri"/>
        <family val="2"/>
        <scheme val="minor"/>
      </rPr>
      <t xml:space="preserve">Ae. japonicus </t>
    </r>
    <r>
      <rPr>
        <sz val="11"/>
        <color theme="1"/>
        <rFont val="Calibri"/>
        <family val="2"/>
        <scheme val="minor"/>
      </rPr>
      <t>(Eupen))</t>
    </r>
  </si>
  <si>
    <r>
      <t>every 2 or 4 (</t>
    </r>
    <r>
      <rPr>
        <i/>
        <sz val="11"/>
        <color theme="1"/>
        <rFont val="Calibri"/>
        <family val="2"/>
        <scheme val="minor"/>
      </rPr>
      <t>Ae. japonicus</t>
    </r>
    <r>
      <rPr>
        <sz val="11"/>
        <color theme="1"/>
        <rFont val="Calibri"/>
        <family val="2"/>
        <scheme val="minor"/>
      </rPr>
      <t xml:space="preserve"> (Natoye)) weeks</t>
    </r>
  </si>
  <si>
    <t>40 (in 5 km buffer zone) (2017 and 2018)</t>
  </si>
  <si>
    <t>2 (in 5 km buffer zone) (2017 and 2018)</t>
  </si>
  <si>
    <r>
      <t xml:space="preserve">3 extra (at PoE) (not for parking lots and </t>
    </r>
    <r>
      <rPr>
        <i/>
        <sz val="11"/>
        <color theme="1"/>
        <rFont val="Calibri"/>
        <family val="2"/>
        <scheme val="minor"/>
      </rPr>
      <t>Ae. japonicus</t>
    </r>
    <r>
      <rPr>
        <sz val="11"/>
        <color theme="1"/>
        <rFont val="Calibri"/>
        <family val="2"/>
        <scheme val="minor"/>
      </rPr>
      <t xml:space="preserve"> (Natoye))</t>
    </r>
  </si>
  <si>
    <t>Year</t>
  </si>
  <si>
    <t>Vrasene</t>
  </si>
  <si>
    <t>First detection method</t>
  </si>
  <si>
    <t>Last detection method</t>
  </si>
  <si>
    <t>Antwerp</t>
  </si>
  <si>
    <t>LS</t>
  </si>
  <si>
    <t>PoE type</t>
  </si>
  <si>
    <t>PoE location</t>
  </si>
  <si>
    <t>BG, LS</t>
  </si>
  <si>
    <t>Lochristi</t>
  </si>
  <si>
    <t>OT</t>
  </si>
  <si>
    <t>BG</t>
  </si>
  <si>
    <t>BG, LS, OT</t>
  </si>
  <si>
    <t>BG, LS, OT, HC</t>
  </si>
  <si>
    <t>Frameries</t>
  </si>
  <si>
    <t>Kallo</t>
  </si>
  <si>
    <t>MMT, BG, LS, OT</t>
  </si>
  <si>
    <t>MMT, BG</t>
  </si>
  <si>
    <t>Wanlin</t>
  </si>
  <si>
    <t>Parking lot</t>
  </si>
  <si>
    <t>Sprimont</t>
  </si>
  <si>
    <t>MMT, BG, LS</t>
  </si>
  <si>
    <t>MMT, BG, OT</t>
  </si>
  <si>
    <t>every 4 weeks (during INS every 2 or 4 weeks)</t>
  </si>
  <si>
    <t>4 (every 8 weeks) (during INS every 1 or 2 weeks)</t>
  </si>
  <si>
    <t>AT</t>
  </si>
  <si>
    <t>PA1</t>
  </si>
  <si>
    <t>EB</t>
  </si>
  <si>
    <t>BA</t>
  </si>
  <si>
    <t>E2</t>
  </si>
  <si>
    <t>E5</t>
  </si>
  <si>
    <t>E0</t>
  </si>
  <si>
    <t>PoE code</t>
  </si>
  <si>
    <t>Methods SC1 INS</t>
  </si>
  <si>
    <t>MEMO+</t>
  </si>
  <si>
    <t>Dilsen-Stokkem</t>
  </si>
  <si>
    <t>MM</t>
  </si>
  <si>
    <t>Maasmechelen</t>
  </si>
  <si>
    <t>Messancy</t>
  </si>
  <si>
    <t>Kortrijk</t>
  </si>
  <si>
    <t>HA</t>
  </si>
  <si>
    <t>Natoye</t>
  </si>
  <si>
    <t>MB</t>
  </si>
  <si>
    <t>SP</t>
  </si>
  <si>
    <t>EU</t>
  </si>
  <si>
    <t>Eupen</t>
  </si>
  <si>
    <t>Project</t>
  </si>
  <si>
    <r>
      <t xml:space="preserve">20 (in 200 and 500 m buffer zone) or 10  (in 200 m buffer zone for </t>
    </r>
    <r>
      <rPr>
        <i/>
        <sz val="11"/>
        <color theme="1"/>
        <rFont val="Calibri"/>
        <family val="2"/>
        <scheme val="minor"/>
      </rPr>
      <t>Ae. japonicus</t>
    </r>
    <r>
      <rPr>
        <sz val="11"/>
        <color theme="1"/>
        <rFont val="Calibri"/>
        <family val="2"/>
        <scheme val="minor"/>
      </rPr>
      <t xml:space="preserve"> (Natoye)) (not for parking lots )</t>
    </r>
  </si>
  <si>
    <r>
      <t>1</t>
    </r>
    <r>
      <rPr>
        <vertAlign val="superscript"/>
        <sz val="11"/>
        <color theme="1"/>
        <rFont val="Calibri"/>
        <family val="2"/>
        <scheme val="minor"/>
      </rPr>
      <t>b</t>
    </r>
  </si>
  <si>
    <t>Jan</t>
  </si>
  <si>
    <t>Feb</t>
  </si>
  <si>
    <t>Mar</t>
  </si>
  <si>
    <t>Apr</t>
  </si>
  <si>
    <t>May</t>
  </si>
  <si>
    <t>Jun</t>
  </si>
  <si>
    <t>Jul</t>
  </si>
  <si>
    <t>Aug</t>
  </si>
  <si>
    <t>Sep</t>
  </si>
  <si>
    <t xml:space="preserve">Oct </t>
  </si>
  <si>
    <t>Nov</t>
  </si>
  <si>
    <t>Dec</t>
  </si>
  <si>
    <t>Used tyre</t>
  </si>
  <si>
    <t>Lucky bamboo</t>
  </si>
  <si>
    <t>MMT, LS, OT</t>
  </si>
  <si>
    <t>In-between detection methods</t>
  </si>
  <si>
    <t>E1</t>
  </si>
  <si>
    <t># Females</t>
  </si>
  <si>
    <t># Males</t>
  </si>
  <si>
    <t># Larvae</t>
  </si>
  <si>
    <t># Pupae</t>
  </si>
  <si>
    <t># Eggs</t>
  </si>
  <si>
    <t>Total</t>
  </si>
  <si>
    <t>Total # individuals</t>
  </si>
  <si>
    <t>Reference</t>
  </si>
  <si>
    <t>Boukraa et al. 2013, Deblauwe et al. 2015</t>
  </si>
  <si>
    <t>Deblauwe et al. 2015</t>
  </si>
  <si>
    <t>Demeulemeester et al. 2014</t>
  </si>
  <si>
    <t>Eghezée</t>
  </si>
  <si>
    <t>MMT, LS</t>
  </si>
  <si>
    <t>Versteirt et al. 2009</t>
  </si>
  <si>
    <t>MMT, BG, GT, LS</t>
  </si>
  <si>
    <t>Damiens et al. 2014</t>
  </si>
  <si>
    <t>Deblauwe et al. 2012, 2014</t>
  </si>
  <si>
    <t>Allotment garden</t>
  </si>
  <si>
    <t>LS, OT</t>
  </si>
  <si>
    <t>Industrial area</t>
  </si>
  <si>
    <t>MMT, GT, LS, OT</t>
  </si>
  <si>
    <t>Collection methods</t>
  </si>
  <si>
    <t>MMT, OT</t>
  </si>
  <si>
    <t>GT</t>
  </si>
  <si>
    <t>MMT, GT, BG-GAT, LS</t>
  </si>
  <si>
    <r>
      <t xml:space="preserve">MMT = Mosquito Magnet trap, BG = BG-Sentinel trap, GT = CDC gravid trap, BG-GAT = BG-gravid </t>
    </r>
    <r>
      <rPr>
        <i/>
        <sz val="11"/>
        <color theme="1"/>
        <rFont val="Calibri"/>
        <family val="2"/>
        <scheme val="minor"/>
      </rPr>
      <t>Aedes</t>
    </r>
    <r>
      <rPr>
        <sz val="11"/>
        <color theme="1"/>
        <rFont val="Calibri"/>
        <family val="2"/>
        <scheme val="minor"/>
      </rPr>
      <t xml:space="preserve"> trap, LS = larval sampling, OT = oviposition trap</t>
    </r>
  </si>
  <si>
    <t>MMT, BG, GT, LS, OT</t>
  </si>
  <si>
    <t>Versteirt et al. 2012</t>
  </si>
  <si>
    <t>MMT, GT</t>
  </si>
  <si>
    <r>
      <rPr>
        <vertAlign val="superscript"/>
        <sz val="11"/>
        <color theme="1"/>
        <rFont val="Calibri"/>
        <family val="2"/>
        <scheme val="minor"/>
      </rPr>
      <t>a</t>
    </r>
    <r>
      <rPr>
        <sz val="11"/>
        <color theme="1"/>
        <rFont val="Calibri"/>
        <family val="2"/>
        <scheme val="minor"/>
      </rPr>
      <t>Perimeter around point of first detection</t>
    </r>
  </si>
  <si>
    <r>
      <t>Sampling perimeter</t>
    </r>
    <r>
      <rPr>
        <b/>
        <vertAlign val="superscript"/>
        <sz val="11"/>
        <color theme="1"/>
        <rFont val="Calibri"/>
        <family val="2"/>
        <scheme val="minor"/>
      </rPr>
      <t>a</t>
    </r>
  </si>
  <si>
    <t>5 km</t>
  </si>
  <si>
    <t>1 km</t>
  </si>
  <si>
    <r>
      <rPr>
        <vertAlign val="superscript"/>
        <sz val="11"/>
        <color theme="1"/>
        <rFont val="Calibri"/>
        <family val="2"/>
        <scheme val="minor"/>
      </rPr>
      <t>b</t>
    </r>
    <r>
      <rPr>
        <sz val="11"/>
        <color theme="1"/>
        <rFont val="Calibri"/>
        <family val="2"/>
        <scheme val="minor"/>
      </rPr>
      <t>Hatched to adult</t>
    </r>
  </si>
  <si>
    <t>GT, LS</t>
  </si>
  <si>
    <t>at PoE</t>
  </si>
  <si>
    <t>BG, GT, LS, OT</t>
  </si>
  <si>
    <t>2 (at PoE)</t>
  </si>
  <si>
    <t>3 (in 500 m buffer zone) (only at one PoE (Kallo))</t>
  </si>
  <si>
    <t>MMT, BG, GT, BG-GAT, OT, LS</t>
  </si>
  <si>
    <t>X</t>
  </si>
  <si>
    <t>AT*</t>
  </si>
  <si>
    <t>MM*</t>
  </si>
  <si>
    <t xml:space="preserve"> OT, LS</t>
  </si>
  <si>
    <t>every 8 weeks</t>
  </si>
  <si>
    <t>0 (selected parking lots) or 1 (extra parking lots after detection)</t>
  </si>
  <si>
    <t>200 m</t>
  </si>
  <si>
    <t>500 m</t>
  </si>
  <si>
    <t>EB*</t>
  </si>
  <si>
    <t>AB*</t>
  </si>
  <si>
    <t>E6*</t>
  </si>
  <si>
    <t>MMT = Mosquito Magnet trap, BG = BG-Sentinel trap, OT = oviposition trap, LS = larval sampling, HC = hand capture of adults during larval sampling</t>
  </si>
  <si>
    <t>300 m</t>
  </si>
  <si>
    <t>BG, OT, LS</t>
  </si>
  <si>
    <r>
      <t>11</t>
    </r>
    <r>
      <rPr>
        <vertAlign val="superscript"/>
        <sz val="11"/>
        <color theme="1"/>
        <rFont val="Calibri"/>
        <family val="2"/>
        <scheme val="minor"/>
      </rPr>
      <t>b</t>
    </r>
  </si>
  <si>
    <r>
      <t>10</t>
    </r>
    <r>
      <rPr>
        <vertAlign val="superscript"/>
        <sz val="11"/>
        <color theme="1"/>
        <rFont val="Calibri"/>
        <family val="2"/>
        <scheme val="minor"/>
      </rPr>
      <t>b</t>
    </r>
  </si>
  <si>
    <r>
      <t>2</t>
    </r>
    <r>
      <rPr>
        <vertAlign val="superscript"/>
        <sz val="11"/>
        <color theme="1"/>
        <rFont val="Calibri"/>
        <family val="2"/>
        <scheme val="minor"/>
      </rPr>
      <t>b</t>
    </r>
  </si>
  <si>
    <t>At PoE</t>
  </si>
  <si>
    <t>Versteirt et al. 2011</t>
  </si>
  <si>
    <t>2 km</t>
  </si>
  <si>
    <r>
      <rPr>
        <vertAlign val="superscript"/>
        <sz val="11"/>
        <color theme="1"/>
        <rFont val="Calibri"/>
        <family val="2"/>
        <scheme val="minor"/>
      </rPr>
      <t>c</t>
    </r>
    <r>
      <rPr>
        <sz val="11"/>
        <color theme="1"/>
        <rFont val="Calibri"/>
        <family val="2"/>
        <scheme val="minor"/>
      </rPr>
      <t>Hatched to adult or larvae</t>
    </r>
  </si>
  <si>
    <r>
      <t>392</t>
    </r>
    <r>
      <rPr>
        <vertAlign val="superscript"/>
        <sz val="11"/>
        <color theme="1"/>
        <rFont val="Calibri"/>
        <family val="2"/>
        <scheme val="minor"/>
      </rPr>
      <t>c</t>
    </r>
  </si>
  <si>
    <r>
      <t>93</t>
    </r>
    <r>
      <rPr>
        <vertAlign val="superscript"/>
        <sz val="11"/>
        <color theme="1"/>
        <rFont val="Calibri"/>
        <family val="2"/>
        <scheme val="minor"/>
      </rPr>
      <t>c</t>
    </r>
  </si>
  <si>
    <t>800 m</t>
  </si>
  <si>
    <r>
      <t>MMT, BG</t>
    </r>
    <r>
      <rPr>
        <vertAlign val="superscript"/>
        <sz val="11"/>
        <color theme="1"/>
        <rFont val="Calibri"/>
        <family val="2"/>
        <scheme val="minor"/>
      </rPr>
      <t>b</t>
    </r>
    <r>
      <rPr>
        <sz val="11"/>
        <color theme="1"/>
        <rFont val="Calibri"/>
        <family val="2"/>
        <scheme val="minor"/>
      </rPr>
      <t>, GT</t>
    </r>
    <r>
      <rPr>
        <vertAlign val="superscript"/>
        <sz val="11"/>
        <color theme="1"/>
        <rFont val="Calibri"/>
        <family val="2"/>
        <scheme val="minor"/>
      </rPr>
      <t>b</t>
    </r>
    <r>
      <rPr>
        <sz val="11"/>
        <color theme="1"/>
        <rFont val="Calibri"/>
        <family val="2"/>
        <scheme val="minor"/>
      </rPr>
      <t>, LS, OT</t>
    </r>
  </si>
  <si>
    <r>
      <rPr>
        <vertAlign val="superscript"/>
        <sz val="11"/>
        <color theme="1"/>
        <rFont val="Calibri"/>
        <family val="2"/>
        <scheme val="minor"/>
      </rPr>
      <t>b</t>
    </r>
    <r>
      <rPr>
        <sz val="11"/>
        <color theme="1"/>
        <rFont val="Calibri"/>
        <family val="2"/>
        <scheme val="minor"/>
      </rPr>
      <t xml:space="preserve">These traps were only set-up during the intensive survey after the first detection of </t>
    </r>
    <r>
      <rPr>
        <i/>
        <sz val="11"/>
        <color theme="1"/>
        <rFont val="Calibri"/>
        <family val="2"/>
        <scheme val="minor"/>
      </rPr>
      <t>Aedes albopictus</t>
    </r>
  </si>
  <si>
    <r>
      <t>MMT, BG</t>
    </r>
    <r>
      <rPr>
        <vertAlign val="superscript"/>
        <sz val="11"/>
        <color theme="1"/>
        <rFont val="Calibri"/>
        <family val="2"/>
        <scheme val="minor"/>
      </rPr>
      <t>b</t>
    </r>
    <r>
      <rPr>
        <sz val="11"/>
        <color theme="1"/>
        <rFont val="Calibri"/>
        <family val="2"/>
        <scheme val="minor"/>
      </rPr>
      <t>, LS, OT</t>
    </r>
  </si>
  <si>
    <r>
      <t>FASFC, ULG</t>
    </r>
    <r>
      <rPr>
        <vertAlign val="superscript"/>
        <sz val="11"/>
        <color theme="1"/>
        <rFont val="Calibri"/>
        <family val="2"/>
        <scheme val="minor"/>
      </rPr>
      <t>c</t>
    </r>
  </si>
  <si>
    <r>
      <t>Port</t>
    </r>
    <r>
      <rPr>
        <vertAlign val="superscript"/>
        <sz val="11"/>
        <color theme="1"/>
        <rFont val="Calibri"/>
        <family val="2"/>
        <scheme val="minor"/>
      </rPr>
      <t>d</t>
    </r>
  </si>
  <si>
    <r>
      <rPr>
        <vertAlign val="superscript"/>
        <sz val="11"/>
        <color theme="1"/>
        <rFont val="Calibri"/>
        <family val="2"/>
        <scheme val="minor"/>
      </rPr>
      <t>d</t>
    </r>
    <r>
      <rPr>
        <sz val="11"/>
        <color theme="1"/>
        <rFont val="Calibri"/>
        <family val="2"/>
        <scheme val="minor"/>
      </rPr>
      <t>Lucky bamboo shipment</t>
    </r>
  </si>
  <si>
    <r>
      <t>1</t>
    </r>
    <r>
      <rPr>
        <vertAlign val="superscript"/>
        <sz val="11"/>
        <color theme="1"/>
        <rFont val="Calibri"/>
        <family val="2"/>
        <scheme val="minor"/>
      </rPr>
      <t>e</t>
    </r>
  </si>
  <si>
    <r>
      <rPr>
        <vertAlign val="superscript"/>
        <sz val="11"/>
        <color theme="1"/>
        <rFont val="Calibri"/>
        <family val="2"/>
        <scheme val="minor"/>
      </rPr>
      <t>e</t>
    </r>
    <r>
      <rPr>
        <sz val="11"/>
        <color theme="1"/>
        <rFont val="Calibri"/>
        <family val="2"/>
        <scheme val="minor"/>
      </rPr>
      <t>Sample with multiple small larvae tested by DNA-barcoding</t>
    </r>
  </si>
  <si>
    <r>
      <t>MMT</t>
    </r>
    <r>
      <rPr>
        <vertAlign val="superscript"/>
        <sz val="11"/>
        <color theme="1"/>
        <rFont val="Calibri"/>
        <family val="2"/>
        <scheme val="minor"/>
      </rPr>
      <t>d</t>
    </r>
    <r>
      <rPr>
        <sz val="11"/>
        <color theme="1"/>
        <rFont val="Calibri"/>
        <family val="2"/>
        <scheme val="minor"/>
      </rPr>
      <t>, LS</t>
    </r>
  </si>
  <si>
    <r>
      <t>LS</t>
    </r>
    <r>
      <rPr>
        <vertAlign val="superscript"/>
        <sz val="11"/>
        <color theme="1"/>
        <rFont val="Calibri"/>
        <family val="2"/>
        <scheme val="minor"/>
      </rPr>
      <t>d</t>
    </r>
    <r>
      <rPr>
        <sz val="11"/>
        <color theme="1"/>
        <rFont val="Calibri"/>
        <family val="2"/>
        <scheme val="minor"/>
      </rPr>
      <t>, OT</t>
    </r>
  </si>
  <si>
    <r>
      <rPr>
        <vertAlign val="superscript"/>
        <sz val="11"/>
        <color theme="1"/>
        <rFont val="Calibri"/>
        <family val="2"/>
        <scheme val="minor"/>
      </rPr>
      <t>d</t>
    </r>
    <r>
      <rPr>
        <sz val="11"/>
        <color theme="1"/>
        <rFont val="Calibri"/>
        <family val="2"/>
        <scheme val="minor"/>
      </rPr>
      <t>MMT was set-up only for one week in June at SP, LS was done only once in September at EU</t>
    </r>
  </si>
  <si>
    <r>
      <t>OT</t>
    </r>
    <r>
      <rPr>
        <vertAlign val="superscript"/>
        <sz val="11"/>
        <color theme="1"/>
        <rFont val="Calibri"/>
        <family val="2"/>
        <scheme val="minor"/>
      </rPr>
      <t>e</t>
    </r>
  </si>
  <si>
    <t>DiMoC</t>
  </si>
  <si>
    <t xml:space="preserve"> OT</t>
  </si>
  <si>
    <t>every week</t>
  </si>
  <si>
    <r>
      <rPr>
        <vertAlign val="superscript"/>
        <sz val="11"/>
        <color theme="1"/>
        <rFont val="Calibri"/>
        <family val="2"/>
        <scheme val="minor"/>
      </rPr>
      <t>e</t>
    </r>
    <r>
      <rPr>
        <sz val="11"/>
        <color theme="1"/>
        <rFont val="Calibri"/>
        <family val="2"/>
        <scheme val="minor"/>
      </rPr>
      <t>25 OT were set-up at the side and back of the used tyre company (part in forest) to collect eggs for experiments</t>
    </r>
  </si>
  <si>
    <r>
      <t>0 or 1</t>
    </r>
    <r>
      <rPr>
        <vertAlign val="superscript"/>
        <sz val="11"/>
        <color theme="1"/>
        <rFont val="Calibri"/>
        <family val="2"/>
        <scheme val="minor"/>
      </rPr>
      <t>a</t>
    </r>
  </si>
  <si>
    <r>
      <t>10 or 20 (2 PoE's at border with Germany in 2017</t>
    </r>
    <r>
      <rPr>
        <vertAlign val="superscript"/>
        <sz val="11"/>
        <color theme="1"/>
        <rFont val="Calibri"/>
        <family val="2"/>
        <scheme val="minor"/>
      </rPr>
      <t>b</t>
    </r>
    <r>
      <rPr>
        <sz val="11"/>
        <color theme="1"/>
        <rFont val="Calibri"/>
        <family val="2"/>
        <scheme val="minor"/>
      </rPr>
      <t>)</t>
    </r>
  </si>
  <si>
    <r>
      <t>4 (every 8 weeks) (during INS every 4 weeks), 0 (parking lots in 2018 and 2019) or 2 (border Germany</t>
    </r>
    <r>
      <rPr>
        <vertAlign val="superscript"/>
        <sz val="11"/>
        <color theme="1"/>
        <rFont val="Calibri"/>
        <family val="2"/>
        <scheme val="minor"/>
      </rPr>
      <t>b</t>
    </r>
    <r>
      <rPr>
        <sz val="11"/>
        <color theme="1"/>
        <rFont val="Calibri"/>
        <family val="2"/>
        <scheme val="minor"/>
      </rPr>
      <t>)</t>
    </r>
  </si>
  <si>
    <r>
      <t xml:space="preserve">1 (only for </t>
    </r>
    <r>
      <rPr>
        <i/>
        <sz val="11"/>
        <color theme="1"/>
        <rFont val="Calibri"/>
        <family val="2"/>
        <scheme val="minor"/>
      </rPr>
      <t xml:space="preserve">Ae. japonicus </t>
    </r>
    <r>
      <rPr>
        <sz val="11"/>
        <color theme="1"/>
        <rFont val="Calibri"/>
        <family val="2"/>
        <scheme val="minor"/>
      </rPr>
      <t>(Maasmechelen))</t>
    </r>
  </si>
  <si>
    <t>SC1 = scenario 1 (no establishment), SC1 INS = scenario 1 with IMS introduction followed by intensive survey (INS), SC2 = scenario 2 (locally established, &lt; 25 km²), SC3 = scenario 3 (widely established, &gt; 25 km²), PoE = point of entry, MMT = Mosquito Magnet trap, BG = BG-Sentinel trap, OT = oviposition trap, GT = gravid trap, BG-GAT = BG gravid Aedes trap, LS = larval sampling</t>
  </si>
  <si>
    <r>
      <rPr>
        <vertAlign val="superscript"/>
        <sz val="11"/>
        <color theme="1"/>
        <rFont val="Calibri"/>
        <family val="2"/>
        <scheme val="minor"/>
      </rPr>
      <t>c</t>
    </r>
    <r>
      <rPr>
        <sz val="11"/>
        <color theme="1"/>
        <rFont val="Calibri"/>
        <family val="2"/>
        <scheme val="minor"/>
      </rPr>
      <t>The first female was collected at this PoE in 2013 during a project of the University of Liège</t>
    </r>
  </si>
  <si>
    <r>
      <rPr>
        <b/>
        <sz val="11"/>
        <color theme="1"/>
        <rFont val="Calibri"/>
        <family val="2"/>
        <scheme val="minor"/>
      </rPr>
      <t>X</t>
    </r>
    <r>
      <rPr>
        <sz val="11"/>
        <color theme="1"/>
        <rFont val="Calibri"/>
        <family val="2"/>
        <scheme val="minor"/>
      </rPr>
      <t xml:space="preserve"> = Chemical control executed</t>
    </r>
  </si>
  <si>
    <t>1.5 km</t>
  </si>
  <si>
    <r>
      <rPr>
        <vertAlign val="superscript"/>
        <sz val="11"/>
        <color theme="1"/>
        <rFont val="Calibri"/>
        <family val="2"/>
        <scheme val="minor"/>
      </rPr>
      <t>c</t>
    </r>
    <r>
      <rPr>
        <sz val="11"/>
        <color theme="1"/>
        <rFont val="Calibri"/>
        <family val="2"/>
        <scheme val="minor"/>
      </rPr>
      <t>Hatched to adult</t>
    </r>
  </si>
  <si>
    <r>
      <rPr>
        <vertAlign val="superscript"/>
        <sz val="11"/>
        <color theme="1"/>
        <rFont val="Calibri"/>
        <family val="2"/>
        <scheme val="minor"/>
      </rPr>
      <t>b</t>
    </r>
    <r>
      <rPr>
        <sz val="11"/>
        <color theme="1"/>
        <rFont val="Calibri"/>
        <family val="2"/>
        <scheme val="minor"/>
      </rPr>
      <t>Number of positive oviposition traps, eggs were not counted</t>
    </r>
  </si>
  <si>
    <r>
      <t>4</t>
    </r>
    <r>
      <rPr>
        <vertAlign val="superscript"/>
        <sz val="11"/>
        <color theme="1"/>
        <rFont val="Calibri"/>
        <family val="2"/>
        <scheme val="minor"/>
      </rPr>
      <t>c</t>
    </r>
  </si>
  <si>
    <r>
      <t xml:space="preserve">MMT = Mosquito Magnet trap, BG = BG-Sentinel trap, GT = Frommer updraft gravid trap, BG-GAT = BG-gravid </t>
    </r>
    <r>
      <rPr>
        <i/>
        <sz val="11"/>
        <color theme="1"/>
        <rFont val="Calibri"/>
        <family val="2"/>
        <scheme val="minor"/>
      </rPr>
      <t>Aedes</t>
    </r>
    <r>
      <rPr>
        <sz val="11"/>
        <color theme="1"/>
        <rFont val="Calibri"/>
        <family val="2"/>
        <scheme val="minor"/>
      </rPr>
      <t xml:space="preserve"> trap, LS = larval sampling, OT = oviposition trap</t>
    </r>
  </si>
  <si>
    <r>
      <rPr>
        <b/>
        <sz val="11"/>
        <color theme="1"/>
        <rFont val="Calibri"/>
        <family val="2"/>
        <scheme val="minor"/>
      </rPr>
      <t>X</t>
    </r>
    <r>
      <rPr>
        <sz val="11"/>
        <color theme="1"/>
        <rFont val="Calibri"/>
        <family val="2"/>
        <scheme val="minor"/>
      </rPr>
      <t xml:space="preserve"> = Sensitisation campaign in 2018 and chemical control executed in 2019</t>
    </r>
  </si>
  <si>
    <t>*Chemical control was also executed in 2020 (Apr-May-Jun-Jul)</t>
  </si>
  <si>
    <r>
      <t xml:space="preserve">*Chemical control was also executed preventively when no </t>
    </r>
    <r>
      <rPr>
        <i/>
        <sz val="11"/>
        <color theme="1"/>
        <rFont val="Calibri"/>
        <family val="2"/>
        <scheme val="minor"/>
      </rPr>
      <t>Aedes albopictus</t>
    </r>
    <r>
      <rPr>
        <sz val="11"/>
        <color theme="1"/>
        <rFont val="Calibri"/>
        <family val="2"/>
        <scheme val="minor"/>
      </rPr>
      <t xml:space="preserve"> was detected at AT in 2017 (Apr-May-Jun-Jul-Aug), 2018 (Apr-Jun-Jul-Sep), 2019 (May-Jun-Aug) and 2020 (May-Jun-Jul), at EB in 2017 (Mar-Apr) and 2020 (May-Jun-Jul), at AB in 2019 (May-Jun-Aug) and 2020 (May-Jun-Jul) and at E6 in 2020 (May-Jun-Jul)</t>
    </r>
  </si>
  <si>
    <t>Methods SC1</t>
  </si>
  <si>
    <t>Methods SC2</t>
  </si>
  <si>
    <t>Methods SC3</t>
  </si>
  <si>
    <r>
      <rPr>
        <vertAlign val="superscript"/>
        <sz val="11"/>
        <color theme="1"/>
        <rFont val="Calibri"/>
        <family val="2"/>
        <scheme val="minor"/>
      </rPr>
      <t>a</t>
    </r>
    <r>
      <rPr>
        <sz val="11"/>
        <color theme="1"/>
        <rFont val="Calibri"/>
        <family val="2"/>
        <scheme val="minor"/>
      </rPr>
      <t>At parking lots no adult traps were placed because of risk for vandalism or theft; at used tyre and lucky bamboo companies both a MMT and BG were placed; at other PoE's an MMT was placed, except when a propane bottle was not allowed or current/solar power was available for the BG</t>
    </r>
  </si>
  <si>
    <r>
      <rPr>
        <vertAlign val="superscript"/>
        <sz val="11"/>
        <color theme="1"/>
        <rFont val="Calibri"/>
        <family val="2"/>
        <scheme val="minor"/>
      </rPr>
      <t>b</t>
    </r>
    <r>
      <rPr>
        <sz val="11"/>
        <color theme="1"/>
        <rFont val="Calibri"/>
        <family val="2"/>
        <scheme val="minor"/>
      </rPr>
      <t>In 2017 a network of 40 OT between the cemetery in Raeren (RA) and the cemetery in Rocherath (RO) and a LS campaign (an adapted SC1 monitoring) were set-up along the main roads and highway that run parallel and close to the German border.  Inspection of local cemeteries RA (2017 only) and RO were executed twice a year</t>
    </r>
  </si>
  <si>
    <t>2007 - 2010 (MODIRISK)</t>
  </si>
  <si>
    <t>2012 (EXOSURV)</t>
  </si>
  <si>
    <t>2013-2016 (FASFC)</t>
  </si>
  <si>
    <t>2017-2019 (MEMO)</t>
  </si>
  <si>
    <t xml:space="preserve"> 2020 (MEMO+)</t>
  </si>
  <si>
    <t>2020 (DiMoC)</t>
  </si>
  <si>
    <r>
      <t xml:space="preserve">Table S1. </t>
    </r>
    <r>
      <rPr>
        <sz val="11"/>
        <color theme="1"/>
        <rFont val="Calibri"/>
        <family val="2"/>
        <scheme val="minor"/>
      </rPr>
      <t>Overview of the trapping methods used to monitor invasive mosquito species (IMS) in Belgium during the different years (and projects) and in different risk scenarios, indicating the number of traps or larval sampling visits per site and the frequency of trapping or larval sampling.</t>
    </r>
  </si>
  <si>
    <r>
      <t>Table S2.</t>
    </r>
    <r>
      <rPr>
        <sz val="11"/>
        <color theme="1"/>
        <rFont val="Calibri"/>
        <family val="2"/>
        <scheme val="minor"/>
      </rPr>
      <t xml:space="preserve"> </t>
    </r>
    <r>
      <rPr>
        <i/>
        <sz val="11"/>
        <color theme="1"/>
        <rFont val="Calibri"/>
        <family val="2"/>
        <scheme val="minor"/>
      </rPr>
      <t>Aedes albopictus</t>
    </r>
    <r>
      <rPr>
        <sz val="11"/>
        <color theme="1"/>
        <rFont val="Calibri"/>
        <family val="2"/>
        <scheme val="minor"/>
      </rPr>
      <t xml:space="preserve"> detections in Belgium between 2007 and 2020 at the ten points of entry (PoE’s) per year including the sampling perimeter, collection and detection methods, the collection (light grey) and detection (dark grey) period, the control measures (</t>
    </r>
    <r>
      <rPr>
        <b/>
        <sz val="11"/>
        <color theme="1"/>
        <rFont val="Calibri"/>
        <family val="2"/>
        <scheme val="minor"/>
      </rPr>
      <t>X</t>
    </r>
    <r>
      <rPr>
        <sz val="11"/>
        <color theme="1"/>
        <rFont val="Calibri"/>
        <family val="2"/>
        <scheme val="minor"/>
      </rPr>
      <t>), the number of individuals (total, females, males, larvae and eggs) and the project.</t>
    </r>
  </si>
  <si>
    <r>
      <t>Table S3.</t>
    </r>
    <r>
      <rPr>
        <sz val="11"/>
        <color theme="1"/>
        <rFont val="Calibri"/>
        <family val="2"/>
        <scheme val="minor"/>
      </rPr>
      <t xml:space="preserve"> </t>
    </r>
    <r>
      <rPr>
        <i/>
        <sz val="11"/>
        <color theme="1"/>
        <rFont val="Calibri"/>
        <family val="2"/>
        <scheme val="minor"/>
      </rPr>
      <t>Aedes japonicus</t>
    </r>
    <r>
      <rPr>
        <sz val="11"/>
        <color theme="1"/>
        <rFont val="Calibri"/>
        <family val="2"/>
        <scheme val="minor"/>
      </rPr>
      <t xml:space="preserve"> detections in Belgium between 2007 and 2020 at the four points of entry (PoE’s) per year including the sampling perimeter, collection and detection methods, the collection (light grey) and detection (dark grey) period, the control measures (</t>
    </r>
    <r>
      <rPr>
        <b/>
        <sz val="11"/>
        <color theme="1"/>
        <rFont val="Calibri"/>
        <family val="2"/>
        <scheme val="minor"/>
      </rPr>
      <t>X</t>
    </r>
    <r>
      <rPr>
        <sz val="11"/>
        <color theme="1"/>
        <rFont val="Calibri"/>
        <family val="2"/>
        <scheme val="minor"/>
      </rPr>
      <t>), the number of individuals (total, females, males, larvae and eggs) and the project.</t>
    </r>
  </si>
  <si>
    <r>
      <t>Table S4.</t>
    </r>
    <r>
      <rPr>
        <sz val="11"/>
        <color theme="1"/>
        <rFont val="Calibri"/>
        <family val="2"/>
        <scheme val="minor"/>
      </rPr>
      <t xml:space="preserve"> </t>
    </r>
    <r>
      <rPr>
        <i/>
        <sz val="11"/>
        <color theme="1"/>
        <rFont val="Calibri"/>
        <family val="2"/>
        <scheme val="minor"/>
      </rPr>
      <t>Aedes koreicus</t>
    </r>
    <r>
      <rPr>
        <sz val="11"/>
        <color theme="1"/>
        <rFont val="Calibri"/>
        <family val="2"/>
        <scheme val="minor"/>
      </rPr>
      <t xml:space="preserve"> detections in Belgium between 2007 and 2020 at the two points of entry (PoE’s) per year including the sampling perimeter, collection and detection methods, the collection (light grey) and detection (dark grey) period, the control measures (</t>
    </r>
    <r>
      <rPr>
        <b/>
        <sz val="11"/>
        <color theme="1"/>
        <rFont val="Calibri"/>
        <family val="2"/>
        <scheme val="minor"/>
      </rPr>
      <t>X</t>
    </r>
    <r>
      <rPr>
        <sz val="11"/>
        <color theme="1"/>
        <rFont val="Calibri"/>
        <family val="2"/>
        <scheme val="minor"/>
      </rPr>
      <t>), the number of individuals (total, females, males, larvae and eggs) and the project.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</si>
</sst>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1];[Red]\-#,##0\ [$€-1]"/>
  </numFmts>
  <fonts count="7" x14ac:knownFonts="1">
    <font>
      <sz val="11"/>
      <color theme="1"/>
      <name val="Calibri"/>
      <family val="2"/>
      <scheme val="minor"/>
    </font>
    <font>
      <b/>
      <sz val="11"/>
      <color theme="1"/>
      <name val="Calibri"/>
      <family val="2"/>
      <scheme val="minor"/>
    </font>
    <font>
      <i/>
      <sz val="11"/>
      <color theme="1"/>
      <name val="Calibri"/>
      <family val="2"/>
      <scheme val="minor"/>
    </font>
    <font>
      <sz val="8"/>
      <name val="Calibri"/>
      <family val="2"/>
      <scheme val="minor"/>
    </font>
    <font>
      <vertAlign val="superscript"/>
      <sz val="11"/>
      <color theme="1"/>
      <name val="Calibri"/>
      <family val="2"/>
      <scheme val="minor"/>
    </font>
    <font>
      <sz val="11"/>
      <color theme="9"/>
      <name val="Calibri"/>
      <family val="2"/>
      <scheme val="minor"/>
    </font>
    <font>
      <b/>
      <vertAlign val="superscript"/>
      <sz val="11"/>
      <color theme="1"/>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theme="0" tint="-0.499984740745262"/>
        <bgColor indexed="64"/>
      </patternFill>
    </fill>
    <fill>
      <patternFill patternType="solid">
        <fgColor theme="1" tint="0.499984740745262"/>
        <bgColor indexed="64"/>
      </patternFill>
    </fill>
  </fills>
  <borders count="23">
    <border>
      <left/>
      <right/>
      <top/>
      <bottom/>
      <diagonal/>
    </border>
    <border>
      <left/>
      <right/>
      <top/>
      <bottom style="thin">
        <color indexed="64"/>
      </bottom>
      <diagonal/>
    </border>
    <border>
      <left/>
      <right/>
      <top style="thin">
        <color indexed="64"/>
      </top>
      <bottom/>
      <diagonal/>
    </border>
    <border>
      <left/>
      <right/>
      <top style="medium">
        <color indexed="64"/>
      </top>
      <bottom/>
      <diagonal/>
    </border>
    <border>
      <left/>
      <right/>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right/>
      <top style="thin">
        <color indexed="64"/>
      </top>
      <bottom style="thin">
        <color indexed="64"/>
      </bottom>
      <diagonal/>
    </border>
    <border>
      <left/>
      <right style="medium">
        <color indexed="64"/>
      </right>
      <top/>
      <bottom style="thin">
        <color indexed="64"/>
      </bottom>
      <diagonal/>
    </border>
    <border>
      <left style="medium">
        <color indexed="64"/>
      </left>
      <right/>
      <top/>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thin">
        <color indexed="64"/>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top style="thin">
        <color indexed="64"/>
      </top>
      <bottom/>
      <diagonal/>
    </border>
    <border>
      <left style="medium">
        <color indexed="64"/>
      </left>
      <right/>
      <top/>
      <bottom style="medium">
        <color indexed="64"/>
      </bottom>
      <diagonal/>
    </border>
    <border>
      <left/>
      <right/>
      <top style="thin">
        <color auto="1"/>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s>
  <cellStyleXfs count="1">
    <xf numFmtId="0" fontId="0" fillId="0" borderId="0"/>
  </cellStyleXfs>
  <cellXfs count="184">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1" fillId="0" borderId="0" xfId="0" applyFont="1" applyAlignment="1">
      <alignment horizontal="center" vertical="top" wrapText="1"/>
    </xf>
    <xf numFmtId="0" fontId="1" fillId="0" borderId="0" xfId="0" applyFont="1" applyAlignment="1">
      <alignment horizontal="center" vertical="top" wrapText="1"/>
    </xf>
    <xf numFmtId="0" fontId="0" fillId="0" borderId="0" xfId="0" applyAlignment="1">
      <alignment horizontal="center" vertical="top" wrapText="1"/>
    </xf>
    <xf numFmtId="0" fontId="1" fillId="0" borderId="1" xfId="0" applyFont="1" applyBorder="1" applyAlignment="1">
      <alignment horizontal="left" vertical="top" wrapText="1"/>
    </xf>
    <xf numFmtId="0" fontId="0" fillId="0" borderId="1" xfId="0" applyBorder="1" applyAlignment="1">
      <alignment horizontal="left" vertical="top" wrapText="1"/>
    </xf>
    <xf numFmtId="0" fontId="0" fillId="0" borderId="0" xfId="0" applyBorder="1" applyAlignment="1">
      <alignment horizontal="left"/>
    </xf>
    <xf numFmtId="0" fontId="0" fillId="0" borderId="1" xfId="0" applyBorder="1" applyAlignment="1">
      <alignment horizontal="left"/>
    </xf>
    <xf numFmtId="0" fontId="0" fillId="0" borderId="1" xfId="0" applyBorder="1"/>
    <xf numFmtId="0" fontId="0" fillId="0" borderId="1" xfId="0" applyBorder="1" applyAlignment="1">
      <alignment horizontal="left" vertical="center"/>
    </xf>
    <xf numFmtId="0" fontId="0" fillId="0" borderId="0" xfId="0" applyAlignment="1">
      <alignment horizontal="center" vertical="top" wrapText="1"/>
    </xf>
    <xf numFmtId="0" fontId="0" fillId="0" borderId="0" xfId="0" applyBorder="1" applyAlignment="1">
      <alignment horizontal="left" vertical="top" wrapText="1"/>
    </xf>
    <xf numFmtId="0" fontId="0" fillId="0" borderId="2" xfId="0" applyBorder="1" applyAlignment="1">
      <alignment horizontal="left"/>
    </xf>
    <xf numFmtId="0" fontId="0" fillId="0" borderId="1" xfId="0" applyBorder="1" applyAlignment="1">
      <alignment horizontal="center"/>
    </xf>
    <xf numFmtId="0" fontId="0" fillId="0" borderId="0" xfId="0" applyAlignment="1">
      <alignment horizontal="center"/>
    </xf>
    <xf numFmtId="0" fontId="0" fillId="0" borderId="0" xfId="0" applyBorder="1" applyAlignment="1">
      <alignment horizontal="center"/>
    </xf>
    <xf numFmtId="0" fontId="0" fillId="0" borderId="0" xfId="0" applyAlignment="1">
      <alignment horizontal="left" vertical="top"/>
    </xf>
    <xf numFmtId="0" fontId="0" fillId="0" borderId="0" xfId="0" applyAlignment="1">
      <alignment horizontal="left" vertical="center"/>
    </xf>
    <xf numFmtId="0" fontId="0" fillId="0" borderId="0" xfId="0" applyAlignment="1">
      <alignment horizontal="left"/>
    </xf>
    <xf numFmtId="0" fontId="0" fillId="0" borderId="5" xfId="0" applyBorder="1"/>
    <xf numFmtId="0" fontId="0" fillId="0" borderId="2" xfId="0" applyBorder="1" applyAlignment="1">
      <alignment horizontal="left" vertical="center"/>
    </xf>
    <xf numFmtId="0" fontId="0" fillId="0" borderId="2" xfId="0" applyBorder="1"/>
    <xf numFmtId="0" fontId="0" fillId="0" borderId="10" xfId="0" applyBorder="1"/>
    <xf numFmtId="0" fontId="0" fillId="0" borderId="0" xfId="0"/>
    <xf numFmtId="0" fontId="0" fillId="0" borderId="0" xfId="0" applyBorder="1"/>
    <xf numFmtId="0" fontId="1" fillId="0" borderId="10" xfId="0" applyFont="1" applyBorder="1" applyAlignment="1">
      <alignment horizontal="left" vertical="center"/>
    </xf>
    <xf numFmtId="0" fontId="1" fillId="0" borderId="10" xfId="0" applyFont="1" applyBorder="1" applyAlignment="1">
      <alignment vertical="center"/>
    </xf>
    <xf numFmtId="0" fontId="1" fillId="0" borderId="10" xfId="0" applyFont="1" applyFill="1" applyBorder="1" applyAlignment="1">
      <alignment horizontal="left" vertical="top" wrapText="1"/>
    </xf>
    <xf numFmtId="0" fontId="1" fillId="0" borderId="2" xfId="0" applyFont="1" applyBorder="1" applyAlignment="1">
      <alignment horizontal="left" vertical="center"/>
    </xf>
    <xf numFmtId="0" fontId="0" fillId="0" borderId="10" xfId="0" applyBorder="1" applyAlignment="1">
      <alignment horizontal="left"/>
    </xf>
    <xf numFmtId="0" fontId="0" fillId="0" borderId="11" xfId="0" applyBorder="1"/>
    <xf numFmtId="0" fontId="0" fillId="0" borderId="1" xfId="0" applyFill="1" applyBorder="1" applyAlignment="1">
      <alignment horizontal="left" vertical="center"/>
    </xf>
    <xf numFmtId="0" fontId="0" fillId="0" borderId="1" xfId="0" applyFill="1" applyBorder="1"/>
    <xf numFmtId="0" fontId="1" fillId="0" borderId="10" xfId="0" applyFont="1" applyBorder="1" applyAlignment="1">
      <alignment horizontal="center" vertical="top" wrapText="1"/>
    </xf>
    <xf numFmtId="0" fontId="0" fillId="0" borderId="10" xfId="0" applyBorder="1" applyAlignment="1">
      <alignment horizontal="center"/>
    </xf>
    <xf numFmtId="0" fontId="1" fillId="0" borderId="1" xfId="0" applyFont="1" applyBorder="1" applyAlignment="1">
      <alignment horizontal="center" vertical="top" wrapText="1"/>
    </xf>
    <xf numFmtId="164" fontId="0" fillId="0" borderId="1" xfId="0" applyNumberFormat="1" applyBorder="1" applyAlignment="1">
      <alignment horizontal="center"/>
    </xf>
    <xf numFmtId="0" fontId="0" fillId="0" borderId="1" xfId="0" applyNumberFormat="1" applyBorder="1" applyAlignment="1">
      <alignment horizontal="center"/>
    </xf>
    <xf numFmtId="0" fontId="1" fillId="0" borderId="0" xfId="0" applyFont="1" applyFill="1" applyBorder="1" applyAlignment="1">
      <alignment horizontal="center" vertical="top" wrapText="1"/>
    </xf>
    <xf numFmtId="0" fontId="0" fillId="0" borderId="2" xfId="0" applyBorder="1" applyAlignment="1">
      <alignment horizontal="center"/>
    </xf>
    <xf numFmtId="0" fontId="1" fillId="0" borderId="1" xfId="0" applyFont="1" applyBorder="1"/>
    <xf numFmtId="0" fontId="1" fillId="0" borderId="1" xfId="0" applyFont="1" applyFill="1" applyBorder="1" applyAlignment="1">
      <alignment horizontal="center" vertical="top" wrapText="1"/>
    </xf>
    <xf numFmtId="0" fontId="1" fillId="0" borderId="2" xfId="0" applyFont="1" applyBorder="1" applyAlignment="1">
      <alignment vertical="center"/>
    </xf>
    <xf numFmtId="0" fontId="0" fillId="0" borderId="12" xfId="0" applyBorder="1"/>
    <xf numFmtId="0" fontId="0" fillId="0" borderId="0" xfId="0" applyFill="1" applyBorder="1"/>
    <xf numFmtId="0" fontId="5" fillId="0" borderId="2" xfId="0" applyFont="1" applyBorder="1"/>
    <xf numFmtId="0" fontId="5" fillId="0" borderId="2" xfId="0" applyFont="1" applyFill="1" applyBorder="1"/>
    <xf numFmtId="0" fontId="5" fillId="0" borderId="15" xfId="0" applyFont="1" applyFill="1" applyBorder="1"/>
    <xf numFmtId="0" fontId="0" fillId="0" borderId="3" xfId="0" applyFill="1" applyBorder="1"/>
    <xf numFmtId="0" fontId="0" fillId="0" borderId="16" xfId="0" applyBorder="1"/>
    <xf numFmtId="0" fontId="0" fillId="0" borderId="16" xfId="0" applyFill="1" applyBorder="1"/>
    <xf numFmtId="0" fontId="0" fillId="0" borderId="12" xfId="0" applyFill="1" applyBorder="1"/>
    <xf numFmtId="0" fontId="0" fillId="0" borderId="0" xfId="0" applyAlignment="1">
      <alignment horizontal="left" vertical="top"/>
    </xf>
    <xf numFmtId="0" fontId="0" fillId="0" borderId="18" xfId="0" applyBorder="1"/>
    <xf numFmtId="0" fontId="0" fillId="0" borderId="1" xfId="0" applyFill="1" applyBorder="1" applyAlignment="1">
      <alignment horizontal="center"/>
    </xf>
    <xf numFmtId="164" fontId="0" fillId="0" borderId="1" xfId="0" applyNumberFormat="1" applyFill="1" applyBorder="1" applyAlignment="1">
      <alignment horizontal="center"/>
    </xf>
    <xf numFmtId="0" fontId="0" fillId="0" borderId="1" xfId="0" applyNumberFormat="1" applyFill="1" applyBorder="1" applyAlignment="1">
      <alignment horizontal="center"/>
    </xf>
    <xf numFmtId="0" fontId="0" fillId="0" borderId="0" xfId="0" applyFill="1" applyBorder="1" applyAlignment="1">
      <alignment horizontal="left" vertical="center"/>
    </xf>
    <xf numFmtId="0" fontId="0" fillId="0" borderId="0" xfId="0" applyFill="1" applyBorder="1" applyAlignment="1">
      <alignment horizontal="center"/>
    </xf>
    <xf numFmtId="0" fontId="0" fillId="0" borderId="0" xfId="0" applyFill="1" applyAlignment="1">
      <alignment horizontal="center"/>
    </xf>
    <xf numFmtId="0" fontId="0" fillId="0" borderId="0" xfId="0" applyFill="1" applyAlignment="1">
      <alignment horizontal="left"/>
    </xf>
    <xf numFmtId="0" fontId="0" fillId="0" borderId="0" xfId="0" applyFill="1"/>
    <xf numFmtId="0" fontId="5" fillId="2" borderId="5" xfId="0" applyFont="1" applyFill="1" applyBorder="1"/>
    <xf numFmtId="0" fontId="5" fillId="3" borderId="5" xfId="0" applyFont="1" applyFill="1" applyBorder="1"/>
    <xf numFmtId="0" fontId="5" fillId="2" borderId="8" xfId="0" applyFont="1" applyFill="1" applyBorder="1"/>
    <xf numFmtId="0" fontId="0" fillId="2" borderId="9" xfId="0" applyFill="1" applyBorder="1"/>
    <xf numFmtId="0" fontId="0" fillId="2" borderId="3" xfId="0" applyFill="1" applyBorder="1"/>
    <xf numFmtId="0" fontId="0" fillId="2" borderId="8" xfId="0" applyFill="1" applyBorder="1"/>
    <xf numFmtId="0" fontId="0" fillId="2" borderId="7" xfId="0" applyFill="1" applyBorder="1"/>
    <xf numFmtId="0" fontId="0" fillId="2" borderId="6" xfId="0" applyFill="1" applyBorder="1"/>
    <xf numFmtId="0" fontId="0" fillId="2" borderId="5" xfId="0" applyFill="1" applyBorder="1"/>
    <xf numFmtId="0" fontId="0" fillId="3" borderId="3" xfId="0" applyFill="1" applyBorder="1"/>
    <xf numFmtId="0" fontId="0" fillId="3" borderId="5" xfId="0" applyFill="1" applyBorder="1"/>
    <xf numFmtId="0" fontId="0" fillId="3" borderId="8" xfId="0" applyFill="1" applyBorder="1"/>
    <xf numFmtId="0" fontId="0" fillId="3" borderId="6" xfId="0" applyFill="1" applyBorder="1"/>
    <xf numFmtId="0" fontId="0" fillId="2" borderId="14" xfId="0" applyFill="1" applyBorder="1"/>
    <xf numFmtId="0" fontId="5" fillId="3" borderId="6" xfId="0" applyFont="1" applyFill="1" applyBorder="1"/>
    <xf numFmtId="0" fontId="0" fillId="3" borderId="14" xfId="0" applyFill="1" applyBorder="1"/>
    <xf numFmtId="0" fontId="0" fillId="3" borderId="17" xfId="0" applyFill="1" applyBorder="1"/>
    <xf numFmtId="0" fontId="0" fillId="3" borderId="7" xfId="0" applyFill="1" applyBorder="1"/>
    <xf numFmtId="0" fontId="0" fillId="0" borderId="8" xfId="0" applyFill="1" applyBorder="1"/>
    <xf numFmtId="0" fontId="0" fillId="0" borderId="19" xfId="0" applyFill="1" applyBorder="1"/>
    <xf numFmtId="0" fontId="0" fillId="0" borderId="1" xfId="0" applyFill="1" applyBorder="1" applyAlignment="1">
      <alignment horizontal="left"/>
    </xf>
    <xf numFmtId="0" fontId="0" fillId="0" borderId="4" xfId="0" applyFill="1" applyBorder="1"/>
    <xf numFmtId="0" fontId="0" fillId="0" borderId="2" xfId="0" applyFill="1" applyBorder="1" applyAlignment="1">
      <alignment horizontal="left" vertical="center"/>
    </xf>
    <xf numFmtId="0" fontId="1" fillId="0" borderId="1" xfId="0" applyFont="1" applyBorder="1" applyAlignment="1">
      <alignment horizontal="center"/>
    </xf>
    <xf numFmtId="0" fontId="0" fillId="0" borderId="0" xfId="0" applyAlignment="1">
      <alignment horizontal="left" vertical="top"/>
    </xf>
    <xf numFmtId="0" fontId="0" fillId="0" borderId="0" xfId="0" applyFill="1" applyBorder="1" applyAlignment="1">
      <alignment horizontal="left" vertical="top"/>
    </xf>
    <xf numFmtId="0" fontId="0" fillId="0" borderId="0" xfId="0" applyBorder="1" applyAlignment="1">
      <alignment vertical="center"/>
    </xf>
    <xf numFmtId="0" fontId="1" fillId="0" borderId="10" xfId="0" applyFont="1" applyBorder="1" applyAlignment="1">
      <alignment vertical="center" wrapText="1"/>
    </xf>
    <xf numFmtId="0" fontId="0" fillId="0" borderId="1" xfId="0" applyBorder="1" applyAlignment="1">
      <alignment vertical="center"/>
    </xf>
    <xf numFmtId="0" fontId="0" fillId="0" borderId="2" xfId="0" applyBorder="1" applyAlignment="1">
      <alignment vertical="center"/>
    </xf>
    <xf numFmtId="0" fontId="0" fillId="0" borderId="10" xfId="0" applyBorder="1" applyAlignment="1">
      <alignment vertical="center"/>
    </xf>
    <xf numFmtId="0" fontId="0" fillId="0" borderId="9" xfId="0" applyFill="1" applyBorder="1"/>
    <xf numFmtId="0" fontId="0" fillId="2" borderId="17" xfId="0" applyFill="1" applyBorder="1"/>
    <xf numFmtId="0" fontId="0" fillId="0" borderId="2" xfId="0" applyFill="1" applyBorder="1"/>
    <xf numFmtId="0" fontId="0" fillId="0" borderId="2" xfId="0" applyFill="1" applyBorder="1" applyAlignment="1">
      <alignment horizontal="center"/>
    </xf>
    <xf numFmtId="0" fontId="0" fillId="0" borderId="2" xfId="0" applyFill="1" applyBorder="1" applyAlignment="1">
      <alignment horizontal="left"/>
    </xf>
    <xf numFmtId="0" fontId="0" fillId="0" borderId="0" xfId="0" applyFill="1" applyBorder="1" applyAlignment="1">
      <alignment vertical="center"/>
    </xf>
    <xf numFmtId="0" fontId="0" fillId="0" borderId="2" xfId="0" applyFill="1" applyBorder="1" applyAlignment="1">
      <alignment horizontal="left" vertical="center"/>
    </xf>
    <xf numFmtId="0" fontId="0" fillId="0" borderId="10" xfId="0" applyBorder="1" applyAlignment="1">
      <alignment horizontal="center" vertical="top"/>
    </xf>
    <xf numFmtId="0" fontId="0" fillId="2" borderId="4" xfId="0" applyFill="1" applyBorder="1"/>
    <xf numFmtId="0" fontId="0" fillId="0" borderId="11" xfId="0" applyFill="1" applyBorder="1"/>
    <xf numFmtId="0" fontId="0" fillId="2" borderId="13" xfId="0" applyFill="1" applyBorder="1"/>
    <xf numFmtId="0" fontId="1" fillId="3" borderId="5"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7" xfId="0" applyFont="1" applyFill="1" applyBorder="1" applyAlignment="1">
      <alignment horizontal="center" vertical="center"/>
    </xf>
    <xf numFmtId="0" fontId="1" fillId="0" borderId="0" xfId="0" applyFont="1" applyFill="1" applyBorder="1" applyAlignment="1">
      <alignment horizontal="center" vertical="center"/>
    </xf>
    <xf numFmtId="0" fontId="1" fillId="3" borderId="6" xfId="0" applyFont="1" applyFill="1" applyBorder="1" applyAlignment="1">
      <alignment horizontal="center" vertical="center"/>
    </xf>
    <xf numFmtId="0" fontId="1" fillId="3" borderId="7" xfId="0" applyFont="1" applyFill="1" applyBorder="1" applyAlignment="1">
      <alignment horizontal="center" vertical="center"/>
    </xf>
    <xf numFmtId="0" fontId="1" fillId="0" borderId="14" xfId="0" applyFont="1" applyFill="1" applyBorder="1" applyAlignment="1">
      <alignment horizontal="center" vertical="center"/>
    </xf>
    <xf numFmtId="0" fontId="0" fillId="0" borderId="0" xfId="0" applyAlignment="1">
      <alignment horizontal="left" vertical="top"/>
    </xf>
    <xf numFmtId="0" fontId="0" fillId="0" borderId="1" xfId="0" applyBorder="1" applyAlignment="1">
      <alignment horizontal="left" vertical="top"/>
    </xf>
    <xf numFmtId="0" fontId="0" fillId="0" borderId="2" xfId="0" applyBorder="1" applyAlignment="1">
      <alignment horizontal="left" vertical="center"/>
    </xf>
    <xf numFmtId="0" fontId="0" fillId="0" borderId="0" xfId="0" applyBorder="1" applyAlignment="1">
      <alignment horizontal="left" vertical="center"/>
    </xf>
    <xf numFmtId="0" fontId="0" fillId="0" borderId="20" xfId="0" applyBorder="1" applyAlignment="1">
      <alignment horizontal="left" vertical="top" wrapText="1"/>
    </xf>
    <xf numFmtId="0" fontId="1" fillId="0" borderId="3" xfId="0" applyFont="1" applyFill="1" applyBorder="1" applyAlignment="1">
      <alignment horizontal="center" vertical="center"/>
    </xf>
    <xf numFmtId="0" fontId="0" fillId="0" borderId="5" xfId="0" applyFill="1" applyBorder="1"/>
    <xf numFmtId="0" fontId="0" fillId="0" borderId="20" xfId="0" applyBorder="1"/>
    <xf numFmtId="0" fontId="0" fillId="4" borderId="6" xfId="0" applyFill="1" applyBorder="1"/>
    <xf numFmtId="0" fontId="0" fillId="4" borderId="5" xfId="0" applyFill="1" applyBorder="1"/>
    <xf numFmtId="0" fontId="0" fillId="4" borderId="7" xfId="0" applyFill="1" applyBorder="1"/>
    <xf numFmtId="0" fontId="0" fillId="0" borderId="20" xfId="0" applyBorder="1" applyAlignment="1">
      <alignment horizontal="center"/>
    </xf>
    <xf numFmtId="0" fontId="0" fillId="0" borderId="7" xfId="0" applyFill="1" applyBorder="1"/>
    <xf numFmtId="0" fontId="0" fillId="3" borderId="9" xfId="0" applyFill="1" applyBorder="1"/>
    <xf numFmtId="0" fontId="0" fillId="0" borderId="13" xfId="0" applyFill="1" applyBorder="1"/>
    <xf numFmtId="0" fontId="0" fillId="0" borderId="17" xfId="0" applyFill="1" applyBorder="1"/>
    <xf numFmtId="0" fontId="0" fillId="0" borderId="1" xfId="0" applyBorder="1" applyAlignment="1">
      <alignment horizontal="left" vertical="center"/>
    </xf>
    <xf numFmtId="0" fontId="0" fillId="0" borderId="0" xfId="0" applyFill="1" applyBorder="1" applyAlignment="1">
      <alignment horizontal="left" vertical="center"/>
    </xf>
    <xf numFmtId="0" fontId="0" fillId="0" borderId="20" xfId="0" applyBorder="1" applyAlignment="1">
      <alignment horizontal="left"/>
    </xf>
    <xf numFmtId="164" fontId="0" fillId="0" borderId="0" xfId="0" applyNumberFormat="1" applyFill="1" applyBorder="1" applyAlignment="1">
      <alignment horizontal="center"/>
    </xf>
    <xf numFmtId="0" fontId="0" fillId="0" borderId="0" xfId="0" applyNumberFormat="1" applyFill="1" applyBorder="1" applyAlignment="1">
      <alignment horizontal="center"/>
    </xf>
    <xf numFmtId="0" fontId="1" fillId="2" borderId="6" xfId="0" applyFont="1" applyFill="1" applyBorder="1" applyAlignment="1">
      <alignment horizontal="center" vertical="center"/>
    </xf>
    <xf numFmtId="0" fontId="1" fillId="2" borderId="14" xfId="0" applyFont="1" applyFill="1" applyBorder="1" applyAlignment="1">
      <alignment horizontal="center" vertical="center"/>
    </xf>
    <xf numFmtId="0" fontId="1" fillId="4" borderId="5" xfId="0" applyFont="1" applyFill="1" applyBorder="1" applyAlignment="1">
      <alignment horizontal="center" vertical="center"/>
    </xf>
    <xf numFmtId="0" fontId="0" fillId="0" borderId="1" xfId="0" applyBorder="1" applyAlignment="1">
      <alignment horizontal="center" vertical="top"/>
    </xf>
    <xf numFmtId="0" fontId="0" fillId="0" borderId="1" xfId="0" applyFill="1" applyBorder="1" applyAlignment="1">
      <alignment horizontal="left" vertical="center"/>
    </xf>
    <xf numFmtId="0" fontId="1" fillId="0" borderId="21" xfId="0" applyFont="1" applyFill="1" applyBorder="1" applyAlignment="1">
      <alignment horizontal="center" vertical="center"/>
    </xf>
    <xf numFmtId="0" fontId="1" fillId="0" borderId="22" xfId="0" applyFont="1" applyFill="1" applyBorder="1" applyAlignment="1">
      <alignment horizontal="center" vertical="center"/>
    </xf>
    <xf numFmtId="0" fontId="0" fillId="0" borderId="0" xfId="0" applyAlignment="1">
      <alignment horizontal="left" vertical="top" wrapText="1"/>
    </xf>
    <xf numFmtId="0" fontId="0" fillId="0" borderId="0" xfId="0" applyBorder="1" applyAlignment="1">
      <alignment horizontal="left" vertical="top" wrapText="1"/>
    </xf>
    <xf numFmtId="0" fontId="0" fillId="0" borderId="0" xfId="0" applyBorder="1" applyAlignment="1">
      <alignment horizontal="left" vertical="center"/>
    </xf>
    <xf numFmtId="0" fontId="1" fillId="0" borderId="0" xfId="0" applyFont="1" applyBorder="1" applyAlignment="1">
      <alignment horizontal="left" vertical="top" wrapText="1"/>
    </xf>
    <xf numFmtId="0" fontId="1" fillId="0" borderId="10" xfId="0" applyFont="1" applyFill="1" applyBorder="1" applyAlignment="1">
      <alignment horizontal="center" vertical="top" wrapText="1"/>
    </xf>
    <xf numFmtId="0" fontId="1" fillId="0" borderId="10" xfId="0" applyFont="1" applyBorder="1" applyAlignment="1">
      <alignment horizontal="left" vertical="top" wrapText="1"/>
    </xf>
    <xf numFmtId="0" fontId="1" fillId="0" borderId="20" xfId="0" applyFont="1" applyBorder="1" applyAlignment="1">
      <alignment horizontal="left" vertical="top" wrapText="1"/>
    </xf>
    <xf numFmtId="17" fontId="0" fillId="0" borderId="0" xfId="0" applyNumberFormat="1" applyBorder="1" applyAlignment="1">
      <alignment horizontal="left" vertical="top" wrapText="1"/>
    </xf>
    <xf numFmtId="16" fontId="0" fillId="0" borderId="1" xfId="0" applyNumberFormat="1" applyBorder="1" applyAlignment="1">
      <alignment horizontal="left" vertical="top" wrapText="1"/>
    </xf>
    <xf numFmtId="0" fontId="0" fillId="0" borderId="20" xfId="0" applyFill="1" applyBorder="1" applyAlignment="1">
      <alignment horizontal="center"/>
    </xf>
    <xf numFmtId="0" fontId="1" fillId="0" borderId="20" xfId="0" applyFont="1" applyBorder="1" applyAlignment="1">
      <alignment vertical="center"/>
    </xf>
    <xf numFmtId="0" fontId="1" fillId="0" borderId="20" xfId="0" applyFont="1" applyBorder="1" applyAlignment="1">
      <alignment horizontal="left" vertical="center"/>
    </xf>
    <xf numFmtId="0" fontId="5" fillId="2" borderId="6" xfId="0" applyFont="1" applyFill="1" applyBorder="1"/>
    <xf numFmtId="0" fontId="5" fillId="2" borderId="7" xfId="0" applyFont="1" applyFill="1" applyBorder="1"/>
    <xf numFmtId="0" fontId="1" fillId="0" borderId="20" xfId="0" applyFont="1" applyBorder="1" applyAlignment="1">
      <alignment horizontal="left" vertical="top" wrapText="1"/>
    </xf>
    <xf numFmtId="0" fontId="0" fillId="0" borderId="0" xfId="0" applyAlignment="1">
      <alignment horizontal="left" vertical="top" wrapText="1"/>
    </xf>
    <xf numFmtId="0" fontId="0" fillId="0" borderId="0" xfId="0" applyBorder="1" applyAlignment="1">
      <alignment horizontal="left" vertical="top" wrapText="1"/>
    </xf>
    <xf numFmtId="0" fontId="1" fillId="0" borderId="0" xfId="0" applyFont="1" applyBorder="1" applyAlignment="1">
      <alignment horizontal="left" vertical="top" wrapText="1"/>
    </xf>
    <xf numFmtId="0" fontId="0" fillId="0" borderId="0" xfId="0" applyAlignment="1">
      <alignment horizontal="left" wrapText="1"/>
    </xf>
    <xf numFmtId="0" fontId="1" fillId="0" borderId="0" xfId="0" applyFont="1" applyAlignment="1">
      <alignment horizontal="left" vertical="top" wrapText="1"/>
    </xf>
    <xf numFmtId="0" fontId="0" fillId="0" borderId="0" xfId="0" applyAlignment="1">
      <alignment horizontal="left" vertical="top"/>
    </xf>
    <xf numFmtId="0" fontId="0" fillId="0" borderId="2" xfId="0" applyBorder="1" applyAlignment="1">
      <alignment horizontal="left" vertical="top"/>
    </xf>
    <xf numFmtId="0" fontId="0" fillId="0" borderId="1" xfId="0" applyBorder="1" applyAlignment="1">
      <alignment horizontal="left" vertical="top"/>
    </xf>
    <xf numFmtId="0" fontId="0" fillId="0" borderId="0" xfId="0" applyBorder="1" applyAlignment="1">
      <alignment horizontal="left" vertical="top"/>
    </xf>
    <xf numFmtId="0" fontId="0" fillId="0" borderId="0" xfId="0" applyBorder="1" applyAlignment="1">
      <alignment horizontal="left" vertical="center"/>
    </xf>
    <xf numFmtId="0" fontId="0" fillId="0" borderId="20" xfId="0" applyBorder="1" applyAlignment="1">
      <alignment horizontal="left" vertical="center"/>
    </xf>
    <xf numFmtId="0" fontId="0" fillId="0" borderId="1" xfId="0" applyBorder="1" applyAlignment="1">
      <alignment horizontal="left" vertical="center"/>
    </xf>
    <xf numFmtId="0" fontId="0" fillId="0" borderId="20" xfId="0" applyBorder="1" applyAlignment="1">
      <alignment horizontal="left" vertical="top"/>
    </xf>
    <xf numFmtId="0" fontId="0" fillId="0" borderId="0" xfId="0" applyFill="1" applyBorder="1" applyAlignment="1">
      <alignment horizontal="left" vertical="center"/>
    </xf>
    <xf numFmtId="0" fontId="0" fillId="0" borderId="0" xfId="0" applyFill="1" applyAlignment="1">
      <alignment horizontal="left" vertical="center"/>
    </xf>
    <xf numFmtId="0" fontId="0" fillId="0" borderId="2" xfId="0" applyBorder="1" applyAlignment="1">
      <alignment horizontal="center" vertical="top"/>
    </xf>
    <xf numFmtId="0" fontId="0" fillId="0" borderId="1" xfId="0" applyBorder="1" applyAlignment="1">
      <alignment horizontal="center" vertical="top"/>
    </xf>
    <xf numFmtId="0" fontId="0" fillId="0" borderId="20" xfId="0" applyBorder="1" applyAlignment="1">
      <alignment horizontal="center" vertical="top"/>
    </xf>
    <xf numFmtId="0" fontId="0" fillId="0" borderId="0" xfId="0" applyBorder="1" applyAlignment="1">
      <alignment horizontal="center" vertical="top"/>
    </xf>
    <xf numFmtId="0" fontId="0" fillId="0" borderId="0" xfId="0" applyFill="1" applyBorder="1" applyAlignment="1">
      <alignment horizontal="left" vertical="top"/>
    </xf>
    <xf numFmtId="0" fontId="0" fillId="0" borderId="2" xfId="0" applyFill="1" applyBorder="1" applyAlignment="1">
      <alignment horizontal="left" vertical="top"/>
    </xf>
    <xf numFmtId="0" fontId="0" fillId="0" borderId="1" xfId="0" applyFill="1" applyBorder="1" applyAlignment="1">
      <alignment horizontal="left" vertical="center"/>
    </xf>
    <xf numFmtId="0" fontId="0" fillId="0" borderId="20" xfId="0" applyFill="1" applyBorder="1" applyAlignment="1">
      <alignment horizontal="left" vertical="center"/>
    </xf>
    <xf numFmtId="0" fontId="0" fillId="0" borderId="10" xfId="0" applyBorder="1" applyAlignment="1">
      <alignment horizontal="left" vertical="top"/>
    </xf>
    <xf numFmtId="0" fontId="0" fillId="0" borderId="2" xfId="0" applyBorder="1" applyAlignment="1">
      <alignment vertical="center"/>
    </xf>
    <xf numFmtId="0" fontId="0" fillId="0" borderId="1" xfId="0" applyBorder="1" applyAlignment="1">
      <alignment vertical="center"/>
    </xf>
    <xf numFmtId="0" fontId="0" fillId="0" borderId="2" xfId="0" applyBorder="1" applyAlignment="1">
      <alignment horizontal="left" vertical="center"/>
    </xf>
    <xf numFmtId="0" fontId="0" fillId="0" borderId="2" xfId="0" applyFill="1" applyBorder="1" applyAlignment="1">
      <alignment horizontal="left" vertical="center"/>
    </xf>
  </cellXfs>
  <cellStyles count="1">
    <cellStyle name="Normal" xfId="0" builtinId="0"/>
  </cellStyles>
  <dxfs count="0"/>
  <tableStyles count="0" defaultTableStyle="TableStyleMedium2" defaultPivotStyle="PivotStyleLight16"/>
  <colors>
    <mruColors>
      <color rgb="FF26447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5E900-33FA-49BF-89CA-27729160CBD5}">
  <sheetPr>
    <pageSetUpPr fitToPage="1"/>
  </sheetPr>
  <dimension ref="A1:H46"/>
  <sheetViews>
    <sheetView tabSelected="1" zoomScaleNormal="100" workbookViewId="0">
      <selection sqref="A1:H1"/>
    </sheetView>
  </sheetViews>
  <sheetFormatPr defaultColWidth="8.7109375" defaultRowHeight="15" x14ac:dyDescent="0.25"/>
  <cols>
    <col min="1" max="1" width="17.42578125" style="1" customWidth="1"/>
    <col min="2" max="2" width="21.5703125" style="141" bestFit="1" customWidth="1"/>
    <col min="3" max="3" width="20.7109375" style="141" customWidth="1"/>
    <col min="4" max="4" width="19.85546875" style="141" bestFit="1" customWidth="1"/>
    <col min="5" max="5" width="31.5703125" style="141" bestFit="1" customWidth="1"/>
    <col min="6" max="7" width="25.28515625" style="141" customWidth="1"/>
    <col min="8" max="8" width="15.85546875" style="141" bestFit="1" customWidth="1"/>
    <col min="9" max="16384" width="8.7109375" style="2"/>
  </cols>
  <sheetData>
    <row r="1" spans="1:8" s="12" customFormat="1" ht="31.5" customHeight="1" x14ac:dyDescent="0.25">
      <c r="A1" s="158" t="s">
        <v>230</v>
      </c>
      <c r="B1" s="158"/>
      <c r="C1" s="158"/>
      <c r="D1" s="158"/>
      <c r="E1" s="158"/>
      <c r="F1" s="158"/>
      <c r="G1" s="158"/>
      <c r="H1" s="158"/>
    </row>
    <row r="2" spans="1:8" s="3" customFormat="1" x14ac:dyDescent="0.25">
      <c r="A2" s="147"/>
      <c r="B2" s="155" t="s">
        <v>224</v>
      </c>
      <c r="C2" s="155"/>
      <c r="D2" s="147" t="s">
        <v>225</v>
      </c>
      <c r="E2" s="147" t="s">
        <v>226</v>
      </c>
      <c r="F2" s="147" t="s">
        <v>227</v>
      </c>
      <c r="G2" s="147" t="s">
        <v>228</v>
      </c>
      <c r="H2" s="147" t="s">
        <v>229</v>
      </c>
    </row>
    <row r="3" spans="1:8" s="4" customFormat="1" x14ac:dyDescent="0.25">
      <c r="A3" s="6"/>
      <c r="B3" s="6" t="s">
        <v>5</v>
      </c>
      <c r="C3" s="6" t="s">
        <v>4</v>
      </c>
      <c r="D3" s="6"/>
      <c r="E3" s="6"/>
      <c r="F3" s="6"/>
      <c r="G3" s="6"/>
      <c r="H3" s="6"/>
    </row>
    <row r="4" spans="1:8" s="3" customFormat="1" x14ac:dyDescent="0.25">
      <c r="A4" s="146" t="s">
        <v>219</v>
      </c>
      <c r="B4" s="146" t="s">
        <v>50</v>
      </c>
      <c r="C4" s="146"/>
      <c r="D4" s="146" t="s">
        <v>47</v>
      </c>
      <c r="E4" s="146" t="s">
        <v>49</v>
      </c>
      <c r="F4" s="146" t="s">
        <v>46</v>
      </c>
      <c r="G4" s="146" t="s">
        <v>167</v>
      </c>
      <c r="H4" s="146" t="s">
        <v>201</v>
      </c>
    </row>
    <row r="5" spans="1:8" ht="17.25" x14ac:dyDescent="0.25">
      <c r="A5" s="13" t="s">
        <v>39</v>
      </c>
      <c r="B5" s="142">
        <v>1</v>
      </c>
      <c r="C5" s="142"/>
      <c r="D5" s="142">
        <v>1</v>
      </c>
      <c r="E5" s="142">
        <v>1</v>
      </c>
      <c r="F5" s="142" t="s">
        <v>204</v>
      </c>
      <c r="G5" s="141">
        <v>0</v>
      </c>
      <c r="H5" s="141">
        <v>0</v>
      </c>
    </row>
    <row r="6" spans="1:8" ht="30" x14ac:dyDescent="0.25">
      <c r="A6" s="142" t="s">
        <v>40</v>
      </c>
      <c r="B6" s="142" t="s">
        <v>20</v>
      </c>
      <c r="C6" s="142"/>
      <c r="D6" s="142" t="s">
        <v>18</v>
      </c>
      <c r="E6" s="142" t="s">
        <v>28</v>
      </c>
      <c r="F6" s="142" t="s">
        <v>24</v>
      </c>
      <c r="G6" s="142" t="s">
        <v>11</v>
      </c>
      <c r="H6" s="142" t="s">
        <v>11</v>
      </c>
    </row>
    <row r="7" spans="1:8" ht="17.25" x14ac:dyDescent="0.25">
      <c r="A7" s="142" t="s">
        <v>6</v>
      </c>
      <c r="B7" s="142">
        <v>0</v>
      </c>
      <c r="C7" s="142"/>
      <c r="D7" s="142">
        <v>0</v>
      </c>
      <c r="E7" s="142" t="s">
        <v>30</v>
      </c>
      <c r="F7" s="142" t="s">
        <v>204</v>
      </c>
      <c r="G7" s="142">
        <v>0</v>
      </c>
      <c r="H7" s="142">
        <v>0</v>
      </c>
    </row>
    <row r="8" spans="1:8" x14ac:dyDescent="0.25">
      <c r="A8" s="142" t="s">
        <v>10</v>
      </c>
      <c r="B8" s="142" t="s">
        <v>11</v>
      </c>
      <c r="C8" s="142"/>
      <c r="D8" s="142" t="s">
        <v>11</v>
      </c>
      <c r="E8" s="142" t="s">
        <v>24</v>
      </c>
      <c r="F8" s="142" t="s">
        <v>24</v>
      </c>
      <c r="G8" s="142" t="s">
        <v>11</v>
      </c>
      <c r="H8" s="142" t="s">
        <v>11</v>
      </c>
    </row>
    <row r="9" spans="1:8" s="5" customFormat="1" ht="30" x14ac:dyDescent="0.25">
      <c r="A9" s="142" t="s">
        <v>7</v>
      </c>
      <c r="B9" s="142">
        <v>0</v>
      </c>
      <c r="C9" s="142"/>
      <c r="D9" s="142">
        <v>0</v>
      </c>
      <c r="E9" s="142">
        <v>0</v>
      </c>
      <c r="F9" s="142" t="s">
        <v>207</v>
      </c>
      <c r="G9" s="142">
        <v>0</v>
      </c>
      <c r="H9" s="142">
        <v>0</v>
      </c>
    </row>
    <row r="10" spans="1:8" s="5" customFormat="1" x14ac:dyDescent="0.25">
      <c r="A10" s="142" t="s">
        <v>13</v>
      </c>
      <c r="B10" s="142" t="s">
        <v>11</v>
      </c>
      <c r="C10" s="142"/>
      <c r="D10" s="142" t="s">
        <v>11</v>
      </c>
      <c r="E10" s="142" t="s">
        <v>11</v>
      </c>
      <c r="F10" s="142" t="s">
        <v>24</v>
      </c>
      <c r="G10" s="142" t="s">
        <v>11</v>
      </c>
      <c r="H10" s="142" t="s">
        <v>11</v>
      </c>
    </row>
    <row r="11" spans="1:8" ht="32.25" x14ac:dyDescent="0.25">
      <c r="A11" s="142" t="s">
        <v>8</v>
      </c>
      <c r="B11" s="142">
        <v>0</v>
      </c>
      <c r="C11" s="142"/>
      <c r="D11" s="142">
        <v>3</v>
      </c>
      <c r="E11" s="142" t="s">
        <v>31</v>
      </c>
      <c r="F11" s="148" t="s">
        <v>205</v>
      </c>
      <c r="G11" s="142">
        <v>10</v>
      </c>
      <c r="H11" s="142">
        <v>25</v>
      </c>
    </row>
    <row r="12" spans="1:8" ht="30" x14ac:dyDescent="0.25">
      <c r="A12" s="142" t="s">
        <v>14</v>
      </c>
      <c r="B12" s="142" t="s">
        <v>11</v>
      </c>
      <c r="C12" s="142"/>
      <c r="D12" s="142" t="s">
        <v>19</v>
      </c>
      <c r="E12" s="142" t="s">
        <v>81</v>
      </c>
      <c r="F12" s="142" t="s">
        <v>43</v>
      </c>
      <c r="G12" s="142" t="s">
        <v>19</v>
      </c>
      <c r="H12" s="142" t="s">
        <v>202</v>
      </c>
    </row>
    <row r="13" spans="1:8" ht="77.25" x14ac:dyDescent="0.25">
      <c r="A13" s="142" t="s">
        <v>9</v>
      </c>
      <c r="B13" s="142">
        <v>0</v>
      </c>
      <c r="C13" s="142"/>
      <c r="D13" s="142" t="s">
        <v>34</v>
      </c>
      <c r="E13" s="142" t="s">
        <v>82</v>
      </c>
      <c r="F13" s="142" t="s">
        <v>206</v>
      </c>
      <c r="G13" s="142" t="s">
        <v>169</v>
      </c>
      <c r="H13" s="142">
        <v>0</v>
      </c>
    </row>
    <row r="14" spans="1:8" s="3" customFormat="1" ht="30" x14ac:dyDescent="0.25">
      <c r="A14" s="146" t="s">
        <v>91</v>
      </c>
      <c r="B14" s="146"/>
      <c r="C14" s="146"/>
      <c r="D14" s="146"/>
      <c r="E14" s="146" t="s">
        <v>26</v>
      </c>
      <c r="F14" s="146" t="s">
        <v>163</v>
      </c>
      <c r="G14" s="146" t="s">
        <v>63</v>
      </c>
      <c r="H14" s="146"/>
    </row>
    <row r="15" spans="1:8" ht="30" x14ac:dyDescent="0.25">
      <c r="A15" s="13" t="s">
        <v>39</v>
      </c>
      <c r="B15" s="142"/>
      <c r="C15" s="142"/>
      <c r="D15" s="142"/>
      <c r="E15" s="142">
        <v>0</v>
      </c>
      <c r="F15" s="142" t="s">
        <v>52</v>
      </c>
      <c r="G15" s="141">
        <v>0</v>
      </c>
    </row>
    <row r="16" spans="1:8" x14ac:dyDescent="0.25">
      <c r="A16" s="142" t="s">
        <v>40</v>
      </c>
      <c r="B16" s="142"/>
      <c r="C16" s="142"/>
      <c r="D16" s="142"/>
      <c r="E16" s="142" t="s">
        <v>11</v>
      </c>
      <c r="F16" s="142" t="s">
        <v>24</v>
      </c>
      <c r="G16" s="142" t="s">
        <v>11</v>
      </c>
      <c r="H16" s="142"/>
    </row>
    <row r="17" spans="1:8" ht="45" x14ac:dyDescent="0.25">
      <c r="A17" s="142" t="s">
        <v>6</v>
      </c>
      <c r="B17" s="142"/>
      <c r="C17" s="142"/>
      <c r="D17" s="142"/>
      <c r="E17" s="142" t="s">
        <v>36</v>
      </c>
      <c r="F17" s="142" t="s">
        <v>57</v>
      </c>
      <c r="G17" s="142">
        <v>0</v>
      </c>
      <c r="H17" s="142"/>
    </row>
    <row r="18" spans="1:8" ht="45" x14ac:dyDescent="0.25">
      <c r="A18" s="142" t="s">
        <v>10</v>
      </c>
      <c r="B18" s="142"/>
      <c r="C18" s="142"/>
      <c r="D18" s="142"/>
      <c r="E18" s="142" t="s">
        <v>29</v>
      </c>
      <c r="F18" s="142" t="s">
        <v>24</v>
      </c>
      <c r="G18" s="142" t="s">
        <v>11</v>
      </c>
      <c r="H18" s="142"/>
    </row>
    <row r="19" spans="1:8" ht="30" x14ac:dyDescent="0.25">
      <c r="A19" s="142" t="s">
        <v>7</v>
      </c>
      <c r="B19" s="142"/>
      <c r="C19" s="142"/>
      <c r="D19" s="142"/>
      <c r="E19" s="142" t="s">
        <v>35</v>
      </c>
      <c r="F19" s="142" t="s">
        <v>53</v>
      </c>
      <c r="G19" s="142">
        <v>0</v>
      </c>
      <c r="H19" s="142"/>
    </row>
    <row r="20" spans="1:8" x14ac:dyDescent="0.25">
      <c r="A20" s="142" t="s">
        <v>13</v>
      </c>
      <c r="B20" s="142"/>
      <c r="C20" s="142"/>
      <c r="D20" s="142"/>
      <c r="E20" s="142" t="s">
        <v>25</v>
      </c>
      <c r="F20" s="142" t="s">
        <v>24</v>
      </c>
      <c r="G20" s="142" t="s">
        <v>11</v>
      </c>
      <c r="H20" s="142"/>
    </row>
    <row r="21" spans="1:8" ht="30" x14ac:dyDescent="0.25">
      <c r="A21" s="142" t="s">
        <v>37</v>
      </c>
      <c r="B21" s="142"/>
      <c r="C21" s="142"/>
      <c r="D21" s="142"/>
      <c r="E21" s="142">
        <v>0</v>
      </c>
      <c r="F21" s="142" t="s">
        <v>162</v>
      </c>
      <c r="G21" s="142">
        <v>0</v>
      </c>
      <c r="H21" s="142"/>
    </row>
    <row r="22" spans="1:8" ht="15" customHeight="1" x14ac:dyDescent="0.25">
      <c r="A22" s="142" t="s">
        <v>38</v>
      </c>
      <c r="B22" s="142"/>
      <c r="C22" s="142"/>
      <c r="D22" s="142"/>
      <c r="E22" s="142" t="s">
        <v>11</v>
      </c>
      <c r="F22" s="142" t="s">
        <v>24</v>
      </c>
      <c r="G22" s="142" t="s">
        <v>11</v>
      </c>
      <c r="H22" s="142"/>
    </row>
    <row r="23" spans="1:8" ht="75" x14ac:dyDescent="0.25">
      <c r="A23" s="142" t="s">
        <v>8</v>
      </c>
      <c r="B23" s="142"/>
      <c r="C23" s="142"/>
      <c r="D23" s="142"/>
      <c r="E23" s="142" t="s">
        <v>42</v>
      </c>
      <c r="F23" s="142" t="s">
        <v>105</v>
      </c>
      <c r="G23" s="142">
        <v>0</v>
      </c>
      <c r="H23" s="142"/>
    </row>
    <row r="24" spans="1:8" ht="30" x14ac:dyDescent="0.25">
      <c r="A24" s="142" t="s">
        <v>14</v>
      </c>
      <c r="B24" s="142"/>
      <c r="C24" s="142"/>
      <c r="D24" s="142"/>
      <c r="E24" s="142" t="s">
        <v>27</v>
      </c>
      <c r="F24" s="142" t="s">
        <v>54</v>
      </c>
      <c r="G24" s="142" t="s">
        <v>11</v>
      </c>
      <c r="H24" s="142"/>
    </row>
    <row r="25" spans="1:8" ht="90" x14ac:dyDescent="0.25">
      <c r="A25" s="7" t="s">
        <v>9</v>
      </c>
      <c r="B25" s="7"/>
      <c r="C25" s="7"/>
      <c r="D25" s="7"/>
      <c r="E25" s="7" t="s">
        <v>41</v>
      </c>
      <c r="F25" s="7" t="s">
        <v>51</v>
      </c>
      <c r="G25" s="7" t="s">
        <v>168</v>
      </c>
      <c r="H25" s="7"/>
    </row>
    <row r="26" spans="1:8" s="3" customFormat="1" x14ac:dyDescent="0.25">
      <c r="A26" s="144" t="s">
        <v>220</v>
      </c>
      <c r="B26" s="144"/>
      <c r="C26" s="144" t="s">
        <v>46</v>
      </c>
      <c r="D26" s="144" t="s">
        <v>47</v>
      </c>
      <c r="E26" s="144" t="s">
        <v>48</v>
      </c>
      <c r="F26" s="144" t="s">
        <v>45</v>
      </c>
      <c r="G26" s="144"/>
      <c r="H26" s="144"/>
    </row>
    <row r="27" spans="1:8" x14ac:dyDescent="0.25">
      <c r="A27" s="117" t="s">
        <v>39</v>
      </c>
      <c r="B27" s="117"/>
      <c r="C27" s="117">
        <v>2</v>
      </c>
      <c r="D27" s="117" t="s">
        <v>21</v>
      </c>
      <c r="E27" s="117">
        <v>0</v>
      </c>
      <c r="F27" s="117">
        <v>0</v>
      </c>
      <c r="G27" s="117"/>
      <c r="H27" s="117"/>
    </row>
    <row r="28" spans="1:8" x14ac:dyDescent="0.25">
      <c r="A28" s="142" t="s">
        <v>40</v>
      </c>
      <c r="B28" s="142"/>
      <c r="C28" s="142" t="s">
        <v>12</v>
      </c>
      <c r="D28" s="142" t="s">
        <v>18</v>
      </c>
      <c r="E28" s="142" t="s">
        <v>11</v>
      </c>
      <c r="F28" s="142" t="s">
        <v>11</v>
      </c>
      <c r="G28" s="142"/>
      <c r="H28" s="142"/>
    </row>
    <row r="29" spans="1:8" x14ac:dyDescent="0.25">
      <c r="A29" s="142" t="s">
        <v>6</v>
      </c>
      <c r="B29" s="142"/>
      <c r="C29" s="142">
        <v>2</v>
      </c>
      <c r="D29" s="142">
        <v>0</v>
      </c>
      <c r="E29" s="142" t="s">
        <v>32</v>
      </c>
      <c r="F29" s="142">
        <v>0</v>
      </c>
      <c r="G29" s="142"/>
      <c r="H29" s="142"/>
    </row>
    <row r="30" spans="1:8" x14ac:dyDescent="0.25">
      <c r="A30" s="142" t="s">
        <v>10</v>
      </c>
      <c r="B30" s="142"/>
      <c r="C30" s="142" t="s">
        <v>12</v>
      </c>
      <c r="D30" s="142" t="s">
        <v>11</v>
      </c>
      <c r="E30" s="142" t="s">
        <v>25</v>
      </c>
      <c r="F30" s="142" t="s">
        <v>11</v>
      </c>
      <c r="G30" s="142"/>
      <c r="H30" s="142"/>
    </row>
    <row r="31" spans="1:8" x14ac:dyDescent="0.25">
      <c r="A31" s="142" t="s">
        <v>7</v>
      </c>
      <c r="B31" s="142"/>
      <c r="C31" s="142">
        <v>2</v>
      </c>
      <c r="D31" s="142">
        <v>0</v>
      </c>
      <c r="E31" s="142" t="s">
        <v>32</v>
      </c>
      <c r="F31" s="142">
        <v>0</v>
      </c>
      <c r="G31" s="142"/>
      <c r="H31" s="142"/>
    </row>
    <row r="32" spans="1:8" x14ac:dyDescent="0.25">
      <c r="A32" s="142" t="s">
        <v>13</v>
      </c>
      <c r="B32" s="142"/>
      <c r="C32" s="142" t="s">
        <v>12</v>
      </c>
      <c r="D32" s="142" t="s">
        <v>11</v>
      </c>
      <c r="E32" s="142" t="s">
        <v>25</v>
      </c>
      <c r="F32" s="142" t="s">
        <v>11</v>
      </c>
      <c r="G32" s="142"/>
      <c r="H32" s="142"/>
    </row>
    <row r="33" spans="1:8" ht="30" x14ac:dyDescent="0.25">
      <c r="A33" s="142" t="s">
        <v>8</v>
      </c>
      <c r="B33" s="142"/>
      <c r="C33" s="142" t="s">
        <v>16</v>
      </c>
      <c r="D33" s="142" t="s">
        <v>22</v>
      </c>
      <c r="E33" s="142">
        <v>0</v>
      </c>
      <c r="F33" s="142" t="s">
        <v>55</v>
      </c>
      <c r="G33" s="142"/>
      <c r="H33" s="142"/>
    </row>
    <row r="34" spans="1:8" x14ac:dyDescent="0.25">
      <c r="A34" s="142" t="s">
        <v>14</v>
      </c>
      <c r="B34" s="142"/>
      <c r="C34" s="142" t="s">
        <v>15</v>
      </c>
      <c r="D34" s="142" t="s">
        <v>19</v>
      </c>
      <c r="E34" s="142" t="s">
        <v>11</v>
      </c>
      <c r="F34" s="142" t="s">
        <v>19</v>
      </c>
      <c r="G34" s="142"/>
      <c r="H34" s="142"/>
    </row>
    <row r="35" spans="1:8" ht="30" x14ac:dyDescent="0.25">
      <c r="A35" s="7" t="s">
        <v>9</v>
      </c>
      <c r="B35" s="7"/>
      <c r="C35" s="7" t="s">
        <v>17</v>
      </c>
      <c r="D35" s="7" t="s">
        <v>23</v>
      </c>
      <c r="E35" s="149" t="s">
        <v>33</v>
      </c>
      <c r="F35" s="7" t="s">
        <v>56</v>
      </c>
      <c r="G35" s="7"/>
      <c r="H35" s="7"/>
    </row>
    <row r="36" spans="1:8" s="3" customFormat="1" x14ac:dyDescent="0.25">
      <c r="A36" s="144" t="s">
        <v>221</v>
      </c>
      <c r="B36" s="144"/>
      <c r="C36" s="144"/>
      <c r="D36" s="144"/>
      <c r="E36" s="144"/>
      <c r="F36" s="144" t="s">
        <v>148</v>
      </c>
      <c r="G36" s="144"/>
      <c r="H36" s="144"/>
    </row>
    <row r="37" spans="1:8" x14ac:dyDescent="0.25">
      <c r="A37" s="117" t="s">
        <v>39</v>
      </c>
      <c r="B37" s="117"/>
      <c r="C37" s="117"/>
      <c r="D37" s="117"/>
      <c r="E37" s="117"/>
      <c r="F37" s="117">
        <v>2</v>
      </c>
      <c r="G37" s="117"/>
      <c r="H37" s="117"/>
    </row>
    <row r="38" spans="1:8" x14ac:dyDescent="0.25">
      <c r="A38" s="142" t="s">
        <v>40</v>
      </c>
      <c r="B38" s="142"/>
      <c r="C38" s="142"/>
      <c r="D38" s="142"/>
      <c r="E38" s="142"/>
      <c r="F38" s="142" t="s">
        <v>24</v>
      </c>
      <c r="G38" s="142"/>
      <c r="H38" s="142"/>
    </row>
    <row r="39" spans="1:8" x14ac:dyDescent="0.25">
      <c r="A39" s="142" t="s">
        <v>7</v>
      </c>
      <c r="B39" s="142"/>
      <c r="C39" s="142"/>
      <c r="D39" s="142"/>
      <c r="E39" s="142"/>
      <c r="F39" s="142">
        <v>1</v>
      </c>
      <c r="G39" s="142"/>
      <c r="H39" s="142"/>
    </row>
    <row r="40" spans="1:8" x14ac:dyDescent="0.25">
      <c r="A40" s="142" t="s">
        <v>13</v>
      </c>
      <c r="B40" s="142"/>
      <c r="C40" s="142"/>
      <c r="D40" s="142"/>
      <c r="E40" s="142"/>
      <c r="F40" s="142" t="s">
        <v>24</v>
      </c>
      <c r="G40" s="142"/>
      <c r="H40" s="142"/>
    </row>
    <row r="41" spans="1:8" s="12" customFormat="1" x14ac:dyDescent="0.25">
      <c r="A41" s="142" t="s">
        <v>37</v>
      </c>
      <c r="B41" s="142"/>
      <c r="C41" s="142"/>
      <c r="D41" s="142"/>
      <c r="E41" s="142"/>
      <c r="F41" s="142" t="s">
        <v>161</v>
      </c>
      <c r="G41" s="142"/>
      <c r="H41" s="142"/>
    </row>
    <row r="42" spans="1:8" s="12" customFormat="1" ht="15" customHeight="1" x14ac:dyDescent="0.25">
      <c r="A42" s="142" t="s">
        <v>38</v>
      </c>
      <c r="B42" s="142"/>
      <c r="C42" s="142"/>
      <c r="D42" s="142"/>
      <c r="E42" s="142"/>
      <c r="F42" s="142" t="s">
        <v>24</v>
      </c>
      <c r="G42" s="142"/>
      <c r="H42" s="142"/>
    </row>
    <row r="43" spans="1:8" ht="30" x14ac:dyDescent="0.25">
      <c r="A43" s="7" t="s">
        <v>9</v>
      </c>
      <c r="B43" s="7"/>
      <c r="C43" s="7"/>
      <c r="D43" s="7"/>
      <c r="E43" s="149"/>
      <c r="F43" s="7" t="s">
        <v>44</v>
      </c>
      <c r="G43" s="7"/>
      <c r="H43" s="7"/>
    </row>
    <row r="44" spans="1:8" ht="30" customHeight="1" x14ac:dyDescent="0.25">
      <c r="A44" s="157" t="s">
        <v>208</v>
      </c>
      <c r="B44" s="157"/>
      <c r="C44" s="157"/>
      <c r="D44" s="157"/>
      <c r="E44" s="157"/>
      <c r="F44" s="157"/>
      <c r="G44" s="157"/>
      <c r="H44" s="157"/>
    </row>
    <row r="45" spans="1:8" ht="32.25" customHeight="1" x14ac:dyDescent="0.25">
      <c r="A45" s="156" t="s">
        <v>222</v>
      </c>
      <c r="B45" s="156"/>
      <c r="C45" s="156"/>
      <c r="D45" s="156"/>
      <c r="E45" s="156"/>
      <c r="F45" s="156"/>
    </row>
    <row r="46" spans="1:8" ht="50.25" customHeight="1" x14ac:dyDescent="0.25">
      <c r="A46" s="156" t="s">
        <v>223</v>
      </c>
      <c r="B46" s="156"/>
      <c r="C46" s="156"/>
      <c r="D46" s="156"/>
      <c r="E46" s="156"/>
      <c r="F46" s="156"/>
    </row>
  </sheetData>
  <mergeCells count="5">
    <mergeCell ref="B2:C2"/>
    <mergeCell ref="A45:F45"/>
    <mergeCell ref="A46:F46"/>
    <mergeCell ref="A44:H44"/>
    <mergeCell ref="A1:H1"/>
  </mergeCells>
  <phoneticPr fontId="3" type="noConversion"/>
  <pageMargins left="0.7" right="0.7" top="0.75" bottom="0.75" header="0.3" footer="0.3"/>
  <pageSetup paperSize="9" scale="73"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EE8049-CC88-414E-BC2A-10E316D803DE}">
  <sheetPr>
    <pageSetUpPr fitToPage="1"/>
  </sheetPr>
  <dimension ref="A1:AC31"/>
  <sheetViews>
    <sheetView zoomScaleNormal="100" workbookViewId="0">
      <selection sqref="A1:AC1"/>
    </sheetView>
  </sheetViews>
  <sheetFormatPr defaultRowHeight="15" x14ac:dyDescent="0.25"/>
  <cols>
    <col min="1" max="1" width="5" style="25" bestFit="1" customWidth="1"/>
    <col min="2" max="2" width="9" style="25" bestFit="1" customWidth="1"/>
    <col min="3" max="3" width="13.7109375" style="25" bestFit="1" customWidth="1"/>
    <col min="4" max="4" width="15.85546875" style="25" bestFit="1" customWidth="1"/>
    <col min="5" max="5" width="15.85546875" style="25" customWidth="1"/>
    <col min="6" max="6" width="20.140625" style="25" bestFit="1" customWidth="1"/>
    <col min="7" max="7" width="3.85546875" style="25" bestFit="1" customWidth="1"/>
    <col min="8" max="8" width="4.28515625" style="25" bestFit="1" customWidth="1"/>
    <col min="9" max="9" width="4.42578125" style="25" bestFit="1" customWidth="1"/>
    <col min="10" max="10" width="4.140625" style="25" bestFit="1" customWidth="1"/>
    <col min="11" max="11" width="4.7109375" style="25" bestFit="1" customWidth="1"/>
    <col min="12" max="12" width="4" style="25" bestFit="1" customWidth="1"/>
    <col min="13" max="13" width="3.42578125" style="25" bestFit="1" customWidth="1"/>
    <col min="14" max="14" width="4.42578125" style="25" bestFit="1" customWidth="1"/>
    <col min="15" max="15" width="4.28515625" style="25" bestFit="1" customWidth="1"/>
    <col min="16" max="16" width="4.42578125" style="25" bestFit="1" customWidth="1"/>
    <col min="17" max="17" width="4.5703125" style="25" bestFit="1" customWidth="1"/>
    <col min="18" max="18" width="4.28515625" style="25" bestFit="1" customWidth="1"/>
    <col min="19" max="19" width="14" style="16" bestFit="1" customWidth="1"/>
    <col min="20" max="20" width="18.140625" style="16" bestFit="1" customWidth="1"/>
    <col min="21" max="21" width="13.5703125" style="16" bestFit="1" customWidth="1"/>
    <col min="22" max="22" width="10.7109375" style="16" bestFit="1" customWidth="1"/>
    <col min="23" max="23" width="9.85546875" style="16" bestFit="1" customWidth="1"/>
    <col min="24" max="24" width="7.85546875" style="16" bestFit="1" customWidth="1"/>
    <col min="25" max="25" width="8.140625" style="16" bestFit="1" customWidth="1"/>
    <col min="26" max="26" width="8" style="16" bestFit="1" customWidth="1"/>
    <col min="27" max="27" width="6.28515625" style="16" bestFit="1" customWidth="1"/>
    <col min="28" max="28" width="11.5703125" style="25" bestFit="1" customWidth="1"/>
    <col min="29" max="29" width="37.5703125" style="25" bestFit="1" customWidth="1"/>
    <col min="30" max="16384" width="9.140625" style="25"/>
  </cols>
  <sheetData>
    <row r="1" spans="1:29" ht="30.75" customHeight="1" x14ac:dyDescent="0.25">
      <c r="A1" s="160" t="s">
        <v>231</v>
      </c>
      <c r="B1" s="160"/>
      <c r="C1" s="160"/>
      <c r="D1" s="160"/>
      <c r="E1" s="160"/>
      <c r="F1" s="160"/>
      <c r="G1" s="160"/>
      <c r="H1" s="160"/>
      <c r="I1" s="160"/>
      <c r="J1" s="160"/>
      <c r="K1" s="160"/>
      <c r="L1" s="160"/>
      <c r="M1" s="160"/>
      <c r="N1" s="160"/>
      <c r="O1" s="160"/>
      <c r="P1" s="160"/>
      <c r="Q1" s="160"/>
      <c r="R1" s="160"/>
      <c r="S1" s="160"/>
      <c r="T1" s="160"/>
      <c r="U1" s="160"/>
      <c r="V1" s="160"/>
      <c r="W1" s="160"/>
      <c r="X1" s="160"/>
      <c r="Y1" s="160"/>
      <c r="Z1" s="160"/>
      <c r="AA1" s="160"/>
      <c r="AB1" s="160"/>
      <c r="AC1" s="160"/>
    </row>
    <row r="2" spans="1:29" ht="33" thickBot="1" x14ac:dyDescent="0.3">
      <c r="A2" s="27" t="s">
        <v>58</v>
      </c>
      <c r="B2" s="27" t="s">
        <v>90</v>
      </c>
      <c r="C2" s="28" t="s">
        <v>64</v>
      </c>
      <c r="D2" s="28" t="s">
        <v>65</v>
      </c>
      <c r="E2" s="91" t="s">
        <v>154</v>
      </c>
      <c r="F2" s="29" t="s">
        <v>145</v>
      </c>
      <c r="G2" s="27" t="s">
        <v>107</v>
      </c>
      <c r="H2" s="27" t="s">
        <v>108</v>
      </c>
      <c r="I2" s="28" t="s">
        <v>109</v>
      </c>
      <c r="J2" s="151" t="s">
        <v>110</v>
      </c>
      <c r="K2" s="152" t="s">
        <v>111</v>
      </c>
      <c r="L2" s="152" t="s">
        <v>112</v>
      </c>
      <c r="M2" s="151" t="s">
        <v>113</v>
      </c>
      <c r="N2" s="151" t="s">
        <v>114</v>
      </c>
      <c r="O2" s="152" t="s">
        <v>115</v>
      </c>
      <c r="P2" s="152" t="s">
        <v>116</v>
      </c>
      <c r="Q2" s="151" t="s">
        <v>117</v>
      </c>
      <c r="R2" s="28" t="s">
        <v>118</v>
      </c>
      <c r="S2" s="35" t="s">
        <v>60</v>
      </c>
      <c r="T2" s="35" t="s">
        <v>122</v>
      </c>
      <c r="U2" s="35" t="s">
        <v>61</v>
      </c>
      <c r="V2" s="145" t="s">
        <v>130</v>
      </c>
      <c r="W2" s="35" t="s">
        <v>124</v>
      </c>
      <c r="X2" s="35" t="s">
        <v>125</v>
      </c>
      <c r="Y2" s="35" t="s">
        <v>126</v>
      </c>
      <c r="Z2" s="35" t="s">
        <v>127</v>
      </c>
      <c r="AA2" s="35" t="s">
        <v>128</v>
      </c>
      <c r="AB2" s="146" t="s">
        <v>104</v>
      </c>
      <c r="AC2" s="145" t="s">
        <v>131</v>
      </c>
    </row>
    <row r="3" spans="1:29" ht="18" customHeight="1" thickBot="1" x14ac:dyDescent="0.3">
      <c r="A3" s="161">
        <v>2013</v>
      </c>
      <c r="B3" s="143" t="s">
        <v>83</v>
      </c>
      <c r="C3" s="143" t="s">
        <v>119</v>
      </c>
      <c r="D3" s="143" t="s">
        <v>59</v>
      </c>
      <c r="E3" s="25" t="s">
        <v>181</v>
      </c>
      <c r="F3" s="26" t="s">
        <v>188</v>
      </c>
      <c r="J3" s="153"/>
      <c r="K3" s="64"/>
      <c r="L3" s="64"/>
      <c r="M3" s="65"/>
      <c r="N3" s="65"/>
      <c r="O3" s="65"/>
      <c r="P3" s="65"/>
      <c r="Q3" s="154"/>
      <c r="S3" s="17" t="s">
        <v>50</v>
      </c>
      <c r="T3" s="17" t="s">
        <v>79</v>
      </c>
      <c r="U3" s="17" t="s">
        <v>63</v>
      </c>
      <c r="V3" s="17">
        <f t="shared" ref="V3:V22" si="0">SUM(W3:AA3)</f>
        <v>19</v>
      </c>
      <c r="W3" s="16">
        <v>1</v>
      </c>
      <c r="X3" s="16">
        <v>1</v>
      </c>
      <c r="Y3" s="16">
        <v>17</v>
      </c>
      <c r="AB3" s="20" t="s">
        <v>191</v>
      </c>
      <c r="AC3" s="20" t="s">
        <v>132</v>
      </c>
    </row>
    <row r="4" spans="1:29" ht="18" customHeight="1" thickBot="1" x14ac:dyDescent="0.3">
      <c r="A4" s="161"/>
      <c r="B4" s="19" t="s">
        <v>84</v>
      </c>
      <c r="C4" s="25" t="s">
        <v>192</v>
      </c>
      <c r="D4" s="25" t="s">
        <v>62</v>
      </c>
      <c r="E4" s="10" t="s">
        <v>181</v>
      </c>
      <c r="F4" s="10" t="s">
        <v>63</v>
      </c>
      <c r="O4" s="67"/>
      <c r="P4" s="68"/>
      <c r="Q4" s="73"/>
      <c r="R4" s="69"/>
      <c r="S4" s="15" t="s">
        <v>63</v>
      </c>
      <c r="T4" s="15" t="s">
        <v>63</v>
      </c>
      <c r="U4" s="15" t="s">
        <v>63</v>
      </c>
      <c r="V4" s="15">
        <f t="shared" si="0"/>
        <v>1</v>
      </c>
      <c r="W4" s="15"/>
      <c r="X4" s="15"/>
      <c r="Y4" s="15">
        <v>1</v>
      </c>
      <c r="Z4" s="15"/>
      <c r="AA4" s="15"/>
      <c r="AB4" s="9" t="s">
        <v>3</v>
      </c>
      <c r="AC4" s="9" t="s">
        <v>134</v>
      </c>
    </row>
    <row r="5" spans="1:29" ht="18" customHeight="1" thickBot="1" x14ac:dyDescent="0.3">
      <c r="A5" s="162">
        <v>2014</v>
      </c>
      <c r="B5" s="115" t="s">
        <v>85</v>
      </c>
      <c r="C5" s="23" t="s">
        <v>120</v>
      </c>
      <c r="D5" s="23" t="s">
        <v>67</v>
      </c>
      <c r="E5" s="25" t="s">
        <v>181</v>
      </c>
      <c r="F5" s="26" t="s">
        <v>190</v>
      </c>
      <c r="J5" s="67"/>
      <c r="K5" s="68"/>
      <c r="L5" s="68"/>
      <c r="M5" s="68"/>
      <c r="N5" s="73"/>
      <c r="O5" s="74"/>
      <c r="P5" s="74"/>
      <c r="Q5" s="106" t="s">
        <v>164</v>
      </c>
      <c r="R5" s="70"/>
      <c r="S5" s="17" t="s">
        <v>68</v>
      </c>
      <c r="T5" s="17" t="s">
        <v>70</v>
      </c>
      <c r="U5" s="17" t="s">
        <v>69</v>
      </c>
      <c r="V5" s="41">
        <f t="shared" si="0"/>
        <v>43</v>
      </c>
      <c r="W5" s="16">
        <v>1</v>
      </c>
      <c r="X5" s="16">
        <v>1</v>
      </c>
      <c r="Y5" s="16">
        <v>6</v>
      </c>
      <c r="Z5" s="16">
        <v>11</v>
      </c>
      <c r="AA5" s="16">
        <v>24</v>
      </c>
      <c r="AB5" s="20" t="s">
        <v>3</v>
      </c>
      <c r="AC5" s="20" t="s">
        <v>133</v>
      </c>
    </row>
    <row r="6" spans="1:29" ht="18" customHeight="1" thickBot="1" x14ac:dyDescent="0.3">
      <c r="A6" s="163"/>
      <c r="B6" s="11" t="s">
        <v>84</v>
      </c>
      <c r="C6" s="10" t="s">
        <v>192</v>
      </c>
      <c r="D6" s="10" t="s">
        <v>62</v>
      </c>
      <c r="E6" s="10" t="s">
        <v>181</v>
      </c>
      <c r="F6" s="10" t="s">
        <v>63</v>
      </c>
      <c r="G6" s="71"/>
      <c r="H6" s="72"/>
      <c r="I6" s="72"/>
      <c r="J6" s="68"/>
      <c r="K6" s="68"/>
      <c r="L6" s="68"/>
      <c r="M6" s="68"/>
      <c r="N6" s="75"/>
      <c r="S6" s="15" t="s">
        <v>63</v>
      </c>
      <c r="T6" s="15" t="s">
        <v>63</v>
      </c>
      <c r="U6" s="15" t="s">
        <v>63</v>
      </c>
      <c r="V6" s="15">
        <f t="shared" si="0"/>
        <v>4</v>
      </c>
      <c r="W6" s="15"/>
      <c r="X6" s="15"/>
      <c r="Y6" s="15">
        <v>4</v>
      </c>
      <c r="Z6" s="15"/>
      <c r="AA6" s="15"/>
      <c r="AB6" s="9" t="s">
        <v>3</v>
      </c>
      <c r="AC6" s="9" t="s">
        <v>133</v>
      </c>
    </row>
    <row r="7" spans="1:29" ht="18" customHeight="1" thickBot="1" x14ac:dyDescent="0.3">
      <c r="A7" s="113">
        <v>2015</v>
      </c>
      <c r="B7" s="19" t="s">
        <v>85</v>
      </c>
      <c r="C7" s="25" t="s">
        <v>120</v>
      </c>
      <c r="D7" s="25" t="s">
        <v>67</v>
      </c>
      <c r="E7" s="10" t="s">
        <v>181</v>
      </c>
      <c r="F7" s="10" t="s">
        <v>74</v>
      </c>
      <c r="G7" s="77"/>
      <c r="J7" s="71"/>
      <c r="K7" s="72"/>
      <c r="L7" s="106" t="s">
        <v>164</v>
      </c>
      <c r="M7" s="106" t="s">
        <v>164</v>
      </c>
      <c r="N7" s="106" t="s">
        <v>164</v>
      </c>
      <c r="O7" s="107" t="s">
        <v>164</v>
      </c>
      <c r="P7" s="72"/>
      <c r="Q7" s="70"/>
      <c r="S7" s="15" t="s">
        <v>69</v>
      </c>
      <c r="T7" s="15" t="s">
        <v>71</v>
      </c>
      <c r="U7" s="15" t="s">
        <v>63</v>
      </c>
      <c r="V7" s="36">
        <f t="shared" si="0"/>
        <v>48</v>
      </c>
      <c r="W7" s="36">
        <v>5</v>
      </c>
      <c r="X7" s="36">
        <v>5</v>
      </c>
      <c r="Y7" s="36">
        <v>5</v>
      </c>
      <c r="Z7" s="36">
        <v>1</v>
      </c>
      <c r="AA7" s="36">
        <v>32</v>
      </c>
      <c r="AB7" s="31" t="s">
        <v>3</v>
      </c>
      <c r="AC7" s="24"/>
    </row>
    <row r="8" spans="1:29" ht="18" customHeight="1" thickBot="1" x14ac:dyDescent="0.3">
      <c r="A8" s="162">
        <v>2016</v>
      </c>
      <c r="B8" s="115" t="s">
        <v>165</v>
      </c>
      <c r="C8" s="23" t="s">
        <v>119</v>
      </c>
      <c r="D8" s="23" t="s">
        <v>59</v>
      </c>
      <c r="E8" s="25" t="s">
        <v>181</v>
      </c>
      <c r="F8" s="26" t="s">
        <v>74</v>
      </c>
      <c r="J8" s="71"/>
      <c r="K8" s="72"/>
      <c r="L8" s="72"/>
      <c r="M8" s="72"/>
      <c r="N8" s="74"/>
      <c r="O8" s="74"/>
      <c r="P8" s="107" t="s">
        <v>164</v>
      </c>
      <c r="Q8" s="108" t="s">
        <v>164</v>
      </c>
      <c r="S8" s="17" t="s">
        <v>69</v>
      </c>
      <c r="T8" s="17" t="s">
        <v>66</v>
      </c>
      <c r="U8" s="17" t="s">
        <v>63</v>
      </c>
      <c r="V8" s="41">
        <v>6</v>
      </c>
      <c r="W8" s="16">
        <v>5</v>
      </c>
      <c r="Y8" s="16" t="s">
        <v>194</v>
      </c>
      <c r="AB8" s="20" t="s">
        <v>3</v>
      </c>
    </row>
    <row r="9" spans="1:29" ht="18" customHeight="1" thickBot="1" x14ac:dyDescent="0.3">
      <c r="A9" s="164"/>
      <c r="B9" s="165" t="s">
        <v>86</v>
      </c>
      <c r="C9" s="165" t="s">
        <v>119</v>
      </c>
      <c r="D9" s="165" t="s">
        <v>72</v>
      </c>
      <c r="E9" s="25" t="s">
        <v>181</v>
      </c>
      <c r="F9" s="26" t="s">
        <v>74</v>
      </c>
      <c r="J9" s="67"/>
      <c r="K9" s="68"/>
      <c r="L9" s="73"/>
      <c r="M9" s="68"/>
      <c r="N9" s="68"/>
      <c r="O9" s="68"/>
      <c r="P9" s="68"/>
      <c r="Q9" s="69"/>
      <c r="S9" s="17" t="s">
        <v>50</v>
      </c>
      <c r="T9" s="17" t="s">
        <v>80</v>
      </c>
      <c r="U9" s="17" t="s">
        <v>69</v>
      </c>
      <c r="V9" s="17">
        <f t="shared" si="0"/>
        <v>2</v>
      </c>
      <c r="W9" s="16">
        <v>2</v>
      </c>
      <c r="AB9" s="20" t="s">
        <v>3</v>
      </c>
    </row>
    <row r="10" spans="1:29" ht="18" customHeight="1" thickBot="1" x14ac:dyDescent="0.3">
      <c r="A10" s="164"/>
      <c r="B10" s="165"/>
      <c r="C10" s="165"/>
      <c r="D10" s="165"/>
      <c r="E10" s="25" t="s">
        <v>176</v>
      </c>
      <c r="F10" s="46" t="s">
        <v>70</v>
      </c>
      <c r="J10" s="50"/>
      <c r="K10" s="50"/>
      <c r="L10" s="50"/>
      <c r="M10" s="76"/>
      <c r="N10" s="74"/>
      <c r="O10" s="72"/>
      <c r="P10" s="70"/>
      <c r="Q10" s="50"/>
      <c r="S10" s="17" t="s">
        <v>68</v>
      </c>
      <c r="T10" s="17" t="s">
        <v>69</v>
      </c>
      <c r="U10" s="17" t="s">
        <v>69</v>
      </c>
      <c r="V10" s="17">
        <f t="shared" si="0"/>
        <v>9</v>
      </c>
      <c r="W10" s="16">
        <v>1</v>
      </c>
      <c r="AA10" s="16">
        <v>8</v>
      </c>
      <c r="AB10" s="20" t="s">
        <v>3</v>
      </c>
    </row>
    <row r="11" spans="1:29" ht="18" customHeight="1" thickBot="1" x14ac:dyDescent="0.3">
      <c r="A11" s="163"/>
      <c r="B11" s="11" t="s">
        <v>172</v>
      </c>
      <c r="C11" s="10" t="s">
        <v>120</v>
      </c>
      <c r="D11" s="10" t="s">
        <v>67</v>
      </c>
      <c r="E11" s="10" t="s">
        <v>181</v>
      </c>
      <c r="F11" s="32" t="s">
        <v>74</v>
      </c>
      <c r="G11" s="71"/>
      <c r="H11" s="74"/>
      <c r="I11" s="72"/>
      <c r="J11" s="72"/>
      <c r="K11" s="72"/>
      <c r="L11" s="72"/>
      <c r="M11" s="72"/>
      <c r="N11" s="74"/>
      <c r="O11" s="74"/>
      <c r="P11" s="107" t="s">
        <v>164</v>
      </c>
      <c r="Q11" s="107" t="s">
        <v>164</v>
      </c>
      <c r="R11" s="70"/>
      <c r="S11" s="15" t="s">
        <v>63</v>
      </c>
      <c r="T11" s="15" t="s">
        <v>79</v>
      </c>
      <c r="U11" s="15" t="s">
        <v>69</v>
      </c>
      <c r="V11" s="15">
        <f t="shared" si="0"/>
        <v>42</v>
      </c>
      <c r="W11" s="15">
        <v>8</v>
      </c>
      <c r="X11" s="15">
        <v>3</v>
      </c>
      <c r="Y11" s="15">
        <v>14</v>
      </c>
      <c r="Z11" s="15"/>
      <c r="AA11" s="15">
        <v>17</v>
      </c>
      <c r="AB11" s="9" t="s">
        <v>3</v>
      </c>
      <c r="AC11" s="10"/>
    </row>
    <row r="12" spans="1:29" ht="18" customHeight="1" thickBot="1" x14ac:dyDescent="0.3">
      <c r="A12" s="164">
        <v>2018</v>
      </c>
      <c r="B12" s="166" t="s">
        <v>173</v>
      </c>
      <c r="C12" s="166" t="s">
        <v>119</v>
      </c>
      <c r="D12" s="166" t="s">
        <v>73</v>
      </c>
      <c r="E12" s="25" t="s">
        <v>181</v>
      </c>
      <c r="F12" s="26" t="s">
        <v>74</v>
      </c>
      <c r="J12" s="71"/>
      <c r="K12" s="74"/>
      <c r="L12" s="74"/>
      <c r="M12" s="106" t="s">
        <v>164</v>
      </c>
      <c r="N12" s="106" t="s">
        <v>164</v>
      </c>
      <c r="O12" s="106" t="s">
        <v>164</v>
      </c>
      <c r="P12" s="107" t="s">
        <v>164</v>
      </c>
      <c r="Q12" s="108" t="s">
        <v>164</v>
      </c>
      <c r="R12" s="109" t="s">
        <v>164</v>
      </c>
      <c r="S12" s="17" t="s">
        <v>69</v>
      </c>
      <c r="T12" s="17" t="s">
        <v>80</v>
      </c>
      <c r="U12" s="17" t="s">
        <v>69</v>
      </c>
      <c r="V12" s="41">
        <f t="shared" si="0"/>
        <v>42</v>
      </c>
      <c r="W12" s="16">
        <v>24</v>
      </c>
      <c r="X12" s="16">
        <v>2</v>
      </c>
      <c r="AA12" s="16">
        <v>16</v>
      </c>
      <c r="AB12" s="20" t="s">
        <v>2</v>
      </c>
    </row>
    <row r="13" spans="1:29" ht="18" customHeight="1" thickBot="1" x14ac:dyDescent="0.3">
      <c r="A13" s="164"/>
      <c r="B13" s="165"/>
      <c r="C13" s="165"/>
      <c r="D13" s="165"/>
      <c r="E13" s="25" t="s">
        <v>170</v>
      </c>
      <c r="F13" s="46" t="s">
        <v>177</v>
      </c>
      <c r="J13" s="119"/>
      <c r="K13" s="50"/>
      <c r="L13" s="50"/>
      <c r="M13" s="118"/>
      <c r="N13" s="110" t="s">
        <v>164</v>
      </c>
      <c r="O13" s="106" t="s">
        <v>164</v>
      </c>
      <c r="P13" s="107" t="s">
        <v>164</v>
      </c>
      <c r="Q13" s="108" t="s">
        <v>164</v>
      </c>
      <c r="R13" s="109" t="s">
        <v>164</v>
      </c>
      <c r="S13" s="17" t="s">
        <v>68</v>
      </c>
      <c r="T13" s="17" t="s">
        <v>177</v>
      </c>
      <c r="U13" s="17" t="s">
        <v>63</v>
      </c>
      <c r="V13" s="17">
        <f t="shared" si="0"/>
        <v>31</v>
      </c>
      <c r="W13" s="16">
        <v>2</v>
      </c>
      <c r="Y13" s="16">
        <v>10</v>
      </c>
      <c r="AA13" s="16">
        <v>19</v>
      </c>
      <c r="AB13" s="20" t="s">
        <v>2</v>
      </c>
    </row>
    <row r="14" spans="1:29" ht="18" customHeight="1" thickBot="1" x14ac:dyDescent="0.3">
      <c r="A14" s="164"/>
      <c r="B14" s="116" t="s">
        <v>86</v>
      </c>
      <c r="C14" s="26" t="s">
        <v>119</v>
      </c>
      <c r="D14" s="26" t="s">
        <v>72</v>
      </c>
      <c r="E14" s="25" t="s">
        <v>181</v>
      </c>
      <c r="F14" s="26" t="s">
        <v>74</v>
      </c>
      <c r="J14" s="67"/>
      <c r="K14" s="68"/>
      <c r="L14" s="73"/>
      <c r="M14" s="68"/>
      <c r="N14" s="68"/>
      <c r="O14" s="68"/>
      <c r="P14" s="68"/>
      <c r="Q14" s="69"/>
      <c r="S14" s="17" t="s">
        <v>50</v>
      </c>
      <c r="T14" s="17" t="s">
        <v>50</v>
      </c>
      <c r="U14" s="17" t="s">
        <v>50</v>
      </c>
      <c r="V14" s="17">
        <f t="shared" si="0"/>
        <v>1</v>
      </c>
      <c r="W14" s="16">
        <v>1</v>
      </c>
      <c r="AB14" s="20" t="s">
        <v>2</v>
      </c>
    </row>
    <row r="15" spans="1:29" ht="18" customHeight="1" thickBot="1" x14ac:dyDescent="0.3">
      <c r="A15" s="164"/>
      <c r="B15" s="116" t="s">
        <v>85</v>
      </c>
      <c r="C15" s="26" t="s">
        <v>120</v>
      </c>
      <c r="D15" s="26" t="s">
        <v>67</v>
      </c>
      <c r="E15" s="25" t="s">
        <v>181</v>
      </c>
      <c r="F15" s="26" t="s">
        <v>74</v>
      </c>
      <c r="G15" s="71"/>
      <c r="H15" s="72"/>
      <c r="I15" s="72"/>
      <c r="J15" s="72"/>
      <c r="K15" s="106" t="s">
        <v>164</v>
      </c>
      <c r="L15" s="107" t="s">
        <v>164</v>
      </c>
      <c r="M15" s="106" t="s">
        <v>164</v>
      </c>
      <c r="N15" s="72"/>
      <c r="O15" s="106" t="s">
        <v>164</v>
      </c>
      <c r="P15" s="74"/>
      <c r="Q15" s="72"/>
      <c r="R15" s="70"/>
      <c r="S15" s="17" t="s">
        <v>69</v>
      </c>
      <c r="T15" s="17" t="s">
        <v>75</v>
      </c>
      <c r="U15" s="17" t="s">
        <v>69</v>
      </c>
      <c r="V15" s="17">
        <f t="shared" si="0"/>
        <v>5</v>
      </c>
      <c r="W15" s="16">
        <v>2</v>
      </c>
      <c r="X15" s="16">
        <v>3</v>
      </c>
      <c r="AB15" s="20" t="s">
        <v>2</v>
      </c>
    </row>
    <row r="16" spans="1:29" ht="18" customHeight="1" thickBot="1" x14ac:dyDescent="0.3">
      <c r="A16" s="164"/>
      <c r="B16" s="116" t="s">
        <v>87</v>
      </c>
      <c r="C16" s="26" t="s">
        <v>77</v>
      </c>
      <c r="D16" s="20" t="s">
        <v>96</v>
      </c>
      <c r="E16" s="25" t="s">
        <v>181</v>
      </c>
      <c r="F16" s="26" t="s">
        <v>45</v>
      </c>
      <c r="J16" s="71"/>
      <c r="K16" s="72"/>
      <c r="L16" s="74"/>
      <c r="M16" s="74"/>
      <c r="N16" s="74"/>
      <c r="O16" s="74"/>
      <c r="P16" s="72"/>
      <c r="Q16" s="70"/>
      <c r="S16" s="17" t="s">
        <v>68</v>
      </c>
      <c r="T16" s="17" t="s">
        <v>68</v>
      </c>
      <c r="U16" s="17" t="s">
        <v>68</v>
      </c>
      <c r="V16" s="17">
        <f t="shared" si="0"/>
        <v>153</v>
      </c>
      <c r="AA16" s="16">
        <v>153</v>
      </c>
      <c r="AB16" s="20" t="s">
        <v>2</v>
      </c>
    </row>
    <row r="17" spans="1:29" ht="18" customHeight="1" thickBot="1" x14ac:dyDescent="0.3">
      <c r="A17" s="164"/>
      <c r="B17" s="116" t="s">
        <v>88</v>
      </c>
      <c r="C17" s="26" t="s">
        <v>77</v>
      </c>
      <c r="D17" s="26" t="s">
        <v>76</v>
      </c>
      <c r="E17" s="10" t="s">
        <v>181</v>
      </c>
      <c r="F17" s="10" t="s">
        <v>45</v>
      </c>
      <c r="J17" s="67"/>
      <c r="K17" s="68"/>
      <c r="L17" s="68"/>
      <c r="M17" s="68"/>
      <c r="N17" s="73"/>
      <c r="O17" s="68"/>
      <c r="P17" s="68"/>
      <c r="Q17" s="69"/>
      <c r="S17" s="15" t="s">
        <v>68</v>
      </c>
      <c r="T17" s="15" t="s">
        <v>68</v>
      </c>
      <c r="U17" s="15" t="s">
        <v>68</v>
      </c>
      <c r="V17" s="15">
        <f t="shared" si="0"/>
        <v>57</v>
      </c>
      <c r="W17" s="38"/>
      <c r="X17" s="38"/>
      <c r="Y17" s="38"/>
      <c r="Z17" s="38"/>
      <c r="AA17" s="39">
        <v>57</v>
      </c>
      <c r="AB17" s="9" t="s">
        <v>2</v>
      </c>
      <c r="AC17" s="10"/>
    </row>
    <row r="18" spans="1:29" ht="18" customHeight="1" thickBot="1" x14ac:dyDescent="0.3">
      <c r="A18" s="162">
        <v>2019</v>
      </c>
      <c r="B18" s="115" t="s">
        <v>172</v>
      </c>
      <c r="C18" s="23" t="s">
        <v>120</v>
      </c>
      <c r="D18" s="23" t="s">
        <v>67</v>
      </c>
      <c r="E18" s="25" t="s">
        <v>181</v>
      </c>
      <c r="F18" s="26" t="s">
        <v>74</v>
      </c>
      <c r="G18" s="71"/>
      <c r="H18" s="72"/>
      <c r="I18" s="72"/>
      <c r="J18" s="72"/>
      <c r="K18" s="107" t="s">
        <v>164</v>
      </c>
      <c r="L18" s="107" t="s">
        <v>164</v>
      </c>
      <c r="M18" s="107" t="s">
        <v>164</v>
      </c>
      <c r="N18" s="74"/>
      <c r="O18" s="107" t="s">
        <v>164</v>
      </c>
      <c r="P18" s="106" t="s">
        <v>164</v>
      </c>
      <c r="Q18" s="72"/>
      <c r="R18" s="70"/>
      <c r="S18" s="17" t="s">
        <v>69</v>
      </c>
      <c r="T18" s="17" t="s">
        <v>50</v>
      </c>
      <c r="U18" s="17" t="s">
        <v>50</v>
      </c>
      <c r="V18" s="41">
        <f t="shared" si="0"/>
        <v>4</v>
      </c>
      <c r="W18" s="16">
        <v>4</v>
      </c>
      <c r="AB18" s="20" t="s">
        <v>2</v>
      </c>
    </row>
    <row r="19" spans="1:29" ht="18" customHeight="1" thickBot="1" x14ac:dyDescent="0.3">
      <c r="A19" s="164"/>
      <c r="B19" s="116" t="s">
        <v>88</v>
      </c>
      <c r="C19" s="26" t="s">
        <v>77</v>
      </c>
      <c r="D19" s="26" t="s">
        <v>76</v>
      </c>
      <c r="E19" s="25" t="s">
        <v>181</v>
      </c>
      <c r="F19" s="26" t="s">
        <v>45</v>
      </c>
      <c r="G19" s="26"/>
      <c r="H19" s="26"/>
      <c r="I19" s="26"/>
      <c r="J19" s="71"/>
      <c r="K19" s="72"/>
      <c r="L19" s="72"/>
      <c r="M19" s="74"/>
      <c r="N19" s="74"/>
      <c r="O19" s="74"/>
      <c r="P19" s="72"/>
      <c r="Q19" s="70"/>
      <c r="S19" s="17" t="s">
        <v>68</v>
      </c>
      <c r="T19" s="17" t="s">
        <v>68</v>
      </c>
      <c r="U19" s="17" t="s">
        <v>63</v>
      </c>
      <c r="V19" s="17">
        <f t="shared" si="0"/>
        <v>63</v>
      </c>
      <c r="Y19" s="16">
        <v>3</v>
      </c>
      <c r="AA19" s="16">
        <v>60</v>
      </c>
      <c r="AB19" s="20" t="s">
        <v>2</v>
      </c>
    </row>
    <row r="20" spans="1:29" ht="18" customHeight="1" thickBot="1" x14ac:dyDescent="0.3">
      <c r="A20" s="164"/>
      <c r="B20" s="116" t="s">
        <v>174</v>
      </c>
      <c r="C20" s="26" t="s">
        <v>77</v>
      </c>
      <c r="D20" s="26" t="s">
        <v>97</v>
      </c>
      <c r="E20" s="25" t="s">
        <v>181</v>
      </c>
      <c r="F20" s="26" t="s">
        <v>45</v>
      </c>
      <c r="G20" s="26"/>
      <c r="H20" s="26"/>
      <c r="I20" s="26"/>
      <c r="J20" s="71"/>
      <c r="K20" s="72"/>
      <c r="L20" s="72"/>
      <c r="M20" s="72"/>
      <c r="N20" s="72"/>
      <c r="O20" s="74"/>
      <c r="P20" s="72"/>
      <c r="Q20" s="108" t="s">
        <v>164</v>
      </c>
      <c r="S20" s="17" t="s">
        <v>68</v>
      </c>
      <c r="T20" s="17" t="s">
        <v>68</v>
      </c>
      <c r="U20" s="17" t="s">
        <v>68</v>
      </c>
      <c r="V20" s="17">
        <f t="shared" si="0"/>
        <v>64</v>
      </c>
      <c r="W20" s="17"/>
      <c r="X20" s="17"/>
      <c r="Y20" s="17"/>
      <c r="Z20" s="17"/>
      <c r="AA20" s="17">
        <v>64</v>
      </c>
      <c r="AB20" s="20" t="s">
        <v>2</v>
      </c>
    </row>
    <row r="21" spans="1:29" ht="18" customHeight="1" thickBot="1" x14ac:dyDescent="0.3">
      <c r="A21" s="163"/>
      <c r="B21" s="11" t="s">
        <v>89</v>
      </c>
      <c r="C21" s="10" t="s">
        <v>77</v>
      </c>
      <c r="D21" s="10" t="s">
        <v>78</v>
      </c>
      <c r="E21" s="10" t="s">
        <v>181</v>
      </c>
      <c r="F21" s="10" t="s">
        <v>45</v>
      </c>
      <c r="G21" s="26"/>
      <c r="H21" s="26"/>
      <c r="I21" s="51"/>
      <c r="J21" s="71"/>
      <c r="K21" s="72"/>
      <c r="L21" s="72"/>
      <c r="M21" s="72"/>
      <c r="N21" s="68"/>
      <c r="O21" s="73"/>
      <c r="P21" s="68"/>
      <c r="Q21" s="69"/>
      <c r="R21" s="45"/>
      <c r="S21" s="15" t="s">
        <v>68</v>
      </c>
      <c r="T21" s="15" t="s">
        <v>68</v>
      </c>
      <c r="U21" s="15" t="s">
        <v>68</v>
      </c>
      <c r="V21" s="15">
        <f t="shared" si="0"/>
        <v>69</v>
      </c>
      <c r="W21" s="38"/>
      <c r="X21" s="38"/>
      <c r="Y21" s="38"/>
      <c r="Z21" s="38"/>
      <c r="AA21" s="39">
        <v>69</v>
      </c>
      <c r="AB21" s="9" t="s">
        <v>2</v>
      </c>
    </row>
    <row r="22" spans="1:29" ht="18" customHeight="1" thickBot="1" x14ac:dyDescent="0.3">
      <c r="A22" s="10">
        <v>2020</v>
      </c>
      <c r="B22" s="33" t="s">
        <v>123</v>
      </c>
      <c r="C22" s="34" t="s">
        <v>77</v>
      </c>
      <c r="D22" s="34" t="s">
        <v>135</v>
      </c>
      <c r="E22" s="10" t="s">
        <v>181</v>
      </c>
      <c r="F22" s="10" t="s">
        <v>45</v>
      </c>
      <c r="G22" s="10"/>
      <c r="H22" s="10"/>
      <c r="I22" s="10"/>
      <c r="J22" s="10"/>
      <c r="K22" s="10"/>
      <c r="L22" s="10"/>
      <c r="M22" s="10"/>
      <c r="N22" s="76"/>
      <c r="O22" s="107" t="s">
        <v>164</v>
      </c>
      <c r="P22" s="107" t="s">
        <v>164</v>
      </c>
      <c r="Q22" s="70"/>
      <c r="R22" s="10"/>
      <c r="S22" s="15" t="s">
        <v>68</v>
      </c>
      <c r="T22" s="15"/>
      <c r="U22" s="15" t="s">
        <v>68</v>
      </c>
      <c r="V22" s="36">
        <f t="shared" si="0"/>
        <v>9</v>
      </c>
      <c r="W22" s="38"/>
      <c r="X22" s="38"/>
      <c r="Y22" s="15"/>
      <c r="Z22" s="15"/>
      <c r="AA22" s="39">
        <v>9</v>
      </c>
      <c r="AB22" s="10" t="s">
        <v>92</v>
      </c>
      <c r="AC22" s="24"/>
    </row>
    <row r="23" spans="1:29" ht="18" customHeight="1" x14ac:dyDescent="0.25">
      <c r="A23" s="42" t="s">
        <v>129</v>
      </c>
      <c r="B23" s="10"/>
      <c r="C23" s="10"/>
      <c r="D23" s="10"/>
      <c r="E23" s="10"/>
      <c r="F23" s="10"/>
      <c r="G23" s="10"/>
      <c r="H23" s="10"/>
      <c r="I23" s="10"/>
      <c r="J23" s="10"/>
      <c r="K23" s="10"/>
      <c r="L23" s="10"/>
      <c r="M23" s="10"/>
      <c r="N23" s="10"/>
      <c r="O23" s="10"/>
      <c r="P23" s="10"/>
      <c r="Q23" s="10"/>
      <c r="R23" s="10"/>
      <c r="S23" s="15"/>
      <c r="T23" s="15"/>
      <c r="U23" s="15"/>
      <c r="V23" s="87">
        <f>SUM(V3:V22)</f>
        <v>672</v>
      </c>
      <c r="W23" s="87">
        <f>SUM(W3:W22)</f>
        <v>56</v>
      </c>
      <c r="X23" s="87">
        <f>SUM(X3:X22)</f>
        <v>15</v>
      </c>
      <c r="Y23" s="87">
        <v>61</v>
      </c>
      <c r="Z23" s="87">
        <f>SUM(Z3:Z22)</f>
        <v>12</v>
      </c>
      <c r="AA23" s="87">
        <f>SUM(AA3:AA22)</f>
        <v>528</v>
      </c>
      <c r="AB23" s="10"/>
      <c r="AC23" s="24"/>
    </row>
    <row r="24" spans="1:29" x14ac:dyDescent="0.25">
      <c r="A24" s="113" t="s">
        <v>175</v>
      </c>
    </row>
    <row r="25" spans="1:29" ht="17.25" x14ac:dyDescent="0.25">
      <c r="A25" s="25" t="s">
        <v>153</v>
      </c>
    </row>
    <row r="26" spans="1:29" ht="17.25" x14ac:dyDescent="0.25">
      <c r="A26" s="113" t="s">
        <v>189</v>
      </c>
    </row>
    <row r="27" spans="1:29" ht="17.25" x14ac:dyDescent="0.25">
      <c r="A27" s="25" t="s">
        <v>209</v>
      </c>
    </row>
    <row r="28" spans="1:29" ht="17.25" x14ac:dyDescent="0.25">
      <c r="A28" s="25" t="s">
        <v>193</v>
      </c>
    </row>
    <row r="29" spans="1:29" ht="17.25" x14ac:dyDescent="0.25">
      <c r="A29" s="25" t="s">
        <v>195</v>
      </c>
    </row>
    <row r="30" spans="1:29" x14ac:dyDescent="0.25">
      <c r="A30" s="25" t="s">
        <v>210</v>
      </c>
    </row>
    <row r="31" spans="1:29" ht="29.25" customHeight="1" x14ac:dyDescent="0.25">
      <c r="A31" s="159" t="s">
        <v>218</v>
      </c>
      <c r="B31" s="159"/>
      <c r="C31" s="159"/>
      <c r="D31" s="159"/>
      <c r="E31" s="159"/>
      <c r="F31" s="159"/>
      <c r="G31" s="159"/>
      <c r="H31" s="159"/>
      <c r="I31" s="159"/>
      <c r="J31" s="159"/>
      <c r="K31" s="159"/>
      <c r="L31" s="159"/>
      <c r="M31" s="159"/>
      <c r="N31" s="159"/>
      <c r="O31" s="159"/>
      <c r="P31" s="159"/>
      <c r="Q31" s="159"/>
      <c r="R31" s="159"/>
      <c r="S31" s="159"/>
      <c r="T31" s="159"/>
      <c r="U31" s="159"/>
      <c r="V31" s="159"/>
      <c r="W31" s="159"/>
      <c r="X31" s="159"/>
      <c r="Y31" s="159"/>
      <c r="Z31" s="159"/>
      <c r="AA31" s="159"/>
      <c r="AB31" s="159"/>
      <c r="AC31" s="159"/>
    </row>
  </sheetData>
  <mergeCells count="13">
    <mergeCell ref="A31:AC31"/>
    <mergeCell ref="A1:AC1"/>
    <mergeCell ref="A3:A4"/>
    <mergeCell ref="A5:A6"/>
    <mergeCell ref="A8:A11"/>
    <mergeCell ref="A12:A17"/>
    <mergeCell ref="A18:A21"/>
    <mergeCell ref="C9:C10"/>
    <mergeCell ref="B9:B10"/>
    <mergeCell ref="D9:D10"/>
    <mergeCell ref="B12:B13"/>
    <mergeCell ref="C12:C13"/>
    <mergeCell ref="D12:D13"/>
  </mergeCells>
  <pageMargins left="0.7" right="0.7" top="0.75" bottom="0.75" header="0.3" footer="0.3"/>
  <pageSetup paperSize="9" scale="47"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11A033-5951-48F2-92A3-D3A2255B1D4D}">
  <sheetPr>
    <pageSetUpPr fitToPage="1"/>
  </sheetPr>
  <dimension ref="A1:AD32"/>
  <sheetViews>
    <sheetView workbookViewId="0">
      <selection sqref="A1:AC1"/>
    </sheetView>
  </sheetViews>
  <sheetFormatPr defaultRowHeight="15" x14ac:dyDescent="0.25"/>
  <cols>
    <col min="1" max="1" width="5" style="25" bestFit="1" customWidth="1"/>
    <col min="2" max="2" width="9" style="25" bestFit="1" customWidth="1"/>
    <col min="3" max="3" width="16.7109375" style="25" bestFit="1" customWidth="1"/>
    <col min="4" max="4" width="15.85546875" style="25" bestFit="1" customWidth="1"/>
    <col min="5" max="5" width="15.85546875" style="25" customWidth="1"/>
    <col min="6" max="6" width="19.5703125" style="25" bestFit="1" customWidth="1"/>
    <col min="7" max="7" width="3.85546875" style="25" bestFit="1" customWidth="1"/>
    <col min="8" max="8" width="4.28515625" style="25" bestFit="1" customWidth="1"/>
    <col min="9" max="9" width="4.42578125" style="25" bestFit="1" customWidth="1"/>
    <col min="10" max="10" width="4.140625" style="25" bestFit="1" customWidth="1"/>
    <col min="11" max="11" width="4.7109375" style="25" bestFit="1" customWidth="1"/>
    <col min="12" max="12" width="4" style="25" bestFit="1" customWidth="1"/>
    <col min="13" max="13" width="3.42578125" style="25" bestFit="1" customWidth="1"/>
    <col min="14" max="14" width="4.42578125" style="25" bestFit="1" customWidth="1"/>
    <col min="15" max="15" width="4.28515625" style="25" bestFit="1" customWidth="1"/>
    <col min="16" max="16" width="4.42578125" style="25" bestFit="1" customWidth="1"/>
    <col min="17" max="17" width="4.5703125" style="25" bestFit="1" customWidth="1"/>
    <col min="18" max="18" width="4.28515625" style="25" bestFit="1" customWidth="1"/>
    <col min="19" max="19" width="14" style="16" bestFit="1" customWidth="1"/>
    <col min="20" max="20" width="18.140625" style="16" bestFit="1" customWidth="1"/>
    <col min="21" max="21" width="13.5703125" style="16" bestFit="1" customWidth="1"/>
    <col min="22" max="22" width="10.7109375" style="16" bestFit="1" customWidth="1"/>
    <col min="23" max="23" width="9.85546875" style="16" bestFit="1" customWidth="1"/>
    <col min="24" max="24" width="7.85546875" style="16" bestFit="1" customWidth="1"/>
    <col min="25" max="25" width="8.140625" style="16" bestFit="1" customWidth="1"/>
    <col min="26" max="26" width="8" style="16" bestFit="1" customWidth="1"/>
    <col min="27" max="27" width="6.28515625" style="16" bestFit="1" customWidth="1"/>
    <col min="28" max="28" width="11.5703125" style="25" bestFit="1" customWidth="1"/>
    <col min="29" max="29" width="24.7109375" style="25" bestFit="1" customWidth="1"/>
    <col min="30" max="30" width="9.140625" style="46"/>
    <col min="31" max="16384" width="9.140625" style="25"/>
  </cols>
  <sheetData>
    <row r="1" spans="1:29" ht="31.5" customHeight="1" x14ac:dyDescent="0.25">
      <c r="A1" s="160" t="s">
        <v>232</v>
      </c>
      <c r="B1" s="160"/>
      <c r="C1" s="160"/>
      <c r="D1" s="160"/>
      <c r="E1" s="160"/>
      <c r="F1" s="160"/>
      <c r="G1" s="160"/>
      <c r="H1" s="160"/>
      <c r="I1" s="160"/>
      <c r="J1" s="160"/>
      <c r="K1" s="160"/>
      <c r="L1" s="160"/>
      <c r="M1" s="160"/>
      <c r="N1" s="160"/>
      <c r="O1" s="160"/>
      <c r="P1" s="160"/>
      <c r="Q1" s="160"/>
      <c r="R1" s="160"/>
      <c r="S1" s="160"/>
      <c r="T1" s="160"/>
      <c r="U1" s="160"/>
      <c r="V1" s="160"/>
      <c r="W1" s="160"/>
      <c r="X1" s="160"/>
      <c r="Y1" s="160"/>
      <c r="Z1" s="160"/>
      <c r="AA1" s="160"/>
      <c r="AB1" s="160"/>
      <c r="AC1" s="160"/>
    </row>
    <row r="2" spans="1:29" ht="33" thickBot="1" x14ac:dyDescent="0.3">
      <c r="A2" s="27" t="s">
        <v>58</v>
      </c>
      <c r="B2" s="27" t="s">
        <v>90</v>
      </c>
      <c r="C2" s="28" t="s">
        <v>64</v>
      </c>
      <c r="D2" s="28" t="s">
        <v>65</v>
      </c>
      <c r="E2" s="91" t="s">
        <v>154</v>
      </c>
      <c r="F2" s="29" t="s">
        <v>145</v>
      </c>
      <c r="G2" s="27" t="s">
        <v>107</v>
      </c>
      <c r="H2" s="27" t="s">
        <v>108</v>
      </c>
      <c r="I2" s="28" t="s">
        <v>109</v>
      </c>
      <c r="J2" s="44" t="s">
        <v>110</v>
      </c>
      <c r="K2" s="30" t="s">
        <v>111</v>
      </c>
      <c r="L2" s="30" t="s">
        <v>112</v>
      </c>
      <c r="M2" s="44" t="s">
        <v>113</v>
      </c>
      <c r="N2" s="44" t="s">
        <v>114</v>
      </c>
      <c r="O2" s="27" t="s">
        <v>115</v>
      </c>
      <c r="P2" s="30" t="s">
        <v>116</v>
      </c>
      <c r="Q2" s="44" t="s">
        <v>117</v>
      </c>
      <c r="R2" s="28" t="s">
        <v>118</v>
      </c>
      <c r="S2" s="35" t="s">
        <v>60</v>
      </c>
      <c r="T2" s="35" t="s">
        <v>122</v>
      </c>
      <c r="U2" s="35" t="s">
        <v>61</v>
      </c>
      <c r="V2" s="40" t="s">
        <v>130</v>
      </c>
      <c r="W2" s="37" t="s">
        <v>124</v>
      </c>
      <c r="X2" s="37" t="s">
        <v>125</v>
      </c>
      <c r="Y2" s="37" t="s">
        <v>126</v>
      </c>
      <c r="Z2" s="37" t="s">
        <v>127</v>
      </c>
      <c r="AA2" s="37" t="s">
        <v>128</v>
      </c>
      <c r="AB2" s="6" t="s">
        <v>104</v>
      </c>
      <c r="AC2" s="43" t="s">
        <v>131</v>
      </c>
    </row>
    <row r="3" spans="1:29" ht="18" thickBot="1" x14ac:dyDescent="0.3">
      <c r="A3" s="18">
        <v>2007</v>
      </c>
      <c r="B3" s="19" t="s">
        <v>98</v>
      </c>
      <c r="C3" s="25" t="s">
        <v>119</v>
      </c>
      <c r="D3" s="25" t="s">
        <v>99</v>
      </c>
      <c r="E3" s="10" t="s">
        <v>181</v>
      </c>
      <c r="F3" s="10" t="s">
        <v>136</v>
      </c>
      <c r="G3" s="23"/>
      <c r="H3" s="23"/>
      <c r="I3" s="23"/>
      <c r="J3" s="47"/>
      <c r="K3" s="47"/>
      <c r="L3" s="47"/>
      <c r="M3" s="48"/>
      <c r="N3" s="49"/>
      <c r="O3" s="78"/>
      <c r="P3" s="65"/>
      <c r="Q3" s="66"/>
      <c r="R3" s="55"/>
      <c r="S3" s="15" t="s">
        <v>50</v>
      </c>
      <c r="T3" s="15" t="s">
        <v>136</v>
      </c>
      <c r="U3" s="15" t="s">
        <v>63</v>
      </c>
      <c r="V3" s="36">
        <v>14</v>
      </c>
      <c r="W3" s="15">
        <v>1</v>
      </c>
      <c r="X3" s="15">
        <v>2</v>
      </c>
      <c r="Y3" s="15" t="s">
        <v>178</v>
      </c>
      <c r="Z3" s="15"/>
      <c r="AA3" s="15"/>
      <c r="AB3" s="9" t="s">
        <v>0</v>
      </c>
      <c r="AC3" s="9" t="s">
        <v>137</v>
      </c>
    </row>
    <row r="4" spans="1:29" ht="18" thickBot="1" x14ac:dyDescent="0.3">
      <c r="A4" s="171">
        <v>2008</v>
      </c>
      <c r="B4" s="22" t="s">
        <v>98</v>
      </c>
      <c r="C4" s="23" t="s">
        <v>119</v>
      </c>
      <c r="D4" s="23" t="s">
        <v>99</v>
      </c>
      <c r="E4" s="26" t="s">
        <v>181</v>
      </c>
      <c r="F4" s="26" t="s">
        <v>63</v>
      </c>
      <c r="G4" s="26"/>
      <c r="H4" s="51"/>
      <c r="I4" s="79"/>
      <c r="J4" s="45"/>
      <c r="K4" s="26"/>
      <c r="L4" s="26"/>
      <c r="M4" s="26"/>
      <c r="N4" s="46"/>
      <c r="O4" s="46"/>
      <c r="P4" s="21"/>
      <c r="Q4" s="50"/>
      <c r="R4" s="26"/>
      <c r="S4" s="17" t="s">
        <v>63</v>
      </c>
      <c r="T4" s="17" t="s">
        <v>63</v>
      </c>
      <c r="U4" s="17" t="s">
        <v>63</v>
      </c>
      <c r="V4" s="41">
        <v>10</v>
      </c>
      <c r="Y4" s="16" t="s">
        <v>179</v>
      </c>
      <c r="AB4" s="20" t="s">
        <v>0</v>
      </c>
      <c r="AC4" s="20" t="s">
        <v>137</v>
      </c>
    </row>
    <row r="5" spans="1:29" ht="18" thickBot="1" x14ac:dyDescent="0.3">
      <c r="A5" s="172"/>
      <c r="B5" s="11" t="s">
        <v>101</v>
      </c>
      <c r="C5" s="10" t="s">
        <v>119</v>
      </c>
      <c r="D5" s="10" t="s">
        <v>99</v>
      </c>
      <c r="E5" s="10" t="s">
        <v>181</v>
      </c>
      <c r="F5" s="10" t="s">
        <v>136</v>
      </c>
      <c r="G5" s="26"/>
      <c r="H5" s="26"/>
      <c r="I5" s="26"/>
      <c r="J5" s="46"/>
      <c r="K5" s="46"/>
      <c r="L5" s="46"/>
      <c r="M5" s="46"/>
      <c r="N5" s="46"/>
      <c r="O5" s="52"/>
      <c r="P5" s="80"/>
      <c r="Q5" s="53"/>
      <c r="R5" s="26"/>
      <c r="S5" s="15" t="s">
        <v>63</v>
      </c>
      <c r="T5" s="15" t="s">
        <v>63</v>
      </c>
      <c r="U5" s="15" t="s">
        <v>63</v>
      </c>
      <c r="V5" s="15">
        <v>2</v>
      </c>
      <c r="Y5" s="16" t="s">
        <v>180</v>
      </c>
      <c r="AB5" s="20" t="s">
        <v>0</v>
      </c>
      <c r="AC5" s="20" t="s">
        <v>137</v>
      </c>
    </row>
    <row r="6" spans="1:29" ht="15.75" thickBot="1" x14ac:dyDescent="0.3">
      <c r="A6" s="168">
        <v>2009</v>
      </c>
      <c r="B6" s="166" t="s">
        <v>98</v>
      </c>
      <c r="C6" s="166" t="s">
        <v>119</v>
      </c>
      <c r="D6" s="166" t="s">
        <v>99</v>
      </c>
      <c r="E6" s="116" t="s">
        <v>181</v>
      </c>
      <c r="F6" s="120" t="s">
        <v>138</v>
      </c>
      <c r="J6" s="71"/>
      <c r="K6" s="74"/>
      <c r="L6" s="74"/>
      <c r="M6" s="74"/>
      <c r="N6" s="74"/>
      <c r="O6" s="74"/>
      <c r="P6" s="81"/>
      <c r="Q6" s="45"/>
      <c r="R6" s="26"/>
      <c r="S6" s="124" t="s">
        <v>63</v>
      </c>
      <c r="T6" s="124" t="s">
        <v>138</v>
      </c>
      <c r="U6" s="150" t="s">
        <v>147</v>
      </c>
      <c r="V6" s="124">
        <f>SUM(W6:AA6)</f>
        <v>412</v>
      </c>
      <c r="W6" s="124">
        <v>90</v>
      </c>
      <c r="X6" s="124"/>
      <c r="Y6" s="124">
        <v>322</v>
      </c>
      <c r="Z6" s="124"/>
      <c r="AA6" s="124"/>
      <c r="AB6" s="166" t="s">
        <v>0</v>
      </c>
      <c r="AC6" s="166" t="s">
        <v>139</v>
      </c>
    </row>
    <row r="7" spans="1:29" ht="15.75" thickBot="1" x14ac:dyDescent="0.3">
      <c r="A7" s="163"/>
      <c r="B7" s="167"/>
      <c r="C7" s="167"/>
      <c r="D7" s="167"/>
      <c r="E7" s="11" t="s">
        <v>171</v>
      </c>
      <c r="F7" s="10" t="s">
        <v>63</v>
      </c>
      <c r="J7" s="119"/>
      <c r="K7" s="77"/>
      <c r="L7" s="119"/>
      <c r="M7" s="82"/>
      <c r="N7" s="71"/>
      <c r="O7" s="122"/>
      <c r="P7" s="70"/>
      <c r="Q7" s="26"/>
      <c r="R7" s="26"/>
      <c r="S7" s="15" t="s">
        <v>63</v>
      </c>
      <c r="T7" s="15" t="s">
        <v>63</v>
      </c>
      <c r="U7" s="56" t="s">
        <v>63</v>
      </c>
      <c r="V7" s="15">
        <v>1</v>
      </c>
      <c r="W7" s="15"/>
      <c r="X7" s="15"/>
      <c r="Y7" s="15">
        <v>1</v>
      </c>
      <c r="Z7" s="15"/>
      <c r="AA7" s="15"/>
      <c r="AB7" s="167"/>
      <c r="AC7" s="167"/>
    </row>
    <row r="8" spans="1:29" ht="15.75" thickBot="1" x14ac:dyDescent="0.3">
      <c r="A8" s="114">
        <v>2010</v>
      </c>
      <c r="B8" s="11" t="s">
        <v>98</v>
      </c>
      <c r="C8" s="24" t="s">
        <v>119</v>
      </c>
      <c r="D8" s="24" t="s">
        <v>99</v>
      </c>
      <c r="E8" s="24" t="s">
        <v>181</v>
      </c>
      <c r="F8" s="10" t="s">
        <v>63</v>
      </c>
      <c r="J8" s="121"/>
      <c r="K8" s="122"/>
      <c r="L8" s="123"/>
      <c r="M8" s="85"/>
      <c r="N8" s="119"/>
      <c r="O8" s="119"/>
      <c r="P8" s="119"/>
      <c r="Q8" s="26"/>
      <c r="R8" s="26"/>
      <c r="S8" s="15" t="s">
        <v>63</v>
      </c>
      <c r="T8" s="15" t="s">
        <v>63</v>
      </c>
      <c r="U8" s="56" t="s">
        <v>63</v>
      </c>
      <c r="V8" s="36">
        <v>226</v>
      </c>
      <c r="W8" s="36"/>
      <c r="X8" s="36"/>
      <c r="Y8" s="36">
        <v>226</v>
      </c>
      <c r="Z8" s="36"/>
      <c r="AA8" s="36"/>
      <c r="AB8" s="11" t="s">
        <v>0</v>
      </c>
      <c r="AC8" s="11" t="s">
        <v>182</v>
      </c>
    </row>
    <row r="9" spans="1:29" ht="18" thickBot="1" x14ac:dyDescent="0.3">
      <c r="A9" s="168">
        <v>2012</v>
      </c>
      <c r="B9" s="166" t="s">
        <v>98</v>
      </c>
      <c r="C9" s="166" t="s">
        <v>119</v>
      </c>
      <c r="D9" s="166" t="s">
        <v>99</v>
      </c>
      <c r="E9" s="120" t="s">
        <v>181</v>
      </c>
      <c r="F9" s="120" t="s">
        <v>121</v>
      </c>
      <c r="J9" s="110" t="s">
        <v>164</v>
      </c>
      <c r="K9" s="72"/>
      <c r="L9" s="106" t="s">
        <v>164</v>
      </c>
      <c r="M9" s="106" t="s">
        <v>164</v>
      </c>
      <c r="N9" s="106" t="s">
        <v>164</v>
      </c>
      <c r="O9" s="106" t="s">
        <v>164</v>
      </c>
      <c r="P9" s="111" t="s">
        <v>164</v>
      </c>
      <c r="Q9" s="45"/>
      <c r="S9" s="124" t="s">
        <v>63</v>
      </c>
      <c r="T9" s="124" t="s">
        <v>142</v>
      </c>
      <c r="U9" s="124" t="s">
        <v>63</v>
      </c>
      <c r="V9" s="124">
        <v>290</v>
      </c>
      <c r="W9" s="124"/>
      <c r="X9" s="124"/>
      <c r="Y9" s="124">
        <v>197</v>
      </c>
      <c r="Z9" s="124"/>
      <c r="AA9" s="124" t="s">
        <v>186</v>
      </c>
      <c r="AB9" s="166" t="s">
        <v>1</v>
      </c>
      <c r="AC9" s="166" t="s">
        <v>140</v>
      </c>
    </row>
    <row r="10" spans="1:29" ht="18" thickBot="1" x14ac:dyDescent="0.3">
      <c r="A10" s="164"/>
      <c r="B10" s="165"/>
      <c r="C10" s="165"/>
      <c r="D10" s="165"/>
      <c r="E10" s="26" t="s">
        <v>183</v>
      </c>
      <c r="F10" s="26" t="s">
        <v>142</v>
      </c>
      <c r="J10" s="110" t="s">
        <v>164</v>
      </c>
      <c r="K10" s="74"/>
      <c r="L10" s="106" t="s">
        <v>164</v>
      </c>
      <c r="M10" s="106" t="s">
        <v>164</v>
      </c>
      <c r="N10" s="106" t="s">
        <v>164</v>
      </c>
      <c r="O10" s="106" t="s">
        <v>164</v>
      </c>
      <c r="P10" s="111" t="s">
        <v>164</v>
      </c>
      <c r="Q10" s="26"/>
      <c r="S10" s="17" t="s">
        <v>63</v>
      </c>
      <c r="T10" s="17" t="s">
        <v>142</v>
      </c>
      <c r="U10" s="17" t="s">
        <v>63</v>
      </c>
      <c r="V10" s="17">
        <v>456</v>
      </c>
      <c r="W10" s="17"/>
      <c r="X10" s="17"/>
      <c r="Y10" s="17">
        <v>64</v>
      </c>
      <c r="Z10" s="17"/>
      <c r="AA10" s="17" t="s">
        <v>185</v>
      </c>
      <c r="AB10" s="165"/>
      <c r="AC10" s="165"/>
    </row>
    <row r="11" spans="1:29" ht="18" thickBot="1" x14ac:dyDescent="0.3">
      <c r="A11" s="163"/>
      <c r="B11" s="129" t="s">
        <v>101</v>
      </c>
      <c r="C11" s="10" t="s">
        <v>119</v>
      </c>
      <c r="D11" s="10" t="s">
        <v>99</v>
      </c>
      <c r="E11" s="10" t="s">
        <v>181</v>
      </c>
      <c r="F11" s="10" t="s">
        <v>196</v>
      </c>
      <c r="J11" s="135"/>
      <c r="K11" s="128"/>
      <c r="L11" s="134"/>
      <c r="M11" s="107"/>
      <c r="N11" s="136"/>
      <c r="O11" s="107"/>
      <c r="P11" s="108"/>
      <c r="Q11" s="26"/>
      <c r="S11" s="15" t="s">
        <v>63</v>
      </c>
      <c r="T11" s="15" t="s">
        <v>63</v>
      </c>
      <c r="U11" s="15" t="s">
        <v>63</v>
      </c>
      <c r="V11" s="15">
        <v>1</v>
      </c>
      <c r="W11" s="15"/>
      <c r="X11" s="15"/>
      <c r="Y11" s="15">
        <v>1</v>
      </c>
      <c r="Z11" s="15"/>
      <c r="AA11" s="15"/>
      <c r="AB11" s="129" t="s">
        <v>1</v>
      </c>
      <c r="AC11" s="129" t="s">
        <v>140</v>
      </c>
    </row>
    <row r="12" spans="1:29" ht="15.75" thickBot="1" x14ac:dyDescent="0.3">
      <c r="A12" s="175">
        <v>2017</v>
      </c>
      <c r="B12" s="130" t="s">
        <v>98</v>
      </c>
      <c r="C12" s="130" t="s">
        <v>119</v>
      </c>
      <c r="D12" s="130" t="s">
        <v>99</v>
      </c>
      <c r="E12" s="46" t="s">
        <v>181</v>
      </c>
      <c r="F12" s="26" t="s">
        <v>74</v>
      </c>
      <c r="G12" s="63"/>
      <c r="H12" s="63"/>
      <c r="I12" s="63"/>
      <c r="J12" s="50"/>
      <c r="K12" s="46"/>
      <c r="L12" s="50"/>
      <c r="M12" s="82"/>
      <c r="N12" s="74"/>
      <c r="O12" s="74"/>
      <c r="P12" s="74"/>
      <c r="Q12" s="70"/>
      <c r="R12" s="63"/>
      <c r="S12" s="60" t="s">
        <v>146</v>
      </c>
      <c r="T12" s="60" t="s">
        <v>74</v>
      </c>
      <c r="U12" s="60" t="s">
        <v>69</v>
      </c>
      <c r="V12" s="60">
        <f t="shared" ref="V12:V24" si="0">SUM(W12:AA12)</f>
        <v>31</v>
      </c>
      <c r="W12" s="61">
        <v>6</v>
      </c>
      <c r="X12" s="61"/>
      <c r="Y12" s="61">
        <v>4</v>
      </c>
      <c r="Z12" s="61"/>
      <c r="AA12" s="61">
        <v>21</v>
      </c>
      <c r="AB12" s="62" t="s">
        <v>2</v>
      </c>
      <c r="AC12" s="62"/>
    </row>
    <row r="13" spans="1:29" ht="18" thickBot="1" x14ac:dyDescent="0.3">
      <c r="A13" s="175"/>
      <c r="B13" s="59" t="s">
        <v>102</v>
      </c>
      <c r="C13" s="34" t="s">
        <v>141</v>
      </c>
      <c r="D13" s="34" t="s">
        <v>103</v>
      </c>
      <c r="E13" s="34" t="s">
        <v>181</v>
      </c>
      <c r="F13" s="34" t="s">
        <v>197</v>
      </c>
      <c r="G13" s="63"/>
      <c r="H13" s="63"/>
      <c r="I13" s="46"/>
      <c r="J13" s="85"/>
      <c r="K13" s="85"/>
      <c r="L13" s="85"/>
      <c r="M13" s="85"/>
      <c r="N13" s="71"/>
      <c r="O13" s="74"/>
      <c r="P13" s="72"/>
      <c r="Q13" s="70"/>
      <c r="R13" s="53"/>
      <c r="S13" s="56" t="s">
        <v>63</v>
      </c>
      <c r="T13" s="56" t="s">
        <v>63</v>
      </c>
      <c r="U13" s="56" t="s">
        <v>63</v>
      </c>
      <c r="V13" s="56">
        <f t="shared" si="0"/>
        <v>12</v>
      </c>
      <c r="W13" s="56"/>
      <c r="X13" s="56"/>
      <c r="Y13" s="56">
        <v>12</v>
      </c>
      <c r="Z13" s="56"/>
      <c r="AA13" s="56"/>
      <c r="AB13" s="84" t="s">
        <v>2</v>
      </c>
      <c r="AC13" s="34"/>
    </row>
    <row r="14" spans="1:29" ht="15.75" thickBot="1" x14ac:dyDescent="0.3">
      <c r="A14" s="176">
        <v>2018</v>
      </c>
      <c r="B14" s="86" t="s">
        <v>98</v>
      </c>
      <c r="C14" s="46" t="s">
        <v>119</v>
      </c>
      <c r="D14" s="46" t="s">
        <v>99</v>
      </c>
      <c r="E14" s="46" t="s">
        <v>181</v>
      </c>
      <c r="F14" s="23" t="s">
        <v>74</v>
      </c>
      <c r="G14" s="46"/>
      <c r="H14" s="46"/>
      <c r="I14" s="52"/>
      <c r="J14" s="71"/>
      <c r="K14" s="74"/>
      <c r="L14" s="74"/>
      <c r="M14" s="74"/>
      <c r="N14" s="74"/>
      <c r="O14" s="74"/>
      <c r="P14" s="74"/>
      <c r="Q14" s="70"/>
      <c r="R14" s="83"/>
      <c r="S14" s="60" t="s">
        <v>63</v>
      </c>
      <c r="T14" s="60" t="s">
        <v>74</v>
      </c>
      <c r="U14" s="60" t="s">
        <v>63</v>
      </c>
      <c r="V14" s="60">
        <f>SUM(W14:AA14)</f>
        <v>251</v>
      </c>
      <c r="W14" s="61">
        <v>24</v>
      </c>
      <c r="X14" s="61">
        <v>2</v>
      </c>
      <c r="Y14" s="61">
        <v>65</v>
      </c>
      <c r="Z14" s="61"/>
      <c r="AA14" s="61">
        <v>160</v>
      </c>
      <c r="AB14" s="62" t="s">
        <v>2</v>
      </c>
      <c r="AC14" s="63"/>
    </row>
    <row r="15" spans="1:29" ht="15.75" thickBot="1" x14ac:dyDescent="0.3">
      <c r="A15" s="175"/>
      <c r="B15" s="169" t="s">
        <v>102</v>
      </c>
      <c r="C15" s="169" t="s">
        <v>141</v>
      </c>
      <c r="D15" s="169" t="s">
        <v>103</v>
      </c>
      <c r="E15" s="46" t="s">
        <v>181</v>
      </c>
      <c r="F15" s="46" t="s">
        <v>144</v>
      </c>
      <c r="G15" s="46"/>
      <c r="H15" s="46"/>
      <c r="I15" s="77"/>
      <c r="J15" s="128"/>
      <c r="K15" s="71"/>
      <c r="L15" s="74"/>
      <c r="M15" s="74"/>
      <c r="N15" s="74"/>
      <c r="O15" s="74"/>
      <c r="P15" s="72"/>
      <c r="Q15" s="128"/>
      <c r="R15" s="77"/>
      <c r="S15" s="60" t="s">
        <v>63</v>
      </c>
      <c r="T15" s="60" t="s">
        <v>144</v>
      </c>
      <c r="U15" s="60" t="s">
        <v>50</v>
      </c>
      <c r="V15" s="60">
        <f>SUM(W15:AA15)</f>
        <v>11</v>
      </c>
      <c r="W15" s="61">
        <v>5</v>
      </c>
      <c r="X15" s="61"/>
      <c r="Y15" s="61">
        <v>6</v>
      </c>
      <c r="Z15" s="61"/>
      <c r="AA15" s="61"/>
      <c r="AB15" s="170" t="s">
        <v>2</v>
      </c>
      <c r="AC15" s="63"/>
    </row>
    <row r="16" spans="1:29" ht="15.75" thickBot="1" x14ac:dyDescent="0.3">
      <c r="A16" s="175"/>
      <c r="B16" s="169"/>
      <c r="C16" s="169"/>
      <c r="D16" s="169"/>
      <c r="E16" s="46" t="s">
        <v>170</v>
      </c>
      <c r="F16" s="46" t="s">
        <v>142</v>
      </c>
      <c r="G16" s="46"/>
      <c r="H16" s="46"/>
      <c r="I16" s="46"/>
      <c r="J16" s="127"/>
      <c r="K16" s="71"/>
      <c r="L16" s="72"/>
      <c r="M16" s="72"/>
      <c r="N16" s="122"/>
      <c r="O16" s="72"/>
      <c r="P16" s="70"/>
      <c r="Q16" s="85"/>
      <c r="R16" s="119"/>
      <c r="S16" s="60" t="s">
        <v>68</v>
      </c>
      <c r="T16" s="60" t="s">
        <v>68</v>
      </c>
      <c r="U16" s="60" t="s">
        <v>68</v>
      </c>
      <c r="V16" s="60">
        <f>SUM(W16:AA16)</f>
        <v>199</v>
      </c>
      <c r="W16" s="61"/>
      <c r="X16" s="61"/>
      <c r="Y16" s="61"/>
      <c r="Z16" s="61"/>
      <c r="AA16" s="61">
        <v>199</v>
      </c>
      <c r="AB16" s="170"/>
      <c r="AC16" s="63"/>
    </row>
    <row r="17" spans="1:29" ht="15.75" thickBot="1" x14ac:dyDescent="0.3">
      <c r="A17" s="175"/>
      <c r="B17" s="59" t="s">
        <v>94</v>
      </c>
      <c r="C17" s="46" t="s">
        <v>143</v>
      </c>
      <c r="D17" s="46" t="s">
        <v>95</v>
      </c>
      <c r="E17" s="46" t="s">
        <v>181</v>
      </c>
      <c r="F17" s="46" t="s">
        <v>148</v>
      </c>
      <c r="G17" s="46"/>
      <c r="H17" s="46"/>
      <c r="I17" s="46"/>
      <c r="J17" s="71"/>
      <c r="K17" s="72"/>
      <c r="L17" s="74"/>
      <c r="M17" s="74"/>
      <c r="N17" s="72"/>
      <c r="O17" s="72"/>
      <c r="P17" s="72"/>
      <c r="Q17" s="72"/>
      <c r="R17" s="70"/>
      <c r="S17" s="60" t="s">
        <v>147</v>
      </c>
      <c r="T17" s="60" t="s">
        <v>147</v>
      </c>
      <c r="U17" s="60" t="s">
        <v>147</v>
      </c>
      <c r="V17" s="60">
        <f>SUM(W17:AA17)</f>
        <v>50</v>
      </c>
      <c r="W17" s="60">
        <v>25</v>
      </c>
      <c r="X17" s="60">
        <v>25</v>
      </c>
      <c r="Y17" s="60"/>
      <c r="Z17" s="60"/>
      <c r="AA17" s="60"/>
      <c r="AB17" s="62" t="s">
        <v>2</v>
      </c>
      <c r="AC17" s="63"/>
    </row>
    <row r="18" spans="1:29" ht="15.75" thickBot="1" x14ac:dyDescent="0.3">
      <c r="A18" s="173">
        <v>2019</v>
      </c>
      <c r="B18" s="166" t="s">
        <v>98</v>
      </c>
      <c r="C18" s="166" t="s">
        <v>119</v>
      </c>
      <c r="D18" s="166" t="s">
        <v>99</v>
      </c>
      <c r="E18" s="120" t="s">
        <v>181</v>
      </c>
      <c r="F18" s="120" t="s">
        <v>74</v>
      </c>
      <c r="G18" s="26"/>
      <c r="H18" s="46"/>
      <c r="I18" s="52"/>
      <c r="J18" s="72"/>
      <c r="K18" s="74"/>
      <c r="L18" s="74"/>
      <c r="M18" s="74"/>
      <c r="N18" s="74"/>
      <c r="O18" s="74"/>
      <c r="P18" s="74"/>
      <c r="Q18" s="81"/>
      <c r="R18" s="26"/>
      <c r="S18" s="124" t="s">
        <v>63</v>
      </c>
      <c r="T18" s="124" t="s">
        <v>74</v>
      </c>
      <c r="U18" s="124" t="s">
        <v>69</v>
      </c>
      <c r="V18" s="124">
        <f>SUM(W18:AA18)</f>
        <v>1354</v>
      </c>
      <c r="W18" s="124">
        <v>406</v>
      </c>
      <c r="X18" s="124">
        <v>14</v>
      </c>
      <c r="Y18" s="124">
        <v>183</v>
      </c>
      <c r="Z18" s="124"/>
      <c r="AA18" s="124">
        <v>751</v>
      </c>
      <c r="AB18" s="166" t="s">
        <v>2</v>
      </c>
      <c r="AC18" s="131"/>
    </row>
    <row r="19" spans="1:29" ht="15.75" thickBot="1" x14ac:dyDescent="0.3">
      <c r="A19" s="174"/>
      <c r="B19" s="165"/>
      <c r="C19" s="165"/>
      <c r="D19" s="165"/>
      <c r="E19" s="46" t="s">
        <v>170</v>
      </c>
      <c r="F19" s="46" t="s">
        <v>142</v>
      </c>
      <c r="G19" s="26"/>
      <c r="H19" s="46"/>
      <c r="I19" s="46"/>
      <c r="J19" s="71"/>
      <c r="K19" s="74"/>
      <c r="L19" s="74"/>
      <c r="M19" s="72"/>
      <c r="N19" s="74"/>
      <c r="O19" s="72"/>
      <c r="P19" s="72"/>
      <c r="Q19" s="53"/>
      <c r="R19" s="26"/>
      <c r="S19" s="17" t="s">
        <v>63</v>
      </c>
      <c r="T19" s="17" t="s">
        <v>142</v>
      </c>
      <c r="U19" s="17" t="s">
        <v>68</v>
      </c>
      <c r="V19" s="17">
        <f t="shared" ref="V19:V21" si="1">SUM(W19:AA19)</f>
        <v>199</v>
      </c>
      <c r="W19" s="17"/>
      <c r="X19" s="17"/>
      <c r="Y19" s="17">
        <v>30</v>
      </c>
      <c r="Z19" s="17">
        <v>1</v>
      </c>
      <c r="AA19" s="17">
        <v>168</v>
      </c>
      <c r="AB19" s="165"/>
      <c r="AC19" s="8"/>
    </row>
    <row r="20" spans="1:29" ht="15.75" thickBot="1" x14ac:dyDescent="0.3">
      <c r="A20" s="174"/>
      <c r="B20" s="165"/>
      <c r="C20" s="165"/>
      <c r="D20" s="165"/>
      <c r="E20" s="46" t="s">
        <v>171</v>
      </c>
      <c r="F20" s="46" t="s">
        <v>142</v>
      </c>
      <c r="G20" s="26"/>
      <c r="H20" s="46"/>
      <c r="I20" s="46"/>
      <c r="J20" s="50"/>
      <c r="K20" s="50"/>
      <c r="L20" s="50"/>
      <c r="M20" s="50"/>
      <c r="N20" s="50"/>
      <c r="O20" s="126"/>
      <c r="P20" s="81"/>
      <c r="Q20" s="53"/>
      <c r="R20" s="26"/>
      <c r="S20" s="17" t="s">
        <v>63</v>
      </c>
      <c r="T20" s="17" t="s">
        <v>63</v>
      </c>
      <c r="U20" s="17" t="s">
        <v>63</v>
      </c>
      <c r="V20" s="17">
        <f t="shared" si="1"/>
        <v>58</v>
      </c>
      <c r="W20" s="17"/>
      <c r="X20" s="17"/>
      <c r="Y20" s="17">
        <v>58</v>
      </c>
      <c r="Z20" s="17"/>
      <c r="AA20" s="17"/>
      <c r="AB20" s="165"/>
      <c r="AC20" s="8"/>
    </row>
    <row r="21" spans="1:29" ht="15.75" thickBot="1" x14ac:dyDescent="0.3">
      <c r="A21" s="174"/>
      <c r="B21" s="165"/>
      <c r="C21" s="165"/>
      <c r="D21" s="165"/>
      <c r="E21" s="46" t="s">
        <v>187</v>
      </c>
      <c r="F21" s="46" t="s">
        <v>63</v>
      </c>
      <c r="G21" s="26"/>
      <c r="H21" s="46"/>
      <c r="I21" s="46"/>
      <c r="J21" s="85"/>
      <c r="K21" s="85"/>
      <c r="L21" s="85"/>
      <c r="M21" s="85"/>
      <c r="N21" s="85"/>
      <c r="O21" s="125"/>
      <c r="P21" s="74"/>
      <c r="Q21" s="83"/>
      <c r="R21" s="26"/>
      <c r="S21" s="17" t="s">
        <v>63</v>
      </c>
      <c r="T21" s="17" t="s">
        <v>63</v>
      </c>
      <c r="U21" s="17" t="s">
        <v>63</v>
      </c>
      <c r="V21" s="17">
        <f t="shared" si="1"/>
        <v>12</v>
      </c>
      <c r="W21" s="17"/>
      <c r="X21" s="17"/>
      <c r="Y21" s="17">
        <v>12</v>
      </c>
      <c r="Z21" s="17"/>
      <c r="AA21" s="17"/>
      <c r="AB21" s="165"/>
      <c r="AC21" s="8"/>
    </row>
    <row r="22" spans="1:29" ht="15.75" thickBot="1" x14ac:dyDescent="0.3">
      <c r="A22" s="174"/>
      <c r="B22" s="169" t="s">
        <v>102</v>
      </c>
      <c r="C22" s="169" t="s">
        <v>141</v>
      </c>
      <c r="D22" s="169" t="s">
        <v>103</v>
      </c>
      <c r="E22" s="46" t="s">
        <v>181</v>
      </c>
      <c r="F22" s="46" t="s">
        <v>144</v>
      </c>
      <c r="G22" s="46"/>
      <c r="H22" s="71"/>
      <c r="I22" s="72"/>
      <c r="J22" s="72"/>
      <c r="K22" s="74"/>
      <c r="L22" s="74"/>
      <c r="M22" s="72"/>
      <c r="N22" s="72"/>
      <c r="O22" s="72"/>
      <c r="P22" s="72"/>
      <c r="Q22" s="70"/>
      <c r="R22" s="46"/>
      <c r="S22" s="60" t="s">
        <v>63</v>
      </c>
      <c r="T22" s="60" t="s">
        <v>63</v>
      </c>
      <c r="U22" s="60" t="s">
        <v>63</v>
      </c>
      <c r="V22" s="60">
        <f t="shared" si="0"/>
        <v>4</v>
      </c>
      <c r="W22" s="132"/>
      <c r="X22" s="132"/>
      <c r="Y22" s="60">
        <v>4</v>
      </c>
      <c r="Z22" s="60"/>
      <c r="AA22" s="133"/>
      <c r="AB22" s="169" t="s">
        <v>2</v>
      </c>
      <c r="AC22" s="46"/>
    </row>
    <row r="23" spans="1:29" ht="15.75" thickBot="1" x14ac:dyDescent="0.3">
      <c r="A23" s="172"/>
      <c r="B23" s="177"/>
      <c r="C23" s="177"/>
      <c r="D23" s="177"/>
      <c r="E23" s="34" t="s">
        <v>170</v>
      </c>
      <c r="F23" s="34" t="s">
        <v>142</v>
      </c>
      <c r="G23" s="46"/>
      <c r="H23" s="71"/>
      <c r="I23" s="72"/>
      <c r="J23" s="72"/>
      <c r="K23" s="72"/>
      <c r="L23" s="72"/>
      <c r="M23" s="122"/>
      <c r="N23" s="72"/>
      <c r="O23" s="72"/>
      <c r="P23" s="68"/>
      <c r="Q23" s="70"/>
      <c r="R23" s="46"/>
      <c r="S23" s="56" t="s">
        <v>63</v>
      </c>
      <c r="T23" s="56" t="s">
        <v>63</v>
      </c>
      <c r="U23" s="56" t="s">
        <v>63</v>
      </c>
      <c r="V23" s="56">
        <f t="shared" si="0"/>
        <v>2</v>
      </c>
      <c r="W23" s="57"/>
      <c r="X23" s="57"/>
      <c r="Y23" s="56">
        <v>2</v>
      </c>
      <c r="Z23" s="56"/>
      <c r="AA23" s="58"/>
      <c r="AB23" s="177"/>
      <c r="AC23" s="34"/>
    </row>
    <row r="24" spans="1:29" ht="18" thickBot="1" x14ac:dyDescent="0.3">
      <c r="A24" s="137">
        <v>2020</v>
      </c>
      <c r="B24" s="138" t="s">
        <v>98</v>
      </c>
      <c r="C24" s="138" t="s">
        <v>119</v>
      </c>
      <c r="D24" s="138" t="s">
        <v>99</v>
      </c>
      <c r="E24" s="34" t="s">
        <v>181</v>
      </c>
      <c r="F24" s="34" t="s">
        <v>199</v>
      </c>
      <c r="G24" s="34"/>
      <c r="H24" s="34"/>
      <c r="I24" s="104"/>
      <c r="J24" s="71"/>
      <c r="K24" s="107" t="s">
        <v>164</v>
      </c>
      <c r="L24" s="136" t="s">
        <v>164</v>
      </c>
      <c r="M24" s="136" t="s">
        <v>164</v>
      </c>
      <c r="N24" s="136" t="s">
        <v>164</v>
      </c>
      <c r="O24" s="139" t="s">
        <v>164</v>
      </c>
      <c r="P24" s="140" t="s">
        <v>164</v>
      </c>
      <c r="Q24" s="140" t="s">
        <v>164</v>
      </c>
      <c r="R24" s="34"/>
      <c r="S24" s="56" t="s">
        <v>68</v>
      </c>
      <c r="T24" s="56" t="s">
        <v>68</v>
      </c>
      <c r="U24" s="56" t="s">
        <v>68</v>
      </c>
      <c r="V24" s="56">
        <f t="shared" si="0"/>
        <v>3382</v>
      </c>
      <c r="W24" s="57"/>
      <c r="X24" s="57"/>
      <c r="Y24" s="56"/>
      <c r="Z24" s="56"/>
      <c r="AA24" s="58">
        <v>3382</v>
      </c>
      <c r="AB24" s="138" t="s">
        <v>200</v>
      </c>
      <c r="AC24" s="34"/>
    </row>
    <row r="25" spans="1:29" x14ac:dyDescent="0.25">
      <c r="A25" s="42" t="s">
        <v>129</v>
      </c>
      <c r="B25" s="10"/>
      <c r="C25" s="10"/>
      <c r="D25" s="10"/>
      <c r="E25" s="10"/>
      <c r="F25" s="10"/>
      <c r="G25" s="10"/>
      <c r="H25" s="10"/>
      <c r="I25" s="10"/>
      <c r="J25" s="10"/>
      <c r="K25" s="10"/>
      <c r="L25" s="10"/>
      <c r="M25" s="10"/>
      <c r="N25" s="10"/>
      <c r="O25" s="10"/>
      <c r="P25" s="10"/>
      <c r="Q25" s="10"/>
      <c r="R25" s="10"/>
      <c r="S25" s="15"/>
      <c r="T25" s="15"/>
      <c r="U25" s="15"/>
      <c r="V25" s="87">
        <f>SUM(V3:V24)</f>
        <v>6977</v>
      </c>
      <c r="W25" s="87">
        <f>SUM(W3:W22)</f>
        <v>557</v>
      </c>
      <c r="X25" s="87">
        <f>SUM(X2:X22)</f>
        <v>43</v>
      </c>
      <c r="Y25" s="87">
        <v>1210</v>
      </c>
      <c r="Z25" s="87">
        <f>SUM(Z3:Z22)</f>
        <v>1</v>
      </c>
      <c r="AA25" s="87">
        <v>5166</v>
      </c>
      <c r="AB25" s="10"/>
      <c r="AC25" s="24"/>
    </row>
    <row r="26" spans="1:29" x14ac:dyDescent="0.25">
      <c r="A26" s="18" t="s">
        <v>149</v>
      </c>
    </row>
    <row r="27" spans="1:29" ht="17.25" x14ac:dyDescent="0.25">
      <c r="A27" s="25" t="s">
        <v>153</v>
      </c>
    </row>
    <row r="28" spans="1:29" ht="17.25" x14ac:dyDescent="0.25">
      <c r="A28" s="25" t="s">
        <v>157</v>
      </c>
    </row>
    <row r="29" spans="1:29" ht="17.25" x14ac:dyDescent="0.25">
      <c r="A29" s="25" t="s">
        <v>184</v>
      </c>
    </row>
    <row r="30" spans="1:29" ht="17.25" x14ac:dyDescent="0.25">
      <c r="A30" s="25" t="s">
        <v>198</v>
      </c>
      <c r="W30" s="17"/>
      <c r="X30" s="17"/>
      <c r="Y30" s="17"/>
      <c r="Z30" s="17"/>
      <c r="AA30" s="17"/>
    </row>
    <row r="31" spans="1:29" ht="17.25" x14ac:dyDescent="0.25">
      <c r="A31" s="25" t="s">
        <v>203</v>
      </c>
    </row>
    <row r="32" spans="1:29" x14ac:dyDescent="0.25">
      <c r="A32" s="25" t="s">
        <v>210</v>
      </c>
    </row>
  </sheetData>
  <mergeCells count="29">
    <mergeCell ref="A1:AC1"/>
    <mergeCell ref="A4:A5"/>
    <mergeCell ref="A18:A23"/>
    <mergeCell ref="A12:A13"/>
    <mergeCell ref="A14:A17"/>
    <mergeCell ref="B18:B21"/>
    <mergeCell ref="C18:C21"/>
    <mergeCell ref="B15:B16"/>
    <mergeCell ref="C15:C16"/>
    <mergeCell ref="B22:B23"/>
    <mergeCell ref="C22:C23"/>
    <mergeCell ref="D22:D23"/>
    <mergeCell ref="AB22:AB23"/>
    <mergeCell ref="B9:B10"/>
    <mergeCell ref="C9:C10"/>
    <mergeCell ref="D9:D10"/>
    <mergeCell ref="D18:D21"/>
    <mergeCell ref="AB18:AB21"/>
    <mergeCell ref="D15:D16"/>
    <mergeCell ref="AC6:AC7"/>
    <mergeCell ref="AB6:AB7"/>
    <mergeCell ref="AB15:AB16"/>
    <mergeCell ref="B6:B7"/>
    <mergeCell ref="C6:C7"/>
    <mergeCell ref="A6:A7"/>
    <mergeCell ref="D6:D7"/>
    <mergeCell ref="AC9:AC10"/>
    <mergeCell ref="A9:A11"/>
    <mergeCell ref="AB9:AB10"/>
  </mergeCells>
  <phoneticPr fontId="3" type="noConversion"/>
  <pageMargins left="0.7" right="0.7" top="0.75" bottom="0.75" header="0.3" footer="0.3"/>
  <pageSetup paperSize="9" scale="4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C11285-0FDF-48C7-BDDE-9537A35C14EC}">
  <sheetPr>
    <pageSetUpPr fitToPage="1"/>
  </sheetPr>
  <dimension ref="A1:CG24"/>
  <sheetViews>
    <sheetView workbookViewId="0">
      <selection sqref="A1:AC1"/>
    </sheetView>
  </sheetViews>
  <sheetFormatPr defaultRowHeight="15" x14ac:dyDescent="0.25"/>
  <cols>
    <col min="1" max="1" width="5" style="25" bestFit="1" customWidth="1"/>
    <col min="2" max="2" width="9" style="25" bestFit="1" customWidth="1"/>
    <col min="3" max="3" width="16.7109375" style="25" bestFit="1" customWidth="1"/>
    <col min="4" max="4" width="15.85546875" style="25" bestFit="1" customWidth="1"/>
    <col min="5" max="5" width="10.7109375" style="25" bestFit="1" customWidth="1"/>
    <col min="6" max="6" width="19.5703125" style="25" bestFit="1" customWidth="1"/>
    <col min="7" max="7" width="3.85546875" style="25" bestFit="1" customWidth="1"/>
    <col min="8" max="8" width="4.28515625" style="25" bestFit="1" customWidth="1"/>
    <col min="9" max="9" width="4.42578125" style="25" bestFit="1" customWidth="1"/>
    <col min="10" max="10" width="4.140625" style="25" bestFit="1" customWidth="1"/>
    <col min="11" max="11" width="4.7109375" style="25" bestFit="1" customWidth="1"/>
    <col min="12" max="12" width="4" style="25" bestFit="1" customWidth="1"/>
    <col min="13" max="13" width="3.42578125" style="25" bestFit="1" customWidth="1"/>
    <col min="14" max="14" width="4.42578125" style="25" bestFit="1" customWidth="1"/>
    <col min="15" max="15" width="4.28515625" style="25" bestFit="1" customWidth="1"/>
    <col min="16" max="16" width="4.42578125" style="25" bestFit="1" customWidth="1"/>
    <col min="17" max="17" width="4.5703125" style="25" bestFit="1" customWidth="1"/>
    <col min="18" max="18" width="4.28515625" style="25" bestFit="1" customWidth="1"/>
    <col min="19" max="19" width="14" style="16" bestFit="1" customWidth="1"/>
    <col min="20" max="20" width="19.5703125" style="16" bestFit="1" customWidth="1"/>
    <col min="21" max="21" width="13.5703125" style="16" bestFit="1" customWidth="1"/>
    <col min="22" max="22" width="10.7109375" style="16" bestFit="1" customWidth="1"/>
    <col min="23" max="23" width="9.85546875" style="16" bestFit="1" customWidth="1"/>
    <col min="24" max="24" width="7.85546875" style="16" bestFit="1" customWidth="1"/>
    <col min="25" max="25" width="8.140625" style="16" bestFit="1" customWidth="1"/>
    <col min="26" max="26" width="8" style="16" bestFit="1" customWidth="1"/>
    <col min="27" max="27" width="6.28515625" style="16" bestFit="1" customWidth="1"/>
    <col min="28" max="28" width="11.5703125" style="25" bestFit="1" customWidth="1"/>
    <col min="29" max="29" width="24.7109375" style="25" bestFit="1" customWidth="1"/>
    <col min="30" max="85" width="9.140625" style="63"/>
    <col min="86" max="16384" width="9.140625" style="25"/>
  </cols>
  <sheetData>
    <row r="1" spans="1:29" ht="30.75" customHeight="1" x14ac:dyDescent="0.25">
      <c r="A1" s="160" t="s">
        <v>233</v>
      </c>
      <c r="B1" s="160"/>
      <c r="C1" s="160"/>
      <c r="D1" s="160"/>
      <c r="E1" s="160"/>
      <c r="F1" s="160"/>
      <c r="G1" s="160"/>
      <c r="H1" s="160"/>
      <c r="I1" s="160"/>
      <c r="J1" s="160"/>
      <c r="K1" s="160"/>
      <c r="L1" s="160"/>
      <c r="M1" s="160"/>
      <c r="N1" s="160"/>
      <c r="O1" s="160"/>
      <c r="P1" s="160"/>
      <c r="Q1" s="160"/>
      <c r="R1" s="160"/>
      <c r="S1" s="160"/>
      <c r="T1" s="160"/>
      <c r="U1" s="160"/>
      <c r="V1" s="160"/>
      <c r="W1" s="160"/>
      <c r="X1" s="160"/>
      <c r="Y1" s="160"/>
      <c r="Z1" s="160"/>
      <c r="AA1" s="160"/>
      <c r="AB1" s="160"/>
      <c r="AC1" s="160"/>
    </row>
    <row r="2" spans="1:29" ht="33" thickBot="1" x14ac:dyDescent="0.3">
      <c r="A2" s="27" t="s">
        <v>58</v>
      </c>
      <c r="B2" s="27" t="s">
        <v>90</v>
      </c>
      <c r="C2" s="28" t="s">
        <v>64</v>
      </c>
      <c r="D2" s="28" t="s">
        <v>65</v>
      </c>
      <c r="E2" s="91" t="s">
        <v>154</v>
      </c>
      <c r="F2" s="29" t="s">
        <v>145</v>
      </c>
      <c r="G2" s="27" t="s">
        <v>107</v>
      </c>
      <c r="H2" s="27" t="s">
        <v>108</v>
      </c>
      <c r="I2" s="28" t="s">
        <v>109</v>
      </c>
      <c r="J2" s="44" t="s">
        <v>110</v>
      </c>
      <c r="K2" s="30" t="s">
        <v>111</v>
      </c>
      <c r="L2" s="30" t="s">
        <v>112</v>
      </c>
      <c r="M2" s="44" t="s">
        <v>113</v>
      </c>
      <c r="N2" s="44" t="s">
        <v>114</v>
      </c>
      <c r="O2" s="30" t="s">
        <v>115</v>
      </c>
      <c r="P2" s="30" t="s">
        <v>116</v>
      </c>
      <c r="Q2" s="44" t="s">
        <v>117</v>
      </c>
      <c r="R2" s="28" t="s">
        <v>118</v>
      </c>
      <c r="S2" s="35" t="s">
        <v>60</v>
      </c>
      <c r="T2" s="35" t="s">
        <v>122</v>
      </c>
      <c r="U2" s="35" t="s">
        <v>61</v>
      </c>
      <c r="V2" s="40" t="s">
        <v>130</v>
      </c>
      <c r="W2" s="37" t="s">
        <v>124</v>
      </c>
      <c r="X2" s="37" t="s">
        <v>125</v>
      </c>
      <c r="Y2" s="37" t="s">
        <v>126</v>
      </c>
      <c r="Z2" s="37" t="s">
        <v>127</v>
      </c>
      <c r="AA2" s="37" t="s">
        <v>128</v>
      </c>
      <c r="AB2" s="6" t="s">
        <v>104</v>
      </c>
      <c r="AC2" s="43" t="s">
        <v>131</v>
      </c>
    </row>
    <row r="3" spans="1:29" ht="15.75" thickBot="1" x14ac:dyDescent="0.3">
      <c r="A3" s="88">
        <v>2008</v>
      </c>
      <c r="B3" s="19" t="s">
        <v>94</v>
      </c>
      <c r="C3" s="25" t="s">
        <v>143</v>
      </c>
      <c r="D3" s="25" t="s">
        <v>95</v>
      </c>
      <c r="E3" s="24" t="s">
        <v>211</v>
      </c>
      <c r="F3" s="10" t="s">
        <v>136</v>
      </c>
      <c r="G3" s="23"/>
      <c r="H3" s="23"/>
      <c r="I3" s="23"/>
      <c r="J3" s="47"/>
      <c r="K3" s="78"/>
      <c r="L3" s="65"/>
      <c r="M3" s="65"/>
      <c r="N3" s="65"/>
      <c r="O3" s="65"/>
      <c r="P3" s="64"/>
      <c r="Q3" s="66"/>
      <c r="R3" s="55"/>
      <c r="S3" s="15" t="s">
        <v>50</v>
      </c>
      <c r="T3" s="15" t="s">
        <v>136</v>
      </c>
      <c r="U3" s="56" t="s">
        <v>50</v>
      </c>
      <c r="V3" s="36">
        <f>SUM(W3:AA3)</f>
        <v>67</v>
      </c>
      <c r="W3" s="15">
        <v>6</v>
      </c>
      <c r="X3" s="56">
        <v>0</v>
      </c>
      <c r="Y3" s="56">
        <v>61</v>
      </c>
      <c r="Z3" s="15"/>
      <c r="AA3" s="15"/>
      <c r="AB3" s="9" t="s">
        <v>0</v>
      </c>
      <c r="AC3" s="9" t="s">
        <v>151</v>
      </c>
    </row>
    <row r="4" spans="1:29" ht="18" thickBot="1" x14ac:dyDescent="0.3">
      <c r="A4" s="171">
        <v>2009</v>
      </c>
      <c r="B4" s="180" t="s">
        <v>94</v>
      </c>
      <c r="C4" s="180" t="s">
        <v>143</v>
      </c>
      <c r="D4" s="180" t="s">
        <v>95</v>
      </c>
      <c r="E4" s="90" t="s">
        <v>211</v>
      </c>
      <c r="F4" s="26" t="s">
        <v>150</v>
      </c>
      <c r="G4" s="26"/>
      <c r="H4" s="26"/>
      <c r="I4" s="51"/>
      <c r="J4" s="71"/>
      <c r="K4" s="74"/>
      <c r="L4" s="74"/>
      <c r="M4" s="74"/>
      <c r="N4" s="74"/>
      <c r="O4" s="74"/>
      <c r="P4" s="81"/>
      <c r="Q4" s="50"/>
      <c r="R4" s="26"/>
      <c r="S4" s="17" t="s">
        <v>63</v>
      </c>
      <c r="T4" s="17" t="s">
        <v>144</v>
      </c>
      <c r="U4" s="17" t="s">
        <v>152</v>
      </c>
      <c r="V4" s="41">
        <f>SUM(W4:AA4)</f>
        <v>136</v>
      </c>
      <c r="W4" s="16">
        <v>48</v>
      </c>
      <c r="X4" s="16">
        <v>21</v>
      </c>
      <c r="Y4" s="61">
        <v>67</v>
      </c>
      <c r="AA4" s="61" t="s">
        <v>106</v>
      </c>
      <c r="AB4" s="166" t="s">
        <v>0</v>
      </c>
      <c r="AC4" s="166" t="s">
        <v>151</v>
      </c>
    </row>
    <row r="5" spans="1:29" ht="18" thickBot="1" x14ac:dyDescent="0.3">
      <c r="A5" s="172"/>
      <c r="B5" s="181"/>
      <c r="C5" s="181"/>
      <c r="D5" s="181"/>
      <c r="E5" s="92" t="s">
        <v>155</v>
      </c>
      <c r="F5" s="26" t="s">
        <v>68</v>
      </c>
      <c r="G5" s="26"/>
      <c r="H5" s="26"/>
      <c r="I5" s="26"/>
      <c r="J5" s="50"/>
      <c r="K5" s="50"/>
      <c r="L5" s="50"/>
      <c r="M5" s="76"/>
      <c r="N5" s="74"/>
      <c r="O5" s="74"/>
      <c r="P5" s="81"/>
      <c r="Q5" s="46"/>
      <c r="R5" s="26"/>
      <c r="S5" s="17" t="s">
        <v>68</v>
      </c>
      <c r="T5" s="17" t="s">
        <v>68</v>
      </c>
      <c r="U5" s="17" t="s">
        <v>68</v>
      </c>
      <c r="V5" s="15"/>
      <c r="Y5" s="61"/>
      <c r="AA5" s="61" t="s">
        <v>106</v>
      </c>
      <c r="AB5" s="167"/>
      <c r="AC5" s="167"/>
    </row>
    <row r="6" spans="1:29" ht="18" thickBot="1" x14ac:dyDescent="0.3">
      <c r="A6" s="102">
        <v>2012</v>
      </c>
      <c r="B6" s="94" t="s">
        <v>94</v>
      </c>
      <c r="C6" s="94" t="s">
        <v>143</v>
      </c>
      <c r="D6" s="94" t="s">
        <v>95</v>
      </c>
      <c r="E6" s="94" t="s">
        <v>156</v>
      </c>
      <c r="F6" s="24" t="s">
        <v>121</v>
      </c>
      <c r="J6" s="46"/>
      <c r="K6" s="46"/>
      <c r="L6" s="52"/>
      <c r="M6" s="76"/>
      <c r="N6" s="74"/>
      <c r="O6" s="74"/>
      <c r="P6" s="81"/>
      <c r="Q6" s="45"/>
      <c r="S6" s="36" t="s">
        <v>63</v>
      </c>
      <c r="T6" s="36" t="s">
        <v>136</v>
      </c>
      <c r="U6" s="36" t="s">
        <v>63</v>
      </c>
      <c r="V6" s="36">
        <v>258</v>
      </c>
      <c r="W6" s="36">
        <v>7</v>
      </c>
      <c r="X6" s="36">
        <v>1</v>
      </c>
      <c r="Y6" s="36">
        <v>246</v>
      </c>
      <c r="Z6" s="36" t="s">
        <v>214</v>
      </c>
      <c r="AA6" s="36"/>
      <c r="AB6" s="31" t="s">
        <v>1</v>
      </c>
      <c r="AC6" s="24" t="s">
        <v>140</v>
      </c>
    </row>
    <row r="7" spans="1:29" ht="15.75" thickBot="1" x14ac:dyDescent="0.3">
      <c r="A7" s="102">
        <v>2013</v>
      </c>
      <c r="B7" s="94" t="s">
        <v>94</v>
      </c>
      <c r="C7" s="94" t="s">
        <v>143</v>
      </c>
      <c r="D7" s="94" t="s">
        <v>95</v>
      </c>
      <c r="E7" s="94" t="s">
        <v>156</v>
      </c>
      <c r="F7" s="24" t="s">
        <v>158</v>
      </c>
      <c r="J7" s="46"/>
      <c r="K7" s="46"/>
      <c r="L7" s="46"/>
      <c r="M7" s="50"/>
      <c r="N7" s="50"/>
      <c r="O7" s="79"/>
      <c r="P7" s="95"/>
      <c r="Q7" s="26"/>
      <c r="S7" s="36" t="s">
        <v>63</v>
      </c>
      <c r="T7" s="36" t="s">
        <v>63</v>
      </c>
      <c r="U7" s="36" t="s">
        <v>63</v>
      </c>
      <c r="V7" s="36">
        <f>SUM(W7:AA7)</f>
        <v>11</v>
      </c>
      <c r="W7" s="36"/>
      <c r="X7" s="36"/>
      <c r="Y7" s="36">
        <v>11</v>
      </c>
      <c r="Z7" s="36"/>
      <c r="AA7" s="36"/>
      <c r="AB7" s="31" t="s">
        <v>3</v>
      </c>
      <c r="AC7" s="24" t="s">
        <v>133</v>
      </c>
    </row>
    <row r="8" spans="1:29" ht="15.75" thickBot="1" x14ac:dyDescent="0.3">
      <c r="A8" s="171">
        <v>2014</v>
      </c>
      <c r="B8" s="93" t="s">
        <v>94</v>
      </c>
      <c r="C8" s="93" t="s">
        <v>143</v>
      </c>
      <c r="D8" s="93" t="s">
        <v>95</v>
      </c>
      <c r="E8" s="93" t="s">
        <v>211</v>
      </c>
      <c r="F8" s="23" t="s">
        <v>63</v>
      </c>
      <c r="J8" s="46"/>
      <c r="K8" s="46"/>
      <c r="L8" s="96"/>
      <c r="M8" s="53"/>
      <c r="N8" s="52"/>
      <c r="O8" s="80"/>
      <c r="P8" s="53"/>
      <c r="Q8" s="26"/>
      <c r="S8" s="41" t="s">
        <v>63</v>
      </c>
      <c r="T8" s="41" t="s">
        <v>63</v>
      </c>
      <c r="U8" s="41" t="s">
        <v>63</v>
      </c>
      <c r="V8" s="41">
        <f>SUM(W8:AA8)</f>
        <v>70</v>
      </c>
      <c r="W8" s="41"/>
      <c r="X8" s="41"/>
      <c r="Y8" s="41">
        <v>70</v>
      </c>
      <c r="Z8" s="41"/>
      <c r="AA8" s="41"/>
      <c r="AB8" s="14" t="s">
        <v>3</v>
      </c>
      <c r="AC8" s="23"/>
    </row>
    <row r="9" spans="1:29" ht="15.75" thickBot="1" x14ac:dyDescent="0.3">
      <c r="A9" s="172"/>
      <c r="B9" s="92" t="s">
        <v>100</v>
      </c>
      <c r="C9" s="92" t="s">
        <v>119</v>
      </c>
      <c r="D9" s="92" t="s">
        <v>93</v>
      </c>
      <c r="E9" s="92" t="s">
        <v>171</v>
      </c>
      <c r="F9" s="10" t="s">
        <v>121</v>
      </c>
      <c r="J9" s="71"/>
      <c r="K9" s="74"/>
      <c r="L9" s="72"/>
      <c r="M9" s="72"/>
      <c r="N9" s="72"/>
      <c r="O9" s="72"/>
      <c r="P9" s="70"/>
      <c r="Q9" s="26"/>
      <c r="S9" s="15" t="s">
        <v>63</v>
      </c>
      <c r="T9" s="15" t="s">
        <v>63</v>
      </c>
      <c r="U9" s="15" t="s">
        <v>63</v>
      </c>
      <c r="V9" s="15">
        <f>SUM(W9:AA9)</f>
        <v>4</v>
      </c>
      <c r="W9" s="15"/>
      <c r="X9" s="15"/>
      <c r="Y9" s="15">
        <v>4</v>
      </c>
      <c r="Z9" s="15"/>
      <c r="AA9" s="15"/>
      <c r="AB9" s="9" t="s">
        <v>3</v>
      </c>
      <c r="AC9" s="10" t="s">
        <v>133</v>
      </c>
    </row>
    <row r="10" spans="1:29" ht="15.75" thickBot="1" x14ac:dyDescent="0.3">
      <c r="A10" s="89">
        <v>2015</v>
      </c>
      <c r="B10" s="59" t="s">
        <v>94</v>
      </c>
      <c r="C10" s="46" t="s">
        <v>143</v>
      </c>
      <c r="D10" s="46" t="s">
        <v>95</v>
      </c>
      <c r="E10" s="93" t="s">
        <v>211</v>
      </c>
      <c r="F10" s="26" t="s">
        <v>63</v>
      </c>
      <c r="G10" s="63"/>
      <c r="H10" s="63"/>
      <c r="I10" s="63"/>
      <c r="J10" s="46"/>
      <c r="K10" s="46"/>
      <c r="L10" s="46"/>
      <c r="M10" s="52"/>
      <c r="N10" s="79"/>
      <c r="O10" s="85"/>
      <c r="P10" s="85"/>
      <c r="Q10" s="46"/>
      <c r="R10" s="63"/>
      <c r="S10" s="60" t="s">
        <v>63</v>
      </c>
      <c r="T10" s="60" t="s">
        <v>63</v>
      </c>
      <c r="U10" s="60" t="s">
        <v>63</v>
      </c>
      <c r="V10" s="60">
        <f t="shared" ref="V10:V17" si="0">SUM(W10:AA10)</f>
        <v>87</v>
      </c>
      <c r="W10" s="61"/>
      <c r="X10" s="61"/>
      <c r="Y10" s="61">
        <v>87</v>
      </c>
      <c r="Z10" s="61"/>
      <c r="AA10" s="61"/>
      <c r="AB10" s="14" t="s">
        <v>3</v>
      </c>
      <c r="AC10" s="62"/>
    </row>
    <row r="11" spans="1:29" ht="15.75" thickBot="1" x14ac:dyDescent="0.3">
      <c r="A11" s="176">
        <v>2017</v>
      </c>
      <c r="B11" s="182" t="s">
        <v>94</v>
      </c>
      <c r="C11" s="183" t="s">
        <v>143</v>
      </c>
      <c r="D11" s="183" t="s">
        <v>95</v>
      </c>
      <c r="E11" s="93" t="s">
        <v>211</v>
      </c>
      <c r="F11" s="23" t="s">
        <v>142</v>
      </c>
      <c r="G11" s="46"/>
      <c r="H11" s="46"/>
      <c r="I11" s="46"/>
      <c r="J11" s="46"/>
      <c r="K11" s="46"/>
      <c r="L11" s="46"/>
      <c r="M11" s="52"/>
      <c r="N11" s="72"/>
      <c r="O11" s="74"/>
      <c r="P11" s="70"/>
      <c r="Q11" s="53"/>
      <c r="R11" s="46"/>
      <c r="S11" s="98" t="s">
        <v>63</v>
      </c>
      <c r="T11" s="98" t="s">
        <v>63</v>
      </c>
      <c r="U11" s="98" t="s">
        <v>63</v>
      </c>
      <c r="V11" s="98">
        <f t="shared" si="0"/>
        <v>52</v>
      </c>
      <c r="W11" s="98"/>
      <c r="X11" s="98"/>
      <c r="Y11" s="98">
        <v>52</v>
      </c>
      <c r="Z11" s="98"/>
      <c r="AA11" s="98"/>
      <c r="AB11" s="178" t="s">
        <v>2</v>
      </c>
      <c r="AC11" s="97"/>
    </row>
    <row r="12" spans="1:29" ht="15.75" thickBot="1" x14ac:dyDescent="0.3">
      <c r="A12" s="175"/>
      <c r="B12" s="165"/>
      <c r="C12" s="169"/>
      <c r="D12" s="169"/>
      <c r="E12" s="90" t="s">
        <v>155</v>
      </c>
      <c r="F12" s="46" t="s">
        <v>142</v>
      </c>
      <c r="G12" s="46"/>
      <c r="H12" s="46"/>
      <c r="I12" s="46"/>
      <c r="J12" s="46"/>
      <c r="K12" s="46"/>
      <c r="L12" s="46"/>
      <c r="M12" s="52"/>
      <c r="N12" s="72"/>
      <c r="O12" s="74"/>
      <c r="P12" s="70"/>
      <c r="Q12" s="83"/>
      <c r="R12" s="46"/>
      <c r="S12" s="60" t="s">
        <v>63</v>
      </c>
      <c r="T12" s="60" t="s">
        <v>63</v>
      </c>
      <c r="U12" s="60" t="s">
        <v>63</v>
      </c>
      <c r="V12" s="60">
        <f t="shared" si="0"/>
        <v>8</v>
      </c>
      <c r="W12" s="60"/>
      <c r="X12" s="60"/>
      <c r="Y12" s="60">
        <v>8</v>
      </c>
      <c r="Z12" s="60"/>
      <c r="AA12" s="60"/>
      <c r="AB12" s="169"/>
      <c r="AC12" s="46"/>
    </row>
    <row r="13" spans="1:29" ht="15.75" thickBot="1" x14ac:dyDescent="0.3">
      <c r="A13" s="175"/>
      <c r="B13" s="59" t="s">
        <v>100</v>
      </c>
      <c r="C13" s="46" t="s">
        <v>119</v>
      </c>
      <c r="D13" s="46" t="s">
        <v>93</v>
      </c>
      <c r="E13" s="100" t="s">
        <v>159</v>
      </c>
      <c r="F13" s="46" t="s">
        <v>74</v>
      </c>
      <c r="G13" s="46"/>
      <c r="H13" s="46"/>
      <c r="I13" s="46"/>
      <c r="J13" s="46"/>
      <c r="K13" s="46"/>
      <c r="L13" s="46"/>
      <c r="M13" s="46"/>
      <c r="N13" s="71"/>
      <c r="O13" s="72"/>
      <c r="P13" s="74"/>
      <c r="Q13" s="68"/>
      <c r="R13" s="53"/>
      <c r="S13" s="60" t="s">
        <v>50</v>
      </c>
      <c r="T13" s="60" t="s">
        <v>50</v>
      </c>
      <c r="U13" s="60" t="s">
        <v>50</v>
      </c>
      <c r="V13" s="60">
        <f t="shared" si="0"/>
        <v>2</v>
      </c>
      <c r="W13" s="60">
        <v>2</v>
      </c>
      <c r="X13" s="60"/>
      <c r="Y13" s="60"/>
      <c r="Z13" s="60"/>
      <c r="AA13" s="60"/>
      <c r="AB13" s="62" t="s">
        <v>2</v>
      </c>
      <c r="AC13" s="63"/>
    </row>
    <row r="14" spans="1:29" ht="15.75" thickBot="1" x14ac:dyDescent="0.3">
      <c r="A14" s="176">
        <v>2018</v>
      </c>
      <c r="B14" s="22" t="s">
        <v>94</v>
      </c>
      <c r="C14" s="86" t="s">
        <v>143</v>
      </c>
      <c r="D14" s="86" t="s">
        <v>95</v>
      </c>
      <c r="E14" s="93" t="s">
        <v>159</v>
      </c>
      <c r="F14" s="23" t="s">
        <v>148</v>
      </c>
      <c r="G14" s="46"/>
      <c r="H14" s="46"/>
      <c r="I14" s="46"/>
      <c r="J14" s="76"/>
      <c r="K14" s="74"/>
      <c r="L14" s="74"/>
      <c r="M14" s="106" t="s">
        <v>164</v>
      </c>
      <c r="N14" s="74"/>
      <c r="O14" s="74"/>
      <c r="P14" s="74"/>
      <c r="Q14" s="72"/>
      <c r="R14" s="70"/>
      <c r="S14" s="98" t="s">
        <v>63</v>
      </c>
      <c r="T14" s="98" t="s">
        <v>148</v>
      </c>
      <c r="U14" s="98" t="s">
        <v>50</v>
      </c>
      <c r="V14" s="98">
        <f t="shared" ref="V14:V15" si="1">SUM(W14:AA14)</f>
        <v>780</v>
      </c>
      <c r="W14" s="98">
        <v>264</v>
      </c>
      <c r="X14" s="98">
        <v>163</v>
      </c>
      <c r="Y14" s="98">
        <v>353</v>
      </c>
      <c r="Z14" s="98"/>
      <c r="AA14" s="98"/>
      <c r="AB14" s="99" t="s">
        <v>2</v>
      </c>
      <c r="AC14" s="97"/>
    </row>
    <row r="15" spans="1:29" ht="15.75" thickBot="1" x14ac:dyDescent="0.3">
      <c r="A15" s="175"/>
      <c r="B15" s="59" t="s">
        <v>100</v>
      </c>
      <c r="C15" s="46" t="s">
        <v>119</v>
      </c>
      <c r="D15" s="46" t="s">
        <v>93</v>
      </c>
      <c r="E15" s="100" t="s">
        <v>159</v>
      </c>
      <c r="F15" s="46" t="s">
        <v>74</v>
      </c>
      <c r="G15" s="46"/>
      <c r="H15" s="46"/>
      <c r="I15" s="46"/>
      <c r="J15" s="71"/>
      <c r="K15" s="72"/>
      <c r="L15" s="72"/>
      <c r="M15" s="72"/>
      <c r="N15" s="72"/>
      <c r="O15" s="74"/>
      <c r="P15" s="74"/>
      <c r="Q15" s="103"/>
      <c r="R15" s="53"/>
      <c r="S15" s="60" t="s">
        <v>50</v>
      </c>
      <c r="T15" s="60" t="s">
        <v>50</v>
      </c>
      <c r="U15" s="60" t="s">
        <v>50</v>
      </c>
      <c r="V15" s="60">
        <f t="shared" si="1"/>
        <v>3</v>
      </c>
      <c r="W15" s="60">
        <v>3</v>
      </c>
      <c r="X15" s="60"/>
      <c r="Y15" s="60"/>
      <c r="Z15" s="60"/>
      <c r="AA15" s="60"/>
      <c r="AB15" s="62" t="s">
        <v>2</v>
      </c>
      <c r="AC15" s="63"/>
    </row>
    <row r="16" spans="1:29" ht="15.75" thickBot="1" x14ac:dyDescent="0.3">
      <c r="A16" s="179">
        <v>2019</v>
      </c>
      <c r="B16" s="101" t="s">
        <v>166</v>
      </c>
      <c r="C16" s="97" t="s">
        <v>143</v>
      </c>
      <c r="D16" s="97" t="s">
        <v>95</v>
      </c>
      <c r="E16" s="97" t="s">
        <v>159</v>
      </c>
      <c r="F16" s="23" t="s">
        <v>160</v>
      </c>
      <c r="G16" s="71"/>
      <c r="H16" s="72"/>
      <c r="I16" s="74"/>
      <c r="J16" s="107" t="s">
        <v>164</v>
      </c>
      <c r="K16" s="112" t="s">
        <v>164</v>
      </c>
      <c r="L16" s="106" t="s">
        <v>164</v>
      </c>
      <c r="M16" s="106" t="s">
        <v>164</v>
      </c>
      <c r="N16" s="106" t="s">
        <v>164</v>
      </c>
      <c r="O16" s="106" t="s">
        <v>164</v>
      </c>
      <c r="P16" s="74"/>
      <c r="Q16" s="105"/>
      <c r="S16" s="41" t="s">
        <v>63</v>
      </c>
      <c r="T16" s="41" t="s">
        <v>160</v>
      </c>
      <c r="U16" s="41" t="s">
        <v>63</v>
      </c>
      <c r="V16" s="41">
        <f t="shared" si="0"/>
        <v>406</v>
      </c>
      <c r="W16" s="41">
        <v>36</v>
      </c>
      <c r="X16" s="41">
        <v>18</v>
      </c>
      <c r="Y16" s="41">
        <v>23</v>
      </c>
      <c r="Z16" s="41"/>
      <c r="AA16" s="41">
        <v>329</v>
      </c>
      <c r="AB16" s="14" t="s">
        <v>2</v>
      </c>
      <c r="AC16" s="14"/>
    </row>
    <row r="17" spans="1:29" ht="15.75" thickBot="1" x14ac:dyDescent="0.3">
      <c r="A17" s="163"/>
      <c r="B17" s="33" t="s">
        <v>100</v>
      </c>
      <c r="C17" s="34" t="s">
        <v>119</v>
      </c>
      <c r="D17" s="34" t="s">
        <v>93</v>
      </c>
      <c r="E17" s="34" t="s">
        <v>159</v>
      </c>
      <c r="F17" s="34" t="s">
        <v>74</v>
      </c>
      <c r="G17" s="34"/>
      <c r="H17" s="34"/>
      <c r="I17" s="104"/>
      <c r="J17" s="72"/>
      <c r="K17" s="74"/>
      <c r="L17" s="72"/>
      <c r="M17" s="72"/>
      <c r="N17" s="72"/>
      <c r="O17" s="72"/>
      <c r="P17" s="74"/>
      <c r="Q17" s="70"/>
      <c r="R17" s="34"/>
      <c r="S17" s="56" t="s">
        <v>50</v>
      </c>
      <c r="T17" s="56" t="s">
        <v>50</v>
      </c>
      <c r="U17" s="56" t="s">
        <v>50</v>
      </c>
      <c r="V17" s="56">
        <f t="shared" si="0"/>
        <v>2</v>
      </c>
      <c r="W17" s="58">
        <v>2</v>
      </c>
      <c r="X17" s="57"/>
      <c r="Y17" s="56"/>
      <c r="Z17" s="56"/>
      <c r="AA17" s="58"/>
      <c r="AB17" s="34" t="s">
        <v>2</v>
      </c>
      <c r="AC17" s="34"/>
    </row>
    <row r="18" spans="1:29" x14ac:dyDescent="0.25">
      <c r="A18" s="42" t="s">
        <v>129</v>
      </c>
      <c r="B18" s="10"/>
      <c r="C18" s="10"/>
      <c r="D18" s="10"/>
      <c r="E18" s="10"/>
      <c r="F18" s="10"/>
      <c r="G18" s="10"/>
      <c r="H18" s="10"/>
      <c r="I18" s="10"/>
      <c r="J18" s="10"/>
      <c r="K18" s="10"/>
      <c r="L18" s="10"/>
      <c r="M18" s="10"/>
      <c r="N18" s="10"/>
      <c r="O18" s="10"/>
      <c r="P18" s="10"/>
      <c r="Q18" s="10"/>
      <c r="R18" s="10"/>
      <c r="S18" s="15"/>
      <c r="T18" s="15"/>
      <c r="U18" s="15"/>
      <c r="V18" s="87">
        <f>SUM(V3:V17)</f>
        <v>1886</v>
      </c>
      <c r="W18" s="87">
        <f t="shared" ref="W18:Y18" si="2">SUM(W3:W17)</f>
        <v>368</v>
      </c>
      <c r="X18" s="87">
        <f t="shared" si="2"/>
        <v>203</v>
      </c>
      <c r="Y18" s="87">
        <f t="shared" si="2"/>
        <v>982</v>
      </c>
      <c r="Z18" s="87">
        <v>4</v>
      </c>
      <c r="AA18" s="87">
        <f>SUM(AA6:AA17)</f>
        <v>329</v>
      </c>
      <c r="AB18" s="10"/>
      <c r="AC18" s="24"/>
    </row>
    <row r="19" spans="1:29" x14ac:dyDescent="0.25">
      <c r="A19" s="54" t="s">
        <v>215</v>
      </c>
    </row>
    <row r="20" spans="1:29" ht="17.25" x14ac:dyDescent="0.25">
      <c r="A20" s="25" t="s">
        <v>153</v>
      </c>
    </row>
    <row r="21" spans="1:29" ht="17.25" x14ac:dyDescent="0.25">
      <c r="A21" s="25" t="s">
        <v>213</v>
      </c>
    </row>
    <row r="22" spans="1:29" ht="17.25" x14ac:dyDescent="0.25">
      <c r="A22" s="25" t="s">
        <v>212</v>
      </c>
    </row>
    <row r="23" spans="1:29" x14ac:dyDescent="0.25">
      <c r="A23" s="25" t="s">
        <v>216</v>
      </c>
    </row>
    <row r="24" spans="1:29" x14ac:dyDescent="0.25">
      <c r="A24" s="25" t="s">
        <v>217</v>
      </c>
    </row>
  </sheetData>
  <mergeCells count="15">
    <mergeCell ref="A1:AC1"/>
    <mergeCell ref="AB11:AB12"/>
    <mergeCell ref="AB4:AB5"/>
    <mergeCell ref="AC4:AC5"/>
    <mergeCell ref="A16:A17"/>
    <mergeCell ref="B4:B5"/>
    <mergeCell ref="A14:A15"/>
    <mergeCell ref="C4:C5"/>
    <mergeCell ref="D4:D5"/>
    <mergeCell ref="A4:A5"/>
    <mergeCell ref="B11:B12"/>
    <mergeCell ref="C11:C12"/>
    <mergeCell ref="D11:D12"/>
    <mergeCell ref="A8:A9"/>
    <mergeCell ref="A11:A13"/>
  </mergeCells>
  <pageMargins left="0.7" right="0.7" top="0.75" bottom="0.75" header="0.3" footer="0.3"/>
  <pageSetup paperSize="9" scale="5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Table S1</vt:lpstr>
      <vt:lpstr>Table S2</vt:lpstr>
      <vt:lpstr>Table S3</vt:lpstr>
      <vt:lpstr>Table S4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Isra Deblauwe</dc:creator>
  <cp:lastModifiedBy>Isra Deblauwe</cp:lastModifiedBy>
  <cp:lastPrinted>2021-09-16T14:20:06Z</cp:lastPrinted>
  <dcterms:created xsi:type="dcterms:W3CDTF">2018-09-28T08:15:31Z</dcterms:created>
  <dcterms:modified xsi:type="dcterms:W3CDTF">2022-03-11T09:48:14Z</dcterms:modified>
</cp:coreProperties>
</file>